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C:\Users\34616\Desktop\"/>
    </mc:Choice>
  </mc:AlternateContent>
  <xr:revisionPtr revIDLastSave="0" documentId="13_ncr:1_{B4CD4827-CFD1-4303-8984-E3F7448CC2E9}" xr6:coauthVersionLast="47" xr6:coauthVersionMax="47" xr10:uidLastSave="{00000000-0000-0000-0000-000000000000}"/>
  <bookViews>
    <workbookView xWindow="10140" yWindow="0" windowWidth="10455" windowHeight="10905" xr2:uid="{00000000-000D-0000-FFFF-FFFF00000000}"/>
  </bookViews>
  <sheets>
    <sheet name="General" sheetId="1" r:id="rId1"/>
  </sheets>
  <definedNames>
    <definedName name="_xlnm._FilterDatabase" localSheetId="0" hidden="1">General!$A$2:$AW$2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7" i="1" l="1"/>
  <c r="H76" i="1"/>
  <c r="H75" i="1"/>
  <c r="AG74" i="1"/>
  <c r="AB105" i="1" s="1"/>
  <c r="AB106" i="1" s="1"/>
  <c r="AE74" i="1"/>
  <c r="AA105" i="1" s="1"/>
  <c r="AA106" i="1" s="1"/>
  <c r="AC74" i="1"/>
  <c r="Z105" i="1" s="1"/>
  <c r="Z106" i="1" s="1"/>
  <c r="AA74" i="1"/>
  <c r="Y105" i="1" s="1"/>
  <c r="Y106" i="1" s="1"/>
  <c r="Y74" i="1"/>
  <c r="X105" i="1" s="1"/>
  <c r="X106" i="1" s="1"/>
  <c r="W74" i="1"/>
  <c r="W105" i="1" s="1"/>
  <c r="W106" i="1" s="1"/>
  <c r="U74" i="1"/>
  <c r="O105" i="1" s="1"/>
  <c r="O106" i="1" s="1"/>
  <c r="S74" i="1"/>
  <c r="N105" i="1" s="1"/>
  <c r="N106" i="1" s="1"/>
  <c r="Q74" i="1"/>
  <c r="M105" i="1" s="1"/>
  <c r="M106" i="1" s="1"/>
  <c r="O74" i="1"/>
  <c r="L105" i="1" s="1"/>
  <c r="L106" i="1" s="1"/>
  <c r="M74" i="1"/>
  <c r="K105" i="1" s="1"/>
  <c r="K106" i="1" s="1"/>
  <c r="K74" i="1"/>
  <c r="J105" i="1" s="1"/>
  <c r="J106" i="1" s="1"/>
  <c r="I74" i="1"/>
  <c r="I105" i="1" s="1"/>
  <c r="I106" i="1" s="1"/>
  <c r="H74" i="1"/>
  <c r="AO73" i="1"/>
  <c r="AO72" i="1"/>
  <c r="AO71" i="1"/>
  <c r="AO70" i="1"/>
  <c r="AO69" i="1"/>
  <c r="AO68" i="1"/>
  <c r="AO67" i="1"/>
  <c r="AO66" i="1"/>
  <c r="AO65" i="1"/>
  <c r="AO64" i="1"/>
  <c r="AO63" i="1"/>
  <c r="AO62" i="1"/>
  <c r="AO61" i="1"/>
  <c r="AO55" i="1"/>
  <c r="AO54" i="1"/>
  <c r="AO53" i="1"/>
  <c r="AO52" i="1"/>
  <c r="AO51" i="1"/>
  <c r="AO50" i="1"/>
  <c r="AO49" i="1"/>
  <c r="AO48" i="1"/>
  <c r="AO47" i="1"/>
  <c r="AO46" i="1"/>
  <c r="AO45" i="1"/>
  <c r="AO44" i="1"/>
  <c r="AO43" i="1"/>
  <c r="AO42" i="1"/>
  <c r="AO41" i="1"/>
  <c r="AO40" i="1"/>
  <c r="AO39" i="1"/>
  <c r="AO38" i="1"/>
  <c r="AO37" i="1"/>
  <c r="AO36" i="1"/>
  <c r="AO35" i="1"/>
  <c r="AO34" i="1"/>
  <c r="AO33" i="1"/>
  <c r="AO32" i="1"/>
  <c r="AO31" i="1"/>
  <c r="AO30" i="1"/>
  <c r="AO29" i="1"/>
  <c r="AO28" i="1"/>
  <c r="AO27" i="1"/>
  <c r="AO26" i="1"/>
  <c r="AO25" i="1"/>
  <c r="AO24" i="1"/>
  <c r="AO23" i="1"/>
  <c r="AO22" i="1"/>
  <c r="AO21" i="1"/>
  <c r="AO20" i="1"/>
  <c r="AO19" i="1"/>
  <c r="AO18" i="1"/>
  <c r="AO17" i="1"/>
  <c r="AO16" i="1"/>
  <c r="AO15" i="1"/>
  <c r="AO14" i="1"/>
  <c r="AO13" i="1"/>
  <c r="AO12" i="1"/>
  <c r="AO11" i="1"/>
  <c r="AO10" i="1"/>
  <c r="AO9" i="1"/>
  <c r="AO8" i="1"/>
  <c r="AO7" i="1"/>
  <c r="AO6" i="1"/>
  <c r="AO5" i="1"/>
  <c r="A5" i="1"/>
  <c r="A6" i="1" s="1"/>
  <c r="A7" i="1" s="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O4" i="1"/>
  <c r="H78" i="1" l="1"/>
</calcChain>
</file>

<file path=xl/sharedStrings.xml><?xml version="1.0" encoding="utf-8"?>
<sst xmlns="http://schemas.openxmlformats.org/spreadsheetml/2006/main" count="848" uniqueCount="774">
  <si>
    <t>Competencias Categorías deductivas</t>
  </si>
  <si>
    <t>Competencias categorías inductivas</t>
  </si>
  <si>
    <t>Comentarios</t>
  </si>
  <si>
    <t>Número/código</t>
  </si>
  <si>
    <t>Título</t>
  </si>
  <si>
    <t>Autores</t>
  </si>
  <si>
    <t>Revista/libro</t>
  </si>
  <si>
    <t>Año</t>
  </si>
  <si>
    <t xml:space="preserve">Referencia </t>
  </si>
  <si>
    <t>Docente de escuela (1) / universidad (2) / ambos (3)</t>
  </si>
  <si>
    <t>Saber enseñar</t>
  </si>
  <si>
    <t>SE-Quotes</t>
  </si>
  <si>
    <t>Enseñar a enseñar</t>
  </si>
  <si>
    <t>EE-Quotes</t>
  </si>
  <si>
    <t>Investigadora</t>
  </si>
  <si>
    <t>I-Quotes</t>
  </si>
  <si>
    <t>Del sistema (gestionar la complejidad de las actividades, roles y relaciones de profesorado)</t>
  </si>
  <si>
    <t>DS-Quotes</t>
  </si>
  <si>
    <t>Transversales (toma de decisiones, iniciativa y trabajo en equipo)</t>
  </si>
  <si>
    <t>T-Quotes</t>
  </si>
  <si>
    <t>Liderazgo</t>
  </si>
  <si>
    <t>L-Quotes</t>
  </si>
  <si>
    <t>Colaboración</t>
  </si>
  <si>
    <t>C-Quotes</t>
  </si>
  <si>
    <t>Mentoría</t>
  </si>
  <si>
    <t>M-Quotes</t>
  </si>
  <si>
    <t>Conocimiento profesional</t>
  </si>
  <si>
    <t>CP-Quotes</t>
  </si>
  <si>
    <t>C. comunicativa</t>
  </si>
  <si>
    <t>CC-Quotes</t>
  </si>
  <si>
    <t>Reflexión docente</t>
  </si>
  <si>
    <t>RD-Quotes</t>
  </si>
  <si>
    <t>Conocimiento experiencial (conocimiento práctico, competencia pedagógica...)</t>
  </si>
  <si>
    <t>Personal</t>
  </si>
  <si>
    <t>SK-Quotes</t>
  </si>
  <si>
    <t>Recuento categorías identificadas por estudio</t>
  </si>
  <si>
    <t>enumeración</t>
  </si>
  <si>
    <r>
      <rPr>
        <b/>
        <sz val="10"/>
        <color theme="1"/>
        <rFont val="Arial"/>
      </rPr>
      <t xml:space="preserve">DEFINICIÓN: 
</t>
    </r>
    <r>
      <rPr>
        <sz val="10"/>
        <color theme="1"/>
        <rFont val="Arial"/>
      </rPr>
      <t>Patri: implica mucho más que transmitir conocimientos teóricos. Es una competencia compleja que requiere una profunda comprensión de los procesos de enseñanza y aprendizaje, así como la capacidad de crear ambientes de aprendizaje enriquecedores y desafiantes.
Sandra: Capacidad de un formador para que el profesorado en potencia o en activo adquiera las competencias docentes clave que permitan un proceso de enseñanza-aprendizaje eficaz. 
Sara: diseñar e implementar estrategias pedagógicas interactivas y desafiantes que promuevan aprendizajes constructivos, autorregulados, situados y colaborativos.</t>
    </r>
  </si>
  <si>
    <r>
      <rPr>
        <b/>
        <sz val="10"/>
        <color theme="1"/>
        <rFont val="Arial"/>
      </rPr>
      <t xml:space="preserve">DEFINICIÓN
</t>
    </r>
    <r>
      <rPr>
        <sz val="10"/>
        <color theme="1"/>
        <rFont val="Arial"/>
      </rPr>
      <t>Patri: es la capacidad de los formadores de docentes para transmitir de manera efectiva los conocimientos, habilidades y actitudes necesarias para que los futuros profesores puedan diseñar, implementar y evaluar procesos de enseñanza-aprendizaje de calidad.
Sandra: movilización de recursos conceptuales, aptitudinales y actitudinales por parte del formador del profesorado para promover las competencias docentes en un aprendiz docente. 
Sara:  consiste en integrar conocimiento práctico y teórico, equilibrar roles de enseñanza directa y formación, modelar prácticas efectivas y fomentar una pedagogía reflexiva para preparar a futuros docentes en contextos diversos y complejos.</t>
    </r>
  </si>
  <si>
    <r>
      <rPr>
        <b/>
        <sz val="10"/>
        <color theme="1"/>
        <rFont val="Arial"/>
      </rPr>
      <t xml:space="preserve">DEFINICIÓN
</t>
    </r>
    <r>
      <rPr>
        <sz val="10"/>
        <color theme="1"/>
        <rFont val="Arial"/>
      </rPr>
      <t>Patri: se refiere a un conjunto de habilidades y cualidades integrales que son esenciales para llevar a cabo actividades de investigación efectivas. Esta competencia es crucial para mejorar la calidad de la educación y el desarrollo profesional de los futuros docentes. Permite a los educadores de profesores profundizar en su práctica docente, mantenerse actualizados en el campo de la educación y contribuir al desarrollo de una educación de calidad. 
Sandra: Conocimientos, habilidades y actitudes dirigidos a la práctica docente basada en la evidencia científica.
Sara: Incluye la capacidad de pensar de manera crítica y reflexiva, lo que les permite evaluar y mejorar sus prácticas pedagógicas. También implica la habilidad de tomar decisiones basadas en la investigación, actuando de forma informada y fundamentada en evidencia.</t>
    </r>
  </si>
  <si>
    <r>
      <rPr>
        <b/>
        <sz val="10"/>
        <color theme="1"/>
        <rFont val="Arial"/>
      </rPr>
      <t xml:space="preserve">DEFINICIÓN
Patri: </t>
    </r>
    <r>
      <rPr>
        <sz val="10"/>
        <color theme="1"/>
        <rFont val="Arial"/>
      </rPr>
      <t>implica la habilidad de comprender y gestionar la complejidad inherente a los entornos educativos. Esto incluye no solo el diseño y la implementación de programas de formación docente, sino también la capacidad de navegar por las dinámicas interpersonales, las estructuras organizacionales y los contextos socioculturales que influyen en la práctica educativa.
Sara: gestionar la complejidad de roles, actividades y relaciones en contextos híbridos entre universidad y escuela, negociando perspectivas diversas, estableciendo relaciones profesionales a través del diálogo, integrando dimensiones éticas, políticas y sociales, y participando en comunidades de aprendizaje para compartir conocimientos, planificar en equipo y desarrollar identidades multifacéticas como educadores.
Sandra: de gestión y planificación?</t>
    </r>
  </si>
  <si>
    <r>
      <rPr>
        <b/>
        <sz val="10"/>
        <color theme="1"/>
        <rFont val="Arial"/>
      </rPr>
      <t xml:space="preserve">DEFINICIÓN
</t>
    </r>
    <r>
      <rPr>
        <sz val="10"/>
        <color theme="1"/>
        <rFont val="Arial"/>
      </rPr>
      <t xml:space="preserve">Patri:  son aquellas habilidades y aptitudes que van más allá de los conocimientos pedagógicos específicos. Son cualidades que les permiten desempeñar su función de manera eficaz y versátil, adaptándose a los diferentes contextos y desafíos de la educación.
Sara:  incluyen toma de decisiones reflexiva en contextos complejos, iniciativa para trabajar en espacios fronterizos entre universidad y escuela, y colaboración efectiva en equipos pedagógicos, promoviendo conversaciones éticas y constructivas que modelen valores y fomenten prácticas docentes de calidad.
Sandra: Las referidas a las comunes para cualquier perfil de formador docente. </t>
    </r>
    <r>
      <rPr>
        <b/>
        <sz val="10"/>
        <color theme="1"/>
        <rFont val="Arial"/>
      </rPr>
      <t>*Se puede englobar en el grupo de competencias genéricas, transversales y blandas</t>
    </r>
  </si>
  <si>
    <r>
      <rPr>
        <b/>
        <sz val="10"/>
        <color theme="1"/>
        <rFont val="Arial"/>
      </rPr>
      <t xml:space="preserve">DEFINICIÓN
</t>
    </r>
    <r>
      <rPr>
        <sz val="10"/>
        <color theme="1"/>
        <rFont val="Arial"/>
      </rPr>
      <t>Patri: Un líder en este ámbito no solo transmite conocimientos pedagógicos, sino que inspira, motiva y guía a los futuros docentes para que se conviertan en agentes de cambio en sus propias aulas.
Sara:  guiar a los futuros maestros mediante la promoción de redes de apoyo de formadores que ayuden a los nuevos docentes a conectar ideas y recursos, a la vez que saber organizar el tiempo y las personas de manera efectiva, gestionando las relaciones de los diferentes agentes de la comunidad educativa involucrados en el desarrollo profesional de los futuros docentes.
Sandra: Movilización de funciones para la dirección y orientación en la formación docente, de tal forma que ejerce una influencia en el desarrollo de sus competencias.</t>
    </r>
  </si>
  <si>
    <r>
      <rPr>
        <b/>
        <sz val="10"/>
        <color theme="1"/>
        <rFont val="Arial"/>
      </rPr>
      <t xml:space="preserve">DEFINICIÓN
</t>
    </r>
    <r>
      <rPr>
        <sz val="10"/>
        <color theme="1"/>
        <rFont val="Arial"/>
      </rPr>
      <t>Patri:  Al fomentar la colaboración, los educadores de profesores no solo enseñan a los futuros docentes cómo trabajar en equipo, sino que también modelan las prácticas colaborativas que desean que sus estudiantes implementen en sus propias aulas.    
Sara: fomentar la interacción profesional continua y la interdependencia positiva entre docentes y otros agentes, por ejemplo en comunidades de práctica, donde se comparten ideas y se apoya el aprendizaje mutuo, mejorando la calidad educativa. Ser un docente referente en el ámbito educativo.
Sandra: Trabajo conjunto participativo y de ayuda con otros agentes involucrados en la formación docente.</t>
    </r>
  </si>
  <si>
    <r>
      <rPr>
        <b/>
        <sz val="10"/>
        <color theme="1"/>
        <rFont val="Arial"/>
      </rPr>
      <t xml:space="preserve">DEFINICIÓN
</t>
    </r>
    <r>
      <rPr>
        <sz val="10"/>
        <color theme="1"/>
        <rFont val="Arial"/>
      </rPr>
      <t>Patri: se refiere a la capacidad de hacer de su propia actividad docente un modelo para el estudiante. Incorpora también la capacidad de ofrecer orientación y apoyo, así como de modelar las buenas prácticas del estudiante.
Sara: ser guía y apoyo para los docentes en formación, ayudándoles a explorar su propio estilo de enseñanza y aprender de los desafíos del aula. Implica crear un espacio seguro para la reflexión y la mejora continua, además de ofrecer orientación emocional y profesional en situaciones difíciles. También incluye ser modelo a seguir, demostrando buenas prácticas pedagógicas y fomentando el desarrollo de los futuros formadores de docentes mediante una interacción estructurada y colaborativa.
Sandra: Asesoramiento y acompañamiento durante la formación docente. *Se puede solapar con colaboración, liderazgo...</t>
    </r>
  </si>
  <si>
    <r>
      <rPr>
        <b/>
        <sz val="10"/>
        <color theme="1"/>
        <rFont val="Arial"/>
      </rPr>
      <t xml:space="preserve">DEFINICIÓN
</t>
    </r>
    <r>
      <rPr>
        <sz val="10"/>
        <color theme="1"/>
        <rFont val="Arial"/>
      </rPr>
      <t>Patri: esta competencia hace referencia tanto al conocimiento práctico como téorico de las áreas de conocimiento propias de los educadores de profesores, y la capacidad que tienen estos de transmitirlo a sus estudiantes.
Sara:  implica tener un dominio actualizado de contenidos y pedagogía, estar al tanto de los desarrollos educativos y adaptar su enseñanza a las necesidades diversas de los estudiantes, todo mientras sigue un proceso de aprendizaje y reflexión continua.
Sandra: Conjunto de saberes referidos a la consecución de una profesión en términos de calidad.</t>
    </r>
  </si>
  <si>
    <r>
      <rPr>
        <b/>
        <sz val="10"/>
        <color theme="1"/>
        <rFont val="Arial"/>
      </rPr>
      <t xml:space="preserve">DEFINICIÓN
</t>
    </r>
    <r>
      <rPr>
        <sz val="10"/>
        <color theme="1"/>
        <rFont val="Arial"/>
      </rPr>
      <t>Patri: esta habilidad va más allá de transmitir información; implica crear un entorno de aprendizaje dinámico, fomentar la interacción y construir relaciones significativas con los futuros docentes.
Sara:  la capacidad de establecer un diálogo efectivo con estudiantes y colegas, facilitando la reflexión conjunta y el análisis crítico. Implica tener habilidades para gestionar grupos, expresar opiniones de manera clara, y fomentar la colaboración y el aprendizaje dialógico. También requiere el uso de un lenguaje común sobre la enseñanza y la capacidad para abordar malentendidos y conflictos, promoviendo un entorno de comunicación abierta y de apoyo mutuo.
Sandra: Intercambio de información de manera eficaz, en tanto lo referido a su expresión verbal como no verbal.</t>
    </r>
  </si>
  <si>
    <r>
      <rPr>
        <b/>
        <sz val="10"/>
        <color theme="1"/>
        <rFont val="Arial"/>
      </rPr>
      <t xml:space="preserve">DEFINICIÓN
</t>
    </r>
    <r>
      <rPr>
        <sz val="10"/>
        <color theme="1"/>
        <rFont val="Arial"/>
      </rPr>
      <t>Patri: Implica la capacidad de analizar de manera crítica las propias experiencias docentes, así como las de los estudiantes, para identificar fortalezas, debilidades y áreas de mejora.
Sandra: Conciencia y análisis sobre la función y el desempeño docente.
Sara:  implica analizar y cuestionar críticamente su propia práctica y creencias pedagógicas, aprendiendo de sus experiencias y las de otros. Esta reflexión constante contribuye al desarrollo personal y profesional, y también promueve el pensamiento crítico y la mejora continua en los futuros docentes.</t>
    </r>
  </si>
  <si>
    <r>
      <rPr>
        <b/>
        <sz val="10"/>
        <color theme="1"/>
        <rFont val="Arial"/>
      </rPr>
      <t xml:space="preserve">DEFINICIÓN
</t>
    </r>
    <r>
      <rPr>
        <sz val="10"/>
        <color theme="1"/>
        <rFont val="Arial"/>
      </rPr>
      <t xml:space="preserve">
Sandra: La entiendo como Metodología/Conocimiento pedagógico más bien. 
Sara:  implica conectar teoría y práctica, transformando conocimientos abstractos en saberes aplicados, a través de la reflexión y la integración de experiencias prácticas. También incluye la habilidad de modelar y transmitir la práctica pedagógica.</t>
    </r>
  </si>
  <si>
    <r>
      <rPr>
        <b/>
        <sz val="10"/>
        <color theme="1"/>
        <rFont val="Arial"/>
      </rPr>
      <t xml:space="preserve">DEFINICIÓN
</t>
    </r>
    <r>
      <rPr>
        <sz val="10"/>
        <color theme="1"/>
        <rFont val="Arial"/>
      </rPr>
      <t>Sara:  incluye habilidades interpersonales como la flexibilidad cognitiva, la empatía, la autoconfianza y la comunicación efectiva, que facilitan el trabajo colaborativo, el cambio de perspectiva y la reflexión sobre creencias y valores personales.
Sandra: Aquellas referidas a los rasgos de personalidad (Parry, 1996) *Se puede englobar en el grupo de competencias genéricas, transversales y blandas</t>
    </r>
  </si>
  <si>
    <t>ART1</t>
  </si>
  <si>
    <t>Teacher Educator Professional Learning in the Third Space: Implications for Identity and Practice</t>
  </si>
  <si>
    <t>Judy Williams</t>
  </si>
  <si>
    <t>Journal of Teacher Education</t>
  </si>
  <si>
    <t>"Others also use their practical knowledge as a  eacher to inform their practice as a teacher educator." (p.320): los que tienen experiencia en coles tienen "conocimiento práctico"
"Mike, for example, explained that he believes the role of a teacher educator is not just about providing the content of teaching but about providing an education about learning and teaching. Facilitating student teachers’ own learning about teaching, therefore, does
not necessitate recent classroom teaching experience, although this knowledge base does underpin many aspects of his identity as a teacher educator.· (p.321). por tanto, no hace falta tener una experiencia reciente en la escuela, aunque este conocimiento determine muchos aspectos de la identidad docente</t>
  </si>
  <si>
    <t>"Collaboration in the third space provides an opportunity for all participants to work together to gain new
knowledge and understandings about teaching and learning and to develop boundary practices that enhance the learning of teachers, teacher educators, student teachers, and ultimately school students." (p.325)
"Current policy directions in many countries requiring greater cooperation and collaboration between
universities and schools will necessitate ever-increasing professional interactions between teachers and teacher educators in this evolving third space." (p.325)
"Increased collaboration in the third space provides learning opportunities not only for teacher educators but for
teachers in schools as well" (p.325)</t>
  </si>
  <si>
    <t>- Tener experiencia previa docente (aunque hay ambigüedad sobre la importancia de esto): "While experience and up-to-date knowledge as a teacher was considered important by many of the participants in this study, for some, there was also uncertainty or ambiguity about the role that this prior experience had in their current work as teacher educators." (p.321); "Others felt that not having recent classroom teaching experience was not necessarily a problem. Mike." (p.321). 
No es necesario tener experiencia previa como maestra pero ayuda a empatizar con los mentores (supervisores) y los alumnos:"Janneke believed that she does not need to be a practicing teacher to be a good teacher educator, but, like Mike, she is able to empathize with student teachers and their mentors because she has done the work herself." (p.321).</t>
  </si>
  <si>
    <t xml:space="preserve">- Cambiar perspectivas: (p.322) Ser capaz de cambiar perspectivas y preconcepciones de la enseñanza (¿Flexibilidad cognitiva?): "I traverse the internal boundaries between shifting professional identities and changing perspectives on teaching . . . The boundary practices of the third space require a delicate balancing act of acknowledging and respecting the personal and professional identities of all involved . . . The challenges and tensions involved in developing these boundary" (p.316)
- Soft skills: "“I have the social skills to do this delicate work . . ." (p.324)
</t>
  </si>
  <si>
    <t xml:space="preserve">ART2 </t>
  </si>
  <si>
    <t>Becoming a teacher educator: a personal perspective</t>
  </si>
  <si>
    <t>Ken Zeichner</t>
  </si>
  <si>
    <t>Teaching and Teacher Education</t>
  </si>
  <si>
    <t>"making more visible to student teachers the thinking processes and reasoning that underlies their particular choices in the classroom" (p.118)</t>
  </si>
  <si>
    <t>the prospective teacher educators think about theoretical, historical, curriculum and policy issues in the field in relation to their work in a teacher education program, and in two of the courses (supervision/mentoring, action research) (p. 119)</t>
  </si>
  <si>
    <t>ART3</t>
  </si>
  <si>
    <t>Becoming a teacher educator: evidence from the field</t>
  </si>
  <si>
    <t>Jean Murraya yTrevor Male</t>
  </si>
  <si>
    <t>Murray J. and Male T. (2005). Becoming a teacher educator: evidence from the field,
Teaching and Teacher Education, 21 (2) https://doi.org/10.1016/j.tate.2004.12.006</t>
  </si>
  <si>
    <t>- the pedagogical knowledge and experience appropriate to being a  teacher educator in HE (p.130)</t>
  </si>
  <si>
    <t>developing an identityas a researcher (p. 130)
Conversely, for all the other interviewees engaging in research was seen as important and for all of those working in ‘old’ universities, research engagement was an imperative, partlybe cause of the probationaryrequir ements set bythese institutions. (p.132)
- mentioned becoming research active as a further indicator of professional identityas a teacher educator (p. 134)</t>
  </si>
  <si>
    <t>"Drawing on the conceptual framework for this research, we define such mentors as being involved in second-order work (in that theyare inducting student teachers into the profession), but it is important to note that this work takes place within the first-order settings of their schools, drawing on their localised, practitioner knowledge of those settings in order to induct student teachers developing ways of working with mentors in school-based settings" (p. 130)</t>
  </si>
  <si>
    <t>- "Teacher educators are also expected to further the knowledge base of their specialist field through scholarlyactivities". (p. 116)
- "an extensive knowledge base of schooling and teacher education (see John, 1996) and engage in extended and complex pedagogical roles in their teaching". (p.136)</t>
  </si>
  <si>
    <t>ART4</t>
  </si>
  <si>
    <t xml:space="preserve">Being and becoming a mentor: school-based teacher educators and teacher educator identity </t>
  </si>
  <si>
    <t>Robert V. Bullough Jr.</t>
  </si>
  <si>
    <t>Teaching and Teacher Education 21</t>
  </si>
  <si>
    <t>Bullough, R. (2005). Being and becoming a mentor: school-based teacher educators and teacher educator identity,
Teaching and Teacher Education, 21 (2) https://doi.org/10.1016/j.tate.2004.12.002.</t>
  </si>
  <si>
    <t>"To achieve identity as a mentor and schoolbased teacher educator requires what Williams, Prestage, and Bedward (2001) call ‘‘structural collaboration’’ (p. 260),  Arrangements that support sustained interaction about teaching and that have the potential to produce, over time, collegial collaboration and subject positions supportive of collaboration" (p.153)</t>
  </si>
  <si>
    <t>ART5</t>
  </si>
  <si>
    <t>Modelling by teacher educators</t>
  </si>
  <si>
    <t>John Loughra, Amanda Berry</t>
  </si>
  <si>
    <t>Teaching and Teacher Education 22</t>
  </si>
  <si>
    <t>Accessing these views we see as offering participants a form of ‘metalearning’; learning beyond the immediate and uncovering learning about the learning and teaching being experienced. (p.194)</t>
  </si>
  <si>
    <t>"the approaches to practice that we detail might be informative for others’ teaching about teaching and, consequently, their students’ learning about teaching". (p.194)
"Hence, coming to understand what informs one’s teaching about teaching is just as important as how one teaches about teaching which offers access to pedagogy in ways that inform, not constrict practice". (p.198)
At another level, there is also a need to offer our students access to the pedagogical reasoning, feelings, thoughts and actions that accompany our practice across a range of teaching and learning experiences (p.194).</t>
  </si>
  <si>
    <t>Research on teaching practice by teachers holds invaluable promise for developing new understandings and producing new knowledge about teaching and learning. Formalizing such study of practice through self-study is imperative (p. 194)</t>
  </si>
  <si>
    <t>"Seeing different types of teaching decisions in action helps to highlight the problematic nature of teaching. Decision-making in teaching happens on different levels. To help student teachers be informed about their own pedagogical reasoning.." (p.202)</t>
  </si>
  <si>
    <t>"Valuing collaboration and co-teaching stimulates reframing Experiences that revolve around collaboration and the sharing of ideas and perspectives on practice help in reframing (p.202)</t>
  </si>
  <si>
    <t>"And the task of the teacher educator is to help student teachers explore and refine their perceptions [through] the opportunity to reflect systematically on the details of their practical experiences" (p.198)</t>
  </si>
  <si>
    <t>"Hence, as we trust the vignette above illustrates, creating genuine learning experiences, explicitly modelling the thoughts and actions which underpin the practice, and purposefully de-briefing the situation is a powerful way of building student–teachers’ "(p.197)  Habla mucho de que no se debe enseñar el conocimiento como algo teórico, se debe poner en práctica lo que se quiere transmitir.</t>
  </si>
  <si>
    <t>ART 6</t>
  </si>
  <si>
    <t>On the shoulder of giants: advice for beginning teacher educators</t>
  </si>
  <si>
    <t>Simone White, Jean Murray, A. Lin Goodwin, Clare Kosnik &amp; Clive Beck</t>
  </si>
  <si>
    <t>Asia-Pacific Journal of Teacher Education</t>
  </si>
  <si>
    <t>"a group emerging from Australia who have tried to respond to the critique of teacher educators by researching their own practice." (p.5). Investigar sobre la propia práctica docente (SoTL) conectar la investigación con su trabajo a la vez que superar los obstáculos de ser formador de formadores (p.7): "It appears that for those who were able to navigate through the “pitfalls” of being a teacher educator, develop their voice and to
connect their research to their work, were rewarded through promotion often to deans, professors and leaders of large-scale research and scholarship projects."
buscar nuevas formas de involucrarse tanto con los responsables de políticas como con el público en general: "All academics understand the importance of publishing and disseminating research, usually in the forms of books, book chapters and peer-reviewed journals. The advice, particularly from those who have experienced greater levels of reform and marketisation is to look to new ways to engage with policy makers and the public alike." (p.11)
Saber compartir al investigación a diferentes públicos y en diferentes formatos: "sharing research in multiple genres is an important skill and knowledge for all teacher educators to acquire, an aspect on which to focus from the beginning of a teacher educator career." (p.12)
divulgar en diferentes entornos incluido el transmedia: "proactively work with the media and embracing new forms and genres of research engagement and dissemination" (p.12)
Construir una comunidad global de formadores de docentes conectada, ofreciendo ejemplos a los principiantes sobre cómo vincular estudios y redes para satisfacer mejor las necesidades de todos los docentes, sus estudiantes y comunidades: "building connected global teacher educator community, providing examples for novices of how to link studies and networks to best serve the needs of all teachers, their students and communities." (p.12) (liderazgo, colaboración e investigación? DUDA
"These views are consistent with what Sebba, Edwards, and Rickinson (2011) found was needed to promote research utilisation, noting the “divergent timescales of policy, practice and research are an on-going challenge” (p. 87)." (p.12)
“visión de un sistema educativo rico en investigación y en mejora continua”, diálogo más cercano y dialógico entre investigadores y policy-makers: "One of the overwhelming themes from their study raised was the need for a closer and more constructive dialogue between policy-makers and teacher education researchers. This view is also consistent with a recent Australian report that called for a new vision for a “research-rich and self improving educational system” ((White, Nuttall, Down, Shore, Woods, Mills &amp; Bussey, 2018), p.7) positioning teacher education researchers and all “producers of new research knowledge to make their research findings as freely available, accessible and usable as possible” (p.8)." (p.12)
Investigación y colaboración: "to look for new forms of engagement,
partnerships and dissemination of their research and scholarship." (p.13)</t>
  </si>
  <si>
    <t>"Many of the participants (from across the reform continuum) talked about the importance of being a teacher educator “out in the world” and gave advice about the importance of connecting to others, learning from others and being open to new ways of learning, teaching and researching, as stated by the accomplished teacher educator above." (p.10)
"began looking at the whole university world. Don’t only stay at home to work on your computer. Be present, and talk with the faculty and the students in the hallways and over coffee. Join the various professional groups and attend the affairs that different departments run. Be part of the faculty milieu and if you do that, you are rubbing shoulders with experienced people who will give you sage advice, without knowing that they are even giving it to you! What you can’t do at home is meet the students, work with teams, engage with fellow colleagues." (c, colaboraicón, comunicativa y softskills)
Construir una comunidad global de formadores de docentes conectada, ofreciendo ejemplos a los principiantes sobre cómo vincular estudios y redes para satisfacer mejor las necesidades de todos los docentes, sus estudiantes y comunidades: "building connected global teacher educator community, providing examples for novices of how to link studies and networks to best serve the needs of all teachers, their students and communities." (p.12) (liderazgo, colaboración e investigación? DUDA
Investigación y colaboración: "to look for new forms of engagement, partnerships and dissemination of their research and scholarship." (p.13)
La investigación que examina cómo se establecen las asociaciones colaborativas nos lleva a considerar alianzas que se centran en resultados transformacionales en lugar de transaccionales.: "Research that examines the ways in which collaborative partnerships are established prompts us to consider partnerships that focus on transformational rather than transactional outcomes" (p.13) Diferencia según ChatGPT: mientras que los resultados transaccionales son más sobre cumplir necesidades inmediatas a través de intercambios específicos, los resultados transformacionales buscan crear un cambio significativo y duradero, fomentando relaciones profundas y un aprendizaje colaborativo.</t>
  </si>
  <si>
    <t>"As a team, we considered that if we could draw from mentoring models, whereby you learn best by looking to those as experts in the field, we would achieve two goals. Firstly (...) offer the teacher educator community insightful and powerful career stories (...) and (...) understand the role and professional learning needs of the future workforce of teacher  educators." (p.2): Dar a conoer los buenos ejemplos de mentoría para entender mejor el rol y las ecesidades de aprendizaje profesional de los teacher educators.
Mentorizar en un trabajo híbrido: "So you don’t just throw them in [beginning teacher educators], they’re sort of mentored into
teaching, mentored into doing research. And one of the things that I’ve always tried to do is mentor them into hybrid work." (p.10)
"Mentors can offer novices ways to link small scale research studies and networks to better serve the needs of all teachers, their students and communities." (p.13)</t>
  </si>
  <si>
    <t>"began looking at the whole university world. Don’t only stay at home to work on your computer. Be present, and talk with the faculty and the students in the hallways and over coffee. Join the various professional groups and attend the affairs that different departments run. Be part of the faculty milieu and if you do that, you are rubbing shoulders with
experienced people who will give you sage advice, without knowing that they are even giving it to you! What you can’t do at home is meet the students, work with teams, engage with fellow colleagues." (c, colaboraicón, comunicativa y softskills)</t>
  </si>
  <si>
    <t>Flexibilidad cognitiva: "Learning to be a teacher educator is learning how to find the ways to challenge, provoke, confront, and then move on, and for none of it to be a routine and for all of it to be part of the engagement in learning." (p.8) y para ello se necesita´ria la competencia de reflexión.
"Many of the participants (from across the reform continuum) talked about the importance of being a teacher educator “out in the world” and gave advice about the importance of connecting to others, learning from others and being open to new ways of learning, teaching and researching, as stated by the accomplished teacher educator above." (p.10)
"began looking at the whole university world. Don’t only stay at home to work on your computer. Be present, and talk with the faculty and the students in the hallways and over coffee. Join the various professional groups and attend the affairs that different departments run. Be part of the faculty milieu and if you do that, you are rubbing shoulders with
experienced people who will give you sage advice, without knowing that they are even giving it to you! What you can’t do at home is meet the students, work with teams, engage with fellow colleagues." (c, colaboraicón, comunicativa y softskills)</t>
  </si>
  <si>
    <t>ART 7</t>
  </si>
  <si>
    <t>Quality requirements for teacher educators</t>
  </si>
  <si>
    <t>BobKoster _x0001_, Mieke Brekelmans, Fred Korthagen, Theo Wubbels</t>
  </si>
  <si>
    <t>"4. Pedagogical competencies. 4.1 Being able to plan and organize one’s own teaching activities starting from the existing. competencies students possess and working towards competencies students should possess in het future 4.2 Being able to help students in working on their own learning needs. 4.3 Being able to make one’s own pedagogical approach accessible to student teachers. 4.4 Being able to adjust course components to the rest of the curriculum. 4.5 Being able to work from the students’ experiences. 4.6 Being able to give students concrete pointers for their teaching practice. 4.7 Being able to be a model with regard to pedagogical and communicative competencies. 4.8 Being able to develop and use evaluation and (self) evaluation systems for professional competencies. 4.9 Being able to use ICT in one’s own teaching. 4.10 Being able to stimulate learning among teachers in the field. (p.167)</t>
  </si>
  <si>
    <t>"Carrying out research 6.1 Carrying out practical research 6.2 Reporting on research results" (solamente para las personas que trabajan en la uni) (p.166)</t>
  </si>
  <si>
    <t>"the teacher educator working on his/her own development and that of colleagues (professionalism and well-being). providing a teacher education programme; and  taking part in policy development and development of teacher education ( (p.165)"
Organizational competencies. 3.1 Being able to work in a team. 3.2 Being able to interact with school supervisors. 3.3 Being able to strike a balance between work and leisure. 3.4 Being able to further develop a joint vision and implementing it. .3.5 Being able to establish contacts outside the institute. 3.6 Being able to deal efficiently with administration and record-keeping. (p.167)</t>
  </si>
  <si>
    <t>"4. Organizing activities for and with teachers. 4.1 Organizing teaching for and with teachers in the field. 4.2 Organizing teaching for and with colleagues from within one’s own teacher education course/programme. 4.3 Bringing together supply and demand. 4.4 Educating school supervisors in supervision skills." (p. 166)</t>
  </si>
  <si>
    <t>"Content competencies. 1.1 Being able to discuss one’s professional field with others. 1.2 Being perfectly at home with the content of one’s field. 1.3 Having a vision with regard to the pedagogical side of one’s field. 1.4 Being knowledgeable about the current situation in the field of education. 1.5 Being able to anticipate new developments" (p.166)</t>
  </si>
  <si>
    <t>"We have put reflective and communicative into one area of competence, because in both cases the essence is communication, whereas reflection is mainly focused on internal communication." (p.159)
"2. Communicative and reflective competencies. 2.1 Being able to evaluate one’s own teaching and make changes accordingly. 2.2 Being able to reflect on the ways one operates and to develop alternatives. 2.3 Being able to communicate with students from different backgrounds. 2.4 Being able to give a good example in one’s interaction with students. 2.5 Having excellent communication skills 2.6 Being able to manage group processes 2.7 Being able to clearly articulate one’s own opinion. 2.8 Having an inquiry-oriented attitude." (p.166)</t>
  </si>
  <si>
    <t>"It can also stimulate individual teacher educators towards reflection" (p.173)</t>
  </si>
  <si>
    <t>"The task profile sets out the tasks the teacher educator has to do currently and in the future (Roth, 1996). The competence profile sets out the competencies teacher educators should possess now and in the future; it is, in other words, a working repertoire of the expertise enabling an individual to perform professional tasks" (p.158)</t>
  </si>
  <si>
    <t>ART 8</t>
  </si>
  <si>
    <t>Teacher educators as researchers: multiple perspectives</t>
  </si>
  <si>
    <t>Marilyn Cochran-Smith</t>
  </si>
  <si>
    <t xml:space="preserve">"a major part of the work of the teacher educator has been working the dialectic of research and practice by blurring boundaries and functioning simultaneously as both researcher and practitioner." (p. 224)
"teacher educators need to have expertise as consumers of research. They need to be able to interpret new research studies by locating them within a larger discourse that is informed by multiple historical, empirical, and epistemological perspectives. they need to know how to draw from rich ethnographic studies. Teacher educators also need expertise in interpreting research syntheses— sorting out empirical from ideological conclusions and identifying instances where selective citation of research is used to make a particular predetermined case. Making decisions about local practices and policies informed by research evidence is a complex activity. In addition to being smart consumers of research, today’s teacher educators need to have expertise in conducting research about their own practices and programs. This involves self examination and interrogation of the biographical bases of behavior and beliefs to be sure. teacher educators need to have expertise in sorting out which questions about teacher education are empirical and which are questions of values and beliefs." (p. 224)
"Teachers and teacher educators alike were encouraged to engage in teacher research, action research, self study, and other forms of practitioner inquiry." (p.220)
"We considered the fact that self study, practitioner inquiry, teacher research, narrative research, the scholarship of teaching and learning, and other emerging modes of research that take as a research site the practitioner’s own professional context and blur the roles of practitioner and researcher were increasingly more common within teacher education" (p.222)
        "Teachers and teacher educators alike were encouraged to engage in teacher research, action research, self study, and other forms of practitioner inquiry." (p.220)
"We considered the fact that self study, practitioner inquiry, teacher research, narrative research, the scholarship of teaching and learning, and other emerging modes of research that take as a research site the practitioner’s own professional context and blur the roles of practitioner and researcher were increasingly more common within teacher education" (p.222)
Ejemplos de investigaciones hechas por FD: "there was a great deal of self study and practitioner research about teacher preparation methods courses, fieldwork, pedagogy, and preparing teachers to work with diverse populations. (...) The focus tended to be on what preservice teachers as well as teacher educators themselves learned from course and program experiences—how their knowledge, attitudes, and beliefs changed in the short term, how they interacted with program content, and how particular pedagogies provided different kinds of learning opportunities. (...) However, we also noted that very little of this work extended over the long term or examined the influence of teacher candidates’ beliefs and assumptions on their teaching practice. (...) There is a place in this portfolio for self study and other forms of practitioner inquiry carried out by teacher educators about problems of practice. These inquiries have the potential to provide rich case studies and other close analyses of what teacher candidates learn, how they learn it, under what conditions, and how this learning is translated into professional practice." (p.223)
"First, it is clear that teacher educators need to have expertise as consumers of research. As more and more research is produced about teacher education—by those both inside teacher education and external to it—teacher educators need to know how to read, evaluate, critique, and use that research in their own work. They need to be able to interpret new research studies by locating them within a larger discourse that is informed by multiple historical, empirical, and epistemological perspectives." (p. 224)
"Teacher educators also need expertise in interpreting research syntheses—sorting out empirical from ideological conclusions and identifying instances where selective citation of research is used to make a particular predetermined case. Making decisions about local practices and policies informed by research evidence is a complex activity. In addition to being smart consumers of research, today’s teacher educators need to have expertise in conducting research about their own practices and programs. This involves self-examination and interrogation of the biographical bases of behavior and beliefs to be sure. But it also involves conducting empirical research on practice in order to determine what the outcomes of teacher preparation courses and field experiences are for prospective teachers’ own learning, for their professional performances in schools and classrooms, and for their pupil’s learning. In order to conduct good research on their own practice, teacher educators need to know how to pose and explore important questions, collect multiple data sources that are convincing, analyze the data in line with their initial questions and their theoretical frameworks, and interpret the data including implications for local policy, practice, and programs." (p.224)                                                        1        "most of this work has taken place in inquiry communities.h Some of these were communities of prospective teachers, experienced teachers, and teacher educators where the teachercandidates had the chance to learn in te companycof other educators who were also learning" (...) I noticed in inquiry communities was that
experienced teachers and university supervisors worked along with prospective teachers to make their own struggles and their own ongoing learning visible and accessible to others and thus offered their own learning as grist for the learning of others. (p.220)
Importante las comunidades de investigación: "For many of my years as a teacher educator, the notion of inquiry communities as an important learning space for prospective teachers, school based experienced teachers, and university based
teacher educators to learn together and generate knowledge was part of an emerging and very exciting movement." (p.220)                                                                                                                        "This article suggests that part of the task of the teacher educator is functioning simultaneously as both researcher and
practitioner." (p.219)                                                2                                                                
48
45        ART46                The Janus faced teacher educator        Kari Smith &amp; Maria Assunção Flores        European Journal of Teacher Education        2019        Kari Smith &amp; Maria Assunção Flores (2019): The Janus faced teacher educator, European Journal of Teacher Education, https://doi.org/10.1080/02619768.2019.1646242        3        1        5) Programa VELON en Países Bajos: "According to VELON, ‘The knowledge base is
intended as support, source of inspiration, instrument and/or tool with which you can
direct your professionalization or development in your own way’. (...) consists of seven areas:
(1) The teacher educator
(2) The context of teacher education
(3) Subject content and subject pedagogy
(4) Teacher education: cooperation between school and teacher education institution
(5) Research in teacher education
(6) Teacher Education: policy and organisation
(7) Norms and values in teacher education
(competencias: saber enseñar, c. profesional, colaborativa, del sistema, investigadora, transversal)
There is also a specific program for teacher educators available. The programme sup
ports
teacher educator in their professional development and in the preparation for the
registration. Registration is voluntary (personal communication with Mieke Lunenberg,
08.07.2019)." (p.9)        1        MODELAJE: la importancia de servir de modelaje para su estudiantado más allá de lo que impartan explícitamente: "‘The uniqueness of teaching in teacher education is that the focus of teaching is not just on what student teachers should know and believe about teaching, but more importantly on what student teachers actually do when they are teaching’." (p.4) (ART46)
el otro tipo de perfil de FD es aquel que se especializa en una disciplina a través del doctorado y que tiene por tanto la competencia investigadora más desarrollada. En este caso, tienen que hacer un esfuerzo extra en familiarizarse con el sistema educativo y adquirir experiencia docente de segundo orden. (C. investigadora, C. Saber enseñar a enseñar): "Similarly, there are teacher educators without any teaching experience from school, but who come into teacher education with a disciplinary PhD and hold a strong research competence. They have a different form for first-order expertise (Murray and Male 2005) research, and these teacher educators need to acquire a second- order expertise of teaching and become acquainted with the school system." (p.6)        1        competencias o características que debería poseer: "There is a certain unique combination of characteristics of teacher educators’ professional knowledge and skills, such as content knowledge, communicative knowledge, knowledge about adult learning, feedback and motivation, research knowledge, and how to develop reflective competence within others (Smith and Ulvik 2015)." (p.3)
Tensiones entre investigación y docencia: "Teacher educators seem to
experience a rather strong tension between the two activities identified (Murray and Male 2005; Czerniawski, MacPhail, and Guberman 2017)." (p.5)
c investigadora: los maestros de escuela suelen tener menos experiencia en investigación pero se espera que tengan formación investigadora: "Whereas university based
teacher educators’ careers are directly affected by the increasing demand to conduct research and publish, school-based teacher educators experience the research pressure to a lesser degree. However, when more and more teacher education programmes are at a higher degree level, school-based teacher educators are expected to support student teachers in their practice oriented research assignments, and also to continuously examine their own teaching practice (Aspfors and Fransson 2015). In other words, school
based teacher educators are expected to be research literate." (p.5)
se espera que ambos FD investiguen sobre todo sobre su propia práctica: "Consequently, there is an increasing pressure on all teacher educators not only to be ‘smart consumers of research’ (Loughran 2014) meaning that they understand research (Cochran-Smith 2005), but also to be producers of research, for example by systematic
studying their own practice in the search for constant improvement (Berry 2007; Loughran 2010, 2014)" (p.5)
se espera que los maestros investiguen su propia práctica a través de self-study pero cabe la posibilidad de que no atiendan a los problemas desde un contexto más amplio de investigación: "Zeichner, acknowledging the importance of practitioners’ self
study research, however, also warns about the danger of staying too personal and local, not addressing issues discussed in the wider context of teacher education research:" (p.5)
PORTFOLIO INVESTIGADOR: "Teacher educators are expected to be involved with research, but they do not all feel they are competent to conduct research. Czerniawski, MacPhail, and Guberman (2017), reporting on a survey (n = 1158) from 6 countries conducted by the International Forum for Teacher Educator Development (InFo-TED), conclude that the most commonly expressed development
needs teacher educators have, are to acquire research skills and academic writing skills. They want to build up a research portfolio for career movement as well as acquiring more knowledge about how to find the appropriate journals for eventual publications" (p.5)
dificultad que suelen tener: los TE no tienen suficiente formación como investigadores: "The challenge is, however, that many of them are not sufficiently research literate and experience a lack of support in learning about research (Czerniawski, MacPhail, and Guberman 2017)." (p.5)
aunque en los currículums de diferentes países los alumnos de magisteiro tienen de adquirir la copmetencia investigadora, el problema que afecta a nivel internacional es que muchos TE vienen de la docencia preuniversitaria y no disponen de esa comptencia investigadora que se requiere: "Many teacher educators come into teacher education from school teaching (Murray and Male 2005; Loughran 2014), and do not hold the required research competence. As Czerniawski, MacPhail, and Guberman (2017) state, this seems to be a shared concern across contexts and national borders" (p.6)
investigar per se mejora la calidad de la propia docencia? (yo creo que si no se aplica lo aprendido y se van cambiando técnicas, metodologías, procesos, mentalidad, etc., no): según la literatura del self-study, depende de cómo ellos perciben su práctica "An additional issue less addressed is if conducting research makes a better teacher. When looking at the self-study literature (Zeichner 2007; Loughran 2014; Vanassche and Kelchtermans 2016), it suggests this is the case, mainly regarding how teacher educators perceive their own practice educator and improves the quality of teaching in teacher education" (p.6)
la investigación ayuda a darse cuenta de aquellos aspectos de la planificación docente que no se han alcanzado: "By the help of research they become aware that they do not always address or achieve the goals they have set when planning their teaching." (p.6)
tensiones: "Vanassche and Kelchtermans (2016) support previous research (Berry 2007, among others) and argue that teacher educators experience tension between teaching and research, and between aligning their personal beliefs and values with institutional and national norms and frameworks" (p.6)
lo que opinan los TE sobre cómo la investigación afecta a la docencia: "Teacher educators acknowledge the need for being involved with research, however, they also fear that spending more time on conducting research and writing for publication will leave them with less time to prepare and practice quality teaching." (p.6)
docencia e investigación se complementan y se necesitan suficientes recursos para alcanzar ambos adecuadamente. C.investigadora: "We maintain that the quality of teaching does not become inferior to research and publishing in teacher education. This necessitates that sufficie resources are provided for assuring the quality of teaching and for research, subsequently the two activities are complementary and not contradictory to each other." (p.6)
el otro tipo de perfil de FD es aquel que se especializa en una disciplina a través del doctorado y que tiene por tanto la competencia investigadora más desarrollada. En este caso, tienen que hacer un esfuerzo extra en familiarizarse con el sistema educativo y adquirir experiencia docente de segundo orden. (C. investigadora, C. Saber enseñar a enseñar): "Similarly, there are teacher educators without any teaching experience from school, but who come into teacher education with a disciplinary PhD and hold a strong research competence. They have a different form for first-order expertise (Murray and Male 2005) research, and these teacher educators need to acquire a second- order expertise of teaching and become acquainted with the school system." (p.6)
4) La iniciativa de BÉLGICA "The flemish initative": "Since 2018, the Flemish Government (Belgium) is subsidizing an educational program for teacher educators. (...) The educational program consists of 20 ECTS credits and is open for teacher educators with a minimum of 3 years’ experience. The program has a unique focus on teacher educators’ role as ‘teachers of teachers’. The curriculum consists of 5 subjects 1/Teacher educators’ professionalism, 2/Practitioner research, 3/Curriculum development, 4/Collaboration and organization, and 5/Guidance of reflective experience learning. Within the subjects, teacher educators’ own practices are brought together with theory and recent research results (personal communication with Ruben Vanderlinde, 09.04.19). (p.8-9): conocimiento profesional, investigadora, colaborativa, reflexiva
5) VELON en Países Bajos: "According to VELON, ‘The knowledge base is
intended as support, source of inspiration, instrument and/or tool with which you can
direct your professionalization or development in your own way’. (...) consists of seven areas:
(1) The teacher educator
(2) The context of teacher education
(3) Subject content and subject pedagogy
(4) Teacher education: cooperation between school and teacher education institution
(5) Research in teacher education
(6) Teacher Education: policy and organisation
(7) Norms and values in teacher education
(competencias: saber enseñar, c. profesional, colaborativa, del sistema, investigadora, transversal)
There is also a specific program for teacher educators available. The programme sup
ports
teacher educator in their professional development and in the preparation for the
registration. Registration is voluntary (personal communication with Mieke Lunenberg,
08.07.2019)." (p.9)
"One of the overarching aims was to develop a research culture on and in initial teacher education and a scholarship of teacher education aiming to better understand and to improve teacher educators’ practices
through questioning the rationales and the implications of their work" (p.9)        </t>
  </si>
  <si>
    <t>"most of this work has taken place in inquiry communities.h Some of these were communities of prospective teachers, experienced teachers, and teacher educators where the teachercandidates had the chance to learn in te companycof other educators who were also learning" (...) I noticed in inquiry communities was that
experienced teachers and university supervisors worked along with prospective teachers to make  their own struggles and their own ongoing learning visible and accessible to others and thus offered their own learning as grist for the learning of others. (p.220)
Importante las comunidades de investigación: "For many of my years as a teacher educator, the notion of inquiry communities as an important learning space for prospective teachers, school based experienced teachers, and university based
teacher educators to learn together and generate knowledge was part of an emerging and very exciting movement." (p.220)</t>
  </si>
  <si>
    <t>"experienced teachers and university supervisors worked along with prospective teachers to make their own struggles and their own ongoing learning visible and accessible to others and thus offered their own learning as grist for the learning of others". (p. 220)</t>
  </si>
  <si>
    <t>"This article suggests that part of the task of the teacher educator is functioning simultaneously as both researcher and
practitioner." (p.219)</t>
  </si>
  <si>
    <t>ART 9</t>
  </si>
  <si>
    <t>Teacher educators’ expertise: what do novice teachers and
teacher educators say?</t>
  </si>
  <si>
    <t>Kari Smith</t>
  </si>
  <si>
    <t>Teaching and Teacher Education 23</t>
  </si>
  <si>
    <t>"The development of new curricula and learning programs is related to research, and the responsibility for creating new knowledge lies more with the institution-based teacher educator than with the mentor in terms of allocation of time (less teaching hours) and available facilities (better library, offices, computers, and research grants). Teacher educators create new knowledge of two types: practical, in form of new curricula for teacher education and for schools; and, theoretical  knowledge generated from research." (p. 178)
these teacher educators ‘‘contribute towards the production of knowledge in the field of teacher education’’ (p. 178) 
Promotion at teacher education colleges, on the other hand, focuses on a greater variety  of criteria. There are three domains in which teacher educators are assessed for  promotion purposes (p. 182) Nombra que no tiene por qué haber relación entre que una persona tenga muchas publicaciones y sea buen profesor/a, pero está redactado como si formara parte
"Teacher educators list research as an important part of their professional activities." (p. 186)</t>
  </si>
  <si>
    <t>"Teacher educators are involved in helping the student teacher develop the skill of collegiality as a good team member, first by modeling this in relations among the three parties (student teacher, mentor and institution-based teacher educator). Jointly they form a team working together on a specific project, educating a new teacher. Second, they do this by being involved with teamwork in the respective contexts they work (university and school), and by encouraging student teachers to become involved in teamwork." (p. 179)
"A good teacher educator is expected to be involved with activities within the institution and in the educational community as a whole. Teacher educators are expected to be involved in taking steps to improve teaching within their own institution, and to start personal professional development in terms of advanced academic degrees." (p. 182)</t>
  </si>
  <si>
    <t>"The latter is a reflection of more ethical aspects of teaching; such as respect for the student as a person, modeling punctuality and moral values, and providing feedback which is fair and constructive. Teamwork is also seen as an integral part of the quality of teaching." (p. 182)</t>
  </si>
  <si>
    <t>"Forty percent of the novice teachers believe that a good teacher educator is  lso  a good manager of time and people, a point that is included in the competency  areas for Dutch teacher educators as described by Koster and Dengerink  (2001). The group of experienced teacher educators did not specifically mention this point in their statements." (p. 186)</t>
  </si>
  <si>
    <t>"collaborators with external contacts with other higher educational institutions and decisionmakers in addition to familiarizing the student teacher with the context in which practice teaching takes place and of establishing contact with other teachers, head teachers and the school management." (p. 179)</t>
  </si>
  <si>
    <t>" Teacher educators are expected to be model teachers with the ability to articulate tacit knowledge of teaching and to bring practical experiences to a theoretical level (Loughran &amp; Berry, 2003) in an empathetic and supportive environment." (p. 183)
"There is general agreement that good teacher educators provide support to student teachers. (...) Teacher education is about growth and professional development, much of which involves changes, and a good teacher educator  provides support to student teachers during the process of professional and personal growth." (p. 185)</t>
  </si>
  <si>
    <t>"The quality of teaching relates to theoretical subject matter knowledge and the didactics of teaching it. The teacher educator is required to be updated in recent developments and  acquainted with updated professional literature." (p. 182)
"Novice teachers rank the knowledge of subject matter high (90%); teacher educators even higher (94.4%). Teacher educators rank equally highly (94.4) knowledge about teaching (pedagogy) and how to teach the subject matter to others (didactics of teaching). So, novice teachers do not only expect teacher educators to be updated in terms of recent school teaching experiences, they also expect their theoretical knowledge to be updated:" (p. 186)
"The responses elicited relate to professional knowledge, not only as a body of information but also to professional actions and behavior, and to the professional expertise of teacher educators." (p. 187)</t>
  </si>
  <si>
    <t>"A vast majority of the novice teachers (97.5%) claim that knowledge about interpersonal communication is the most important type of knowledge required by teacher educators. This is also highly ranked by teacher educators, as it is in the suggested standards for teacher educators (Koster &amp; Dengerink, 2001)." (p. 186)</t>
  </si>
  <si>
    <t>"Encourager of reflective skills" (p.178)
"Teacher educators are responsible for developing reflection in student teachers, a skill that  helps them learn from their own and others’ practical experience. Korthagen and Kessels (1999) claim teacher education ‘‘should aim at making tacit knowledge explicit’’ (p. 31). Teacher educators play a major role in facilitating and supporting the reflective learning process student teachers go through in doing just that" (p. 178)
"which emphasizes the importance of developing perceptual knowledge in teachers through reflection evolving from the trainees’ actual experiences." (p. 185)</t>
  </si>
  <si>
    <t>"Slick (1998) argues that a major role of teacher  educators’ roles is to serve as a bridge between the theory student teachers study at the institution and the actual teaching practice in school. Therefore, teacher educators need to be able to articulate the more tacit aspects of teaching by explaining these to student teachers, to develop perceptual knowledge: that which has also been called the phronesis of teaching (Korthagen, 2001)." (p. 181)
"It is not enough to talk about good teaching and alternatives in teaching, but teacher educators are expected to practice this in their own teaching at  the teacher education institution." (p. 185)</t>
  </si>
  <si>
    <t>ART10</t>
  </si>
  <si>
    <t>Teacher educators for new times? Redefining an important occupational group</t>
  </si>
  <si>
    <t>Simon White</t>
  </si>
  <si>
    <t>Journal of Education for Teaching</t>
  </si>
  <si>
    <t>"There may be situations where the teacher educator in school has a conflict of interests between wanting the best for the pupils in the classroom and wanting the best for the students and teachers they are working with! (p.206) (hablan aquí de los supervisores del cole)
Los supervisores del cole: enseñar a enseñar (docentes de segundo orden) mientras enseñan como docentes de primer orden: "Although this professional group do not change their location, they can nevertheless become ‘second order practitioners’ by working with pre-service teachers alongside university based teacher educator colleagues. The additional complexity they face is that they do so while continuing in their roles as first order practitioners with responsibility for
teaching school students" (p.207)
"Policy in the Australian context names them as ‘highly-skilled supervising
teachers who are able to demonstrate and assess what is needed to be an effective
teacher’ (Craven et al. 2015, 7)." (p.207)</t>
  </si>
  <si>
    <t>Asocia mentores a los supervisores de prácticas (p.206): "typically known in the literature as co-operating teachers or supervisors/mentors in schools (...) Mentors and supervisory teachers are typically not prepared to understand a pedagogy of teacher education"</t>
  </si>
  <si>
    <t>bien preparados para atender a la diversidad del estudiantado: "Other shifts in policy are occurring in parallel to ensure teachers are well prepared to teach an increasingly diverse student population." (p.203)
A los supervisores del cole normalmente les falta conocimento pedagógico de la preparación docente: "Mentors and supervisory teachers are typically not prepared to understand a pedagogy of teacher education" (p.206)
"‘teacher educators’ also need to reflect this same diversity and each site and space of
learning about teachers and teaching, requires different but complimentary knowledge,
skills and expertise to support and challenge teachers at different stages of their career development." (p.208)</t>
  </si>
  <si>
    <t xml:space="preserve">
(reflexión, conocimiento profesional y colaboración): "Because of their strong influence on the competence and lifelong learning of teachers, it is important for teacher educators to be conscious of the importance of their role, and to work together effectively at all stages of the continuum of professional development. Effective cooperation requires common values for the profession and a shared responsibility for high quality teacher education. Therefore, teacher educators – no matter what role they play in teacher education or how they identify themselves – should have a clear, shared understanding of their roles and of the many aspects of quality in teaching" (p.210)</t>
  </si>
  <si>
    <t>Experiencias  profesionales de los formadores de docentes comunitarios que enriquecen a los alumnos: "These changes herald a greater role of Indigenous Elders in teacher education programmes as well as professional experiences. (...) The changes and shifts in the current ‘practice turn’ and the widening of the participation of those included in teacher preparation requires a new look at who is a teacher educator." (p.204)</t>
  </si>
  <si>
    <t>ART11</t>
  </si>
  <si>
    <t>Teaching teachers—studies into the expertise of teacher educators: an introduction to this theme issue</t>
  </si>
  <si>
    <t>F. Korthagen, J. Loughran, M.L. Lunenberg</t>
  </si>
  <si>
    <t>Korthagen, F., Loughran, J., &amp; Lunenberg, M. L. (2005). Teaching teachers: studies into expertise of teacher educators: An introduction to this theme issue. Teaching and teacher education, 21(2), 107-115.</t>
  </si>
  <si>
    <t>"Such an approach would not only undermine the development of a knowledge  base for teacher education, but also the status of teacher educators within the academic world. So, as Cochran-Smith clarifies in her  contribution to this issue, knowledge of public theory should be part of teacher educators’expert ise." (p. 110)
(reflexión, conocimiento profesional y colaboración): "Because of their strong influence on the competence and lifelong learning of teachers, it is important for teacher educators to be conscious of the importance of their role, and to work together effectively at all stages of the continuum of professional development. Effective cooperation requires common values for the profession and a shared responsibility for high quality teacher education. Therefore, teacher educators – no matter what role they play in teacher education or how they identify themselves – should have a clear, shared understanding of their roles and of the many aspects of quality in teaching" (p.210)</t>
  </si>
  <si>
    <t>"Reflective learning requires support and structures to be provided by the teacher educator. And, just as the contributions to this special  issue by Koster et al., and Smith demonstrate, so too it is also recognized by teacher educators themselves." (p. 108)</t>
  </si>
  <si>
    <t>Es la presentación del monográfico de la revista. Hace un recorrido por todos los artículos, no sé si deberíamos tomarlo como referencia. El último apartado no lo he leído por eso, si consideramos que se debe incluir lo reviso</t>
  </si>
  <si>
    <t>ART12</t>
  </si>
  <si>
    <t>Values in education: a challenge for teacher educators</t>
  </si>
  <si>
    <t>Martijn Willemse,Mieke Lunenberg,Fred Korthagen</t>
  </si>
  <si>
    <t>Willemse, M., Lunenberg, M., &amp; Korthagen, F. (2005). Values in education: A challenge for teacher educators. Teaching and Teacher education, 21(2), 205-217.</t>
  </si>
  <si>
    <t>"For example,some mentioned ‘‘reflection’’ as a teaching and learning method,whi le others mentioned ‘‘reflection on one’s own opinion’’,or ‘‘reflection during teaching practice’’. In addition to reflection,‘‘ discussion’’ was also mentioned  frequently." (p. 213)</t>
  </si>
  <si>
    <t>ART13</t>
  </si>
  <si>
    <t>Being a teacher and a teacher educator – developing a new identity?</t>
  </si>
  <si>
    <t>Elizabeth White</t>
  </si>
  <si>
    <t xml:space="preserve"> Professional Development in Education</t>
  </si>
  <si>
    <t xml:space="preserve">Los FD de la universidad se centran más en la docencia que en mentorizar: "This choice has been made because the role of
this group of school-based teacher educators can be compared more directly with the reports in the literature of teachers making the transition from school teacher to teacher educator in HEIs, where there is more focus on teaching than mentoring." (p.438)
Los entrevistados hicieron un cruso formativo que les enseñaba estrategias para enseñar a adultos: "This course introduced strategies for teaching adults, including an emphasis on using interactive strategies that challenged their own views of classroom teaching and led to increased use of these strategies." (p. 442)
</t>
  </si>
  <si>
    <t>Deben recibir formación específica para saber enseñar... "Those who
presented CPD found that the training they received from the Science Learning
Centre provided invaluable professional knowledge and understanding for dealing
with reluctant learners and teaching adults." (p. 443)</t>
  </si>
  <si>
    <t>"Murray and Male (2005) suggest it takes two to three years for teachers coming into a HEI to establish their new professional identities as teacher educators, experiencing the biggest challenges in the area of pedagogy and becoming research-active" (p.438)
"She also expressed a desire to do research and develop an academic identity." (p.444)
"HEI-based teacher educators are expected to develop a professional and academic identity by their institutions (Boyd et al. 2011)" (p. 447)</t>
  </si>
  <si>
    <t>"A further complexity for school-based teacher educators may exist within the concept of Discourse-Identity (Bullough 2005), where there is a need for engagement with a community of others who can recognise our accomplishments." (p. 446)
Complejidad del tiempo que requiere la gestión del "dual-role teacher educators" de los formadores en escuelas: "Other factors that will impact dual-role professionals will be the percentage of time within their timetable assigned to leading professional development for student-teachers (ITE) and for new and experienced colleagues (CPD) compared with the time spent teaching pupils and in leadership and administration, and whether this responsibility is reflected in the job description and appraisal system (Stevens 2013)." (p. 446)</t>
  </si>
  <si>
    <t>"A variety of professional skills have developed from this experience, including using new tools in decision-making as a head of faculty and the ability to enthuse other professionals in their practice" (p. 443)</t>
  </si>
  <si>
    <t>"The findings reveal that leading professional development has an impact on the professional identity of these teachers." (p.436)
Clemans et al. (2010) investigaron cómo el desarrollo de la identidad de los maestros experimentados como formadores de docentes afecta su práctica, liderazgo y avance profesional, al liderar el desarrollo profesional en sus propias escuelas. En este estudio, se decidió no incluir a los mentores de docentes nuevos y experimentados, a pesar de que podrían considerarse parte de la definición de "formador de docentes": "Clemans et al. (2010)
considered the development of an identity as a teacher educator in experienced teachers leading professional development in their own schools. How does developing a dual role impact the practice, leadership and career progression of these teachers? In this research the choice has been made not to include mentors of new and experienced teachers in this research even though they can legitimately be included in the definition of the term teacher educator (Swennen et al. 2010)," (p. 437)
Ejemplos de CPD (Desarrollo Profesional Continuo) incluyen dirigir sesiones para desarrollar el conocimiento de la materia para la enseñanza o para mejorar las habilidades de liderazgo y gestión.: "examples ein CPD are leading sessions to develop subject knowledge for teaching or to develop leadership and management skills" (p.438)</t>
  </si>
  <si>
    <t>(a partir de una formación que recibieron) "Another felt her understanding of educational issues increased from working with more experienced colleagues." (p. 442)
"The experience of being alongside professionals, discussing and learning together, learning from their responses and seeing the benefit received by participants has given these teachers a new appreciation of the value of their personal expertise developed in the classroom." (p. 443)
"All three expressed a perceived need to be able to discuss with other teacher educators, including those more experienced, in order to have a better understanding of their role, one saying how useful this would be to ‘work out where you are at’." p. 446)</t>
  </si>
  <si>
    <t>"• trainee teachers learn from the best teachers, supported by a culture of coaching and mentoring
• professional development is school-based and classroom focused – teachers, support staff and leaders improve through exposure to excellent practice within and beyond their immediate school, through observation, mentoring, coaching, practice, reflection and sharing with peers. (DfE 2012b)" (p.438)
"Los FD de la universidad se centran más en la docencia que en mentorizar: ""This choice has been made because the role of
this group of school-based teacher educators can be compared more directly with the reports in the literature of teachers making the transition from school teacher to teacher educator in HEIs, where there is more focus on teaching than mentoring."" (p.438)"</t>
  </si>
  <si>
    <t>"‘While it is important to share the “what” and the “how to” of teacher education, we must not overlook the significance of the “who am I” in this work’ (Clemans et al. 2010, p. 226)." (p.436)
"• trainee teachers learn from the best teachers, supported by a culture of coaching and mentoring
• professional development is school-based and classroom focused – teachers, support staff and leaders improve through exposure to excellent practice within and beyond their immediate school, through observation, mentoring, coaching, practice, reflection and sharing with peers. (DfE 2012b)" (p.438)
Ejemplos de CPD (Desarrollo Profesional Continuo) incluyen dirigir sesiones para desarrollar el conocimiento de la materia para la enseñanza o para mejorar las habilidades de liderazgo y gestión.: "examples ein CPD are leading sessions to develop subject knowledge for teaching or to develop leadership and management skills" (p.438)
 (a raíz de la formación que recibieron los FD... "Some of the teachers identified that their professional knowledge and understanding increased through the preparation; for example, two presenters had to keep their knowledge of types of assessment up to date and wider than they needed for their own context. Preparing sessions provoked some to read further and to pay more attention to developments in education." (p. 442)
"Additionally, the demands of developing the pedagogical skills of being a teacher educator (Boyd and Harris 2010, Field 2012) will not be any less for those who are school-based (White 2012)." (p. 445)</t>
  </si>
  <si>
    <t>"‘While it is important to share the “what” and the “how to” of teacher education, we must not overlook the significance of the “who am I” in this work’ (Clemans et al. 2010, p. 226)." (p.436)
"Both Teacher D and Teacher E implied that preparing for the sessions was causing them to be more reflective about their own practice." (p.442)
"They all noted the benefit of being able to reflect during preparation and after the sessions. Teacher A said: ‘It allowed me to think more
about my practice and pedagogy rather than just subject content – I think that has
been useful, because there isn’t time to reflect on that in school’." (p. 443)</t>
  </si>
  <si>
    <t>"‘While it is important to share the “what” and the “how to” of teacher education, we must not overlook the significance of the “who am I” in this work’ (Clemans et al. 2010, p. 226)." (p.436)
Three shared that they now have the confidence to lead whole school training because of gaining extra skills in leading professional development and having an opportunity to put them into practice." (p. 444)</t>
  </si>
  <si>
    <t>Cambio de actitud frente a los mitos educativos a partir de la formación recibida: "For another there was a growing understanding that scientific misconceptions are widespread, as the teachers on the sessions he facilitated had the same misconceptions as the pupils in school. This has led to a changed attitude, with more patience towards learners’ misconceptions." (p.442) "Several identified an impact on their professional attitude as leading professional development helped maintain their enthusiasm and passion for their own learning and development" (p.443)
a raíz de la formación para formar a futuros docentes se construye la confianza para esa mentorización: "All of the teachers in middle leadership positions stated that they now had more confidence to lead CPD in school and wider afield, even in
areas outside their expertise, using the skills they had developed through this experience. Teacher D shared: ‘without having the experience of the Science Learn ing
Centre, I wouldn’t have had a clue where to start’." (p. 443)
Confianza en uno mismo: "Three shared that they now have the confidence to lead whole school training because of gaining extra skills in leading professional development and having an opportunity to put them into practice." (p. 444)
"She recognised that the experience ‘actually made me feel a lot more confident about my ability as a teacher’." (p. 444)</t>
  </si>
  <si>
    <t>ART14</t>
  </si>
  <si>
    <t>A framework for the facilitation of teachers’ analysis of video.</t>
  </si>
  <si>
    <t xml:space="preserve">Van Es, E. A., Tunney, J., Goldsmith, L. T., &amp; Seago, N. </t>
  </si>
  <si>
    <t>Journal of teacher education</t>
  </si>
  <si>
    <t>"we also observe that there is increasing acknowledgment that, as the mediator between the professional development program and teachers’ experiences of the program, the facilitator is central to orchestrating effective learning experiences and that the field must more clearly articulate and study the work of facilitation" (p. 341)</t>
  </si>
  <si>
    <t>Aprendizaje dialógico: "Borko et al. (in press) posited a framework for facilitating video-based discussions during professional development workshops, which includes six practices for planning and orchestrating discussions. These practices are intended to promote high-quality conversations during which teachers deeply explore mathematical concepts, students’ mathematical reasoning, and teachers’ instructional behaviors." (p. 342) cómo la competencia comunicativa facilita el análisis y la reflexión durante las discusiones.</t>
  </si>
  <si>
    <t>"Research suggests that teacher learning is more likely to happen when groups of teachers engage in productive disequilibrium through self-reflection, collegial dialogue, and on-going analysis of teaching practice and student learning (Goldsmith &amp; Schifter, 1997; Lord, 1994; Schifter &amp; Simon, 1992; Skerrett, 2010)." (p. 343)</t>
  </si>
  <si>
    <t>El vídeo como instrumento formativo: "Video offers teachers the opportunity to observe and study the complexity of classroom life and to consider instructional challenges from a variety of perspectives—for example, in terms of lesson content, student thinking, and pedagogical approaches" (...)  "We draw on two conceptualframes to explore the role of the facilitator in video-based professional development: (a) situative perspective and (b) teacher learning with video in collaborative contexts." (p. 341)
La docencia suele tener las puertas cerradas, no suele ser un proceso compartido: "Teachers are rarely observed by their peers, and teachers may be self-conscious having their colleagues view a lesson from their classroom (Brophy, 2004; Rosenholtz, 1989). In addition, it is uncommon for teachers to take a critical stance when they work with colleagues to inquire into their practice (Ball, 1996; Grossman, Wineburg, &amp; Woolworth, 2001; Horn &amp; Little, 2010)" (p.342)
Para los futuros maestros es difícil atender a las interacciones en clase y el desarrollo de la E-A: "It can be difficult for teachers to see among the “buzzing, blooming confusion” of classroom interactions (Brown, 1992, p. 141) what is noteworthy with respect to student thinking and learning (Erickson, 2011)." (p. 352)</t>
  </si>
  <si>
    <t>ART15</t>
  </si>
  <si>
    <t>Teacher educators: their identities, sub‐identities and implications for professional development.</t>
  </si>
  <si>
    <t>Swennen, A., Jones, K., &amp; Volman, M.</t>
  </si>
  <si>
    <t>. Professional Development in Education</t>
  </si>
  <si>
    <t>Hay que hacer una transición de ser docente de primer orden (saber enseñar" a ser docente de segundo orden (saber enseñar a enseñar): "According to the authors we studied, simply being a good school teacher is not enough for being a good teacher educator. The process of change from school teacher to teacher educator is characterised as a transition (Murray &amp; Male, 2005; Harrison &amp; McKeon, 2008; Swennen et al., 2008b)." (p.138)
"First of all, teacher educators who are former school teachers are expected to have the necessary knowledge about teaching in schools; and secondly, many authors argue that the identity of school teachers has to be transformed into an identity of teacher educator and that professional development should focus on this transformation." (p.138)
"Murray and Male (2005) distinguish between the work of teachers, as first-order teaching, and the work of teacher educators as second-order teaching. Teachers teach in a first-order situation as they teach their pupils. Teacher educators distinguish themselves from teachers because they are practising second-order professionals: ‘As second-order practitioners teacher educators induct their students into the practices and discourses of both school teaching and teacher education’ (Murray &amp; Male, 2005, p. 126)." (p. 141)
"Klecka et al. (2008) studied the identity of 14 teacher educators in the portfolios they made based on the standards, and identified five facets of the identity of teacher educators: teacher, scholar in teaching, collaborator, learner and leader." (p. 143)</t>
  </si>
  <si>
    <t>"the transformation from teacher to teacher educator involves getting a more general view on school teaching, including the subject or  subject area, and the development of the ability to use one’s own individual experience to educate student-teachers who are of a different age and have different, or less, life experience." (p. 138)
Los formadores de docentes son parte de una comunidad más amplia de profesores, lo que implica la necesidad de gestionar su rol dentro de ese sistema educativo más amplio, considerando las relaciones y responsabilidades que tienen tanto con otros docentes como con la comunidad educativa en general. (p.142-143):  "Teacher educators are teachers in a generic sense as they are members of the larger community of teachers (whatever level or subject) and as teachers of teachers they have a responsibility towards this larger community."</t>
  </si>
  <si>
    <t>"Klecka et al. (2008) studied the identity of 14 teacher educators in the portfolios they made based on the standards, and identified five facets of the identity of teacher educators: teacher, scholar in teaching, collaborator, learner and leader." (p. 143)</t>
  </si>
  <si>
    <t>La identidad se construye socialmente en colaboración con la comunidad de práctica: "Our identity is constructed by our involvement in the communities
of practice that we belong to, and our identity influences these communities. Professional learning is the development of one’s identity and the gradual growth into a community of practice (Lave &amp; Wenger, 1991)." (p. 134)
"The induction of teacher educators takes place in the ‘micro communities’ (Kosnik &amp; Beck, 2008; Murray, 2008) within teacher education departments, often with the help of senior staff members who act as mentors." (p. 139)
"Klecka et al. (2008) studied the identity of 14 teacher educators in the portfolios they made based on the standards, and identified five facets of the identity of teacher educators: teacher, scholar in teaching, collaborator, learner and leader." (p. 143)</t>
  </si>
  <si>
    <t>La inducción de formadores de docentes... a menudo con la ayuda de miembros del personal senior que actúan como mentores.: "The induction of teacher educators takes place in the ‘micro communities’ (Kosnik &amp; Beck, 2008; Murray, 2008) within teacher education departments, often with the help of senior staff members who act as mentors." (p. 139)
"we believe that mentors of teacher educators, experts who teach courses for teacher educators and supervisors with the knowledge and skills to support teacher educators’ research are needed to enhance the quality of teacher educators as individuals and teacher education as a profession." (p. 146)</t>
  </si>
  <si>
    <t>"To become second-order practitioners, novice teacher educators not only need to acquire new knowledge and skills, they also need to redefine their professional
identity." (p. 141)
"Klecka et al. (2008) studied the identity of 14 teacher educators in the portfolios they made based on the standards, and identified five facets of the identity of teacher educators: teacher, scholar in teaching, collaborator, learner and leader." (p. 143)</t>
  </si>
  <si>
    <t>"First of all, teacher educators who are former school teachers are expected to have the necessary knowledge about teaching in schools; and secondly, many authors argue that the identity of school teachers has to be transformed into an identity of teacher educator and that professional development should focus on this transformation." (p.138)</t>
  </si>
  <si>
    <t>"the support of a mentor may be of help for teacher educators to learn about their daily work as teachers in higher education, learning strictly within a local community also poses problems such as ‘… “insularity”, and fragmented and fractured provision. Such fragmentation maymean that sight is lost of teacher educators’ commitments to communal discourses, practices and values held within the wider, national and international teacher education communities’ (Murray, 2008, p. 131)." (p. 139). La referencia a la "insularidad" y "provisión fragmentada" sugiere que el aprendizaje en comunidades locales limitadas puede llevar a una falta de reflexión crítica, lo que implica la necesidad de reflexionar sobre las prácticas pedagógicas.
"To become second-order practitioners, novice teacher educators not only need to acquire new knowledge and skills, they also need to redefine their professional identity." (p. 141)</t>
  </si>
  <si>
    <t>"To become second-order practitioners, novice teacher educators not only need to acquire new knowledge and skills (conocimiento práctico), they also need to redefine their professional
identity." (p. 141)</t>
  </si>
  <si>
    <t>ART16</t>
  </si>
  <si>
    <t>The quality of teacher educators
in the European policy debate:
actions and measures to improve the
professionalism of teacher educators</t>
  </si>
  <si>
    <t>Marco Snoek , Anja Swennen &amp; Marcel van der Klink</t>
  </si>
  <si>
    <t>Professional Development in Education</t>
  </si>
  <si>
    <t>"With increasing demands on teacher educators to be more involved in research and publishing, the development of a research identity of teacher educators in particular has been studied (Murray 2010). Practice-based enquiry methods such as self-study by teacher educators (Loughran et al. 2004) are promoted to improve the practice of teacher educators and contribute to the knowledge base relating to teacher educators." (p. 652)
"The issue of research and knowledge development is not addressed in any of the policy documents we analysed" (p. 659)</t>
  </si>
  <si>
    <t xml:space="preserve">"Participation in professional networks seems to be common practice and is seen as a strong impetus for improving professionalism... Dutch respondent also mentioned possibilities that are more closely connected to everyday practice, such as participating in local networks of teacher education institutions and schools. ... Links between teacher educators, practising teachers, the world of work and other agencies need to be strengthened. Higher education institutions have an important role to play in developing effective partnerships with schools and other stakeholders to ensure that their teacher education courses are based upon solid evidence and good classroom practice. (European Commission 2007, p. 15)" (p.659) </t>
  </si>
  <si>
    <t>This study examines how the contemporary European policy debate addresses the further development of the quality of teacher educators. A classification framework based on the literature on professionalism was used to compare European and Member State policy actions and measures on the quality of teacher educators through an analysis of seven European policy documents and a
questionnaire completed by key policy-makers in 16 European countries.
Tiene enfoque de política educativa. "The findings show that European Union policy documents pay limited attention to the quality of teacher educators. However, the professionalism of teacher educators receives more policy attention at the level of individual Member States. Most of these policies are part of general policies for higher education teachers, while the initiative lies with governments and teacher education institutes. The role of the professionals themselves in developing policies to strengthen their professionalism seems very limited." (p.651)
"Profesionalizar" la profesión: "As we focus on the quality of teacher educators as a professional group we use the notion of professionalism" (p. 652) ... "four essential qualities of professions
are emphasised (Abbott 1988, Hargreaves and Goodson 1996, Evetts 2006): professional
autonomy and control of the professionals of their own work; the entry to the profession; the central values and good conduct within the profession through the use of ethical codes and sanctions; and a strong academic knowledge base that underlies professional activities." (p. 653)
"Specific measures that contribute to the professionalism of teacher educators:
• Standards for teacher educators
• Ethical code for teacher educators
• Formal education (courses or a complete Master’s programme) to become a teacher educator
• Induction programmes for teacher educators
• Resources and requirements for continuous professional development
• Participation in regional, national and international networks
• Development of a practical knowledge base for teacher educators
• Research on the quality of teacher educators" (p. 655)"
"The inclusion of quality criteria for teacher educators in accreditation procedures is becoming quite common." ... "specific courses or master’s programmes. In other countries, such requirements are set by individual teacher education institutions and usually dictate the compulsory attendance of certain courses or
workshops." (p. 657)
algunos reclaman una titulación universitaria superior como el doctorado para determinar estándares en su prepración: "Although not clearly expressed, the ETUCE (2008) policy paper suggests that if teachers need a master’s degree, then teacher educators need a PhD in order to be equipped to teach at master’s level. This discussion can also be observed in individual Member States, for example in Sweden. The European Council (2009) emphasises that, next to high academic standards, having substantial practical teaching experience is of paramount importance." (p. 658)
Proponen establecer indicadores de calidad o estándares del formador de docentes:  "If we want teacher educators to be role models for their student teachers, then teacher educators should be explicit about their own professional quality, the indicators of this quality and the way they use them to develop professionally in a systematic and selfregulated way. [. . .] The ATEE, as a professional community of teacher educators in Europe, will continue to stimulate communities of teacher educators to develop indicators of teacher educator quality within local or national contexts and to exchange such between their communities. (ATEE 2006, p. 8)" ... "So far, standards for teacher educators appear to have been implemented in only a few countries. In England, Flanders, Germany and Ireland, standards have been developed by the heads of local teacher education institutions... None of the respondents reported the existence of specific courses that must be
taken in order to become a teacher educator." (p. 658)
No hay una formación establecida para la inducción de los formadores de docentes sino que cada institución "se apaña": "Teacher educator induction programmes are rare and are not discussed in the policy documents. There are no national policies in this area: support is entirely dependent on local initiatives undertaken by universities or teacher education institutions (Austria, England, Estonia, Flanders, Ireland, the Netherlands and Norway)." (p. 658)
Algunas iniciativas para el desarrollo profesional continuo: partricipación en proyectos de investigación, realizar el doctorado o centros de expertos. "Ongoing professinoal development is a must" (p. 658)
"Participation in professional networks seems to be common practice and is seen as a strong impetus for improving professionalism" (p. 658)</t>
  </si>
  <si>
    <t>ART17</t>
  </si>
  <si>
    <t>Professionally developing as a teacher educator</t>
  </si>
  <si>
    <t>Loughran, J.</t>
  </si>
  <si>
    <t>"Davey (2013) explained how the “academization” of teacher education has been important in shaping teacher education as a profession. Academization presents as an issue because many teacher educators were once schoolteachers and the shift to being a teacher of teachers carries with it a number of challenges that were not so obvious from the vantage point of the school as a workplace and therefore impact the transition in the nature of work." (p. 272)
"Learning about teaching is concerned with the knowledge and practices related to the ways in which students of teaching come to learn from, and then develop as a consequence of, their teacher education experiences." (p. 275)</t>
  </si>
  <si>
    <t>"Davey (2013) explained how the “academization” of teacher education has been important in shaping teacher education as a profession. Academization presents as an issue because many teacher educators were once schoolteachers and the shift to being a teacher of teachers carries with it a number of challenges that were not so obvious from the vantage point of the school as a workplace and therefore impact the transition in the nature of work." (p. 272)
"Teaching about teaching comprises (at least): a serious focus on pedagogy, conceptualizing teaching as being problematic, making the tacit nature of practice explicit (for oneself and others—especially students of teaching), developing a shared language of teaching and learning, and
the ability to articulate principles of practice. ... Teaching teaching is about thoughtfully engaging with practice beyond the technical; it is about using the cauldron of practice to expose pedagogy (especially one’s own) to scrutiny." (p. 275) 
"learning about the learning of teaching clearly requires thoughtful, focused, and meaningful professional development for teacher educators." (p. 277)</t>
  </si>
  <si>
    <t>Hacer explícita la enseñanza con un lenguaje compartivo del proceso de E-A: "Teaching about teaching comprises (at least): a serious focus on pedagogy, conceptualizing teaching as being problematic, making the tacit nature of practice explicit (for oneself and others—especially students of teaching), developing a shared language of teaching and learning, and the ability to articulate principles of practice." (p. 275)</t>
  </si>
  <si>
    <t>"Knowledge and practice of teaching teaching requires much more than the simple delivery of information about teaching, or sharing tips and tricks that have been “picked up” or accumulated through school teaching experience (which itself harks back to issues associated with a teacher educator’s transitionary issues in moving from school to university). Teaching teaching is about thoughtfully engaging with practice beyond the technical; it is about using the cauldron of practice to expose pedagogy (especially one’s own) to scrutiny." (p. 275)</t>
  </si>
  <si>
    <t>LAS CREENCIAS PREDISPONEN Y CONDICIONAN MUCHO: " (...) how beliefs impacted knowledge (...) beliefs was a “messy construct in need of cleaning up.” (...)  beliefs are very powerful in shaping who we are and how we act. (...) beliefs play a critical role in defining behavior and organizing knowledge and
information, and beliefs strongly influence perception and can be an unreliable guide to the nature of reality. Beliefs, like values, clearly impact the way in which we see and respond to our teacher education experiences." (p. 279)
"The onion model comprises layers (from the outer layer of Environment, through to Behavior, competencies, Beliefs, Identity, and at the center, Mission). Korthagen and Vasalos (2005) “concretized” the layers in the onion model through questions (e.g., Environment: What am I dealing with? Behavior: What do I do? Beliefs: What do I believe? and Mission: What greater entity do I feel connected with?). Their questions offer a powerful way of bringing one’s values and beliefs to the surface and encouraging reflection to be more holistic by directing attention to the deeper layers (beliefs, identity, and mission). Core reflection helps to overcome the natural tendency to be caught up in the more superficial layers (What am I dealing with? What do I do?) that typically attract attention in practice." (p. 279)
"“being an innovative teacher educator requires patience, fortitude and skill [and that] decisions [are] guided by a set of values and skills [inherent in the challenge of] trying to create an innovative, research-based teacher education program”" (p. 279)</t>
  </si>
  <si>
    <t>ART18</t>
  </si>
  <si>
    <t>Teacher educators: Hidden professionals?.</t>
  </si>
  <si>
    <t>Livingston, K.</t>
  </si>
  <si>
    <t xml:space="preserve"> European Journal of Education,</t>
  </si>
  <si>
    <t>Habla de la complejidad y la diversidad de enseñanza para la formación de docentes:"Demands include working with a more heterogeneous mix of young people from different backgrounds and with pupils who have different abilities, which require more individualized approaches to learning and teaching, and dealing with ongoing technological change that challenges teachers to think about its use to enhance learning and teaching." (p. 220)
"De Corte (2010, p. 35) summarizes what he says is the current understanding of learning aimed at promoting 21st-century or ‘adaptive’ competence: ‘constructive,’ as learners actively construct their knowledge and skills; ‘self-regulated,’ with learners actively using strategies to learn; ‘situated,’ and best understood in context rather than abstracted from the environment; and ‘collaborative,’ not as a solo activity." (p. 220)
"Professional development for many teachers still amounts to selecting from a catalogue of short ‘one-off’ pre-planned courses... To achieve a coherent and connected continuum means that teacher education must be recognised as a process of continuous teacher learning, with teachers continually building on prior knowledge and skills and challenging their learning and practice." (p. 222)</t>
  </si>
  <si>
    <t>"Changes to the way teachers support individual learners and the learning process mean that teachers need to be supported in learning to ‘teach’ in different ways (ibid, 2012a)." (p. 220)</t>
  </si>
  <si>
    <t xml:space="preserve">"`practices cluster together in relationships with other practices, creating meta-practices of education which ‘pre-figure and pre-form the sayings, doings and relationships of those involved’ (ibid., p.886). Livingston and Shiach’s (2013) findings indicate that it is necessary to understand much more about these meta-practices to enable the mentors, as ‘hidden teacher educators’, to become more visible and to help them uncover their knowledge, skills, and expertise as teacher educators and their professional development needs more clearly." (p. 226)
"The multiplicity of teachers’ individual professional learning needs requires overcoming the view that teacher education occurs in separate and distinct stages, with the responsibility for the different stages resting with different institutions, agencies, and people." (p. 227)
Es importante gestionar múltiples roles, facilitar interacciones y colaboración, gestionar la diversidad de contextos y resolver conflictos: "People coming together from ‘different worlds’ will not necessarily result in meaningful interaction between them or make them more visible. It will remain difficult to recognise and value ‘hidden teacher educators’ without further clarification by them and others of the roles and responsibilities they hold. Openness of all providers of teacher education to making explicit and embracing similarities and differences in teacher educators’ identities may offer greater opportunities for teacher educators, as a collective group, to have confidence to represent themselves as an occupational group in ways that are trusted, valued and respected." (p. 229) La competencia es del sistema porque implica una estructura organizativa que debe fomentar la colaboración interinstitucional y la clarificación de roles, lo cual permite una mejor integración de todos los actores involucrados en la formación docente. </t>
  </si>
  <si>
    <t>"All teachers should: ...
Have access to structured guidance and mentoring by experienced teachers or other relevant professionals throughout their career." (p. 223)</t>
  </si>
  <si>
    <t>"All teachers should:
Have access to structured guidance and mentoring by experienced teachers or other relevant professionals throughout their career." (p. 223)
Apoyo surante su desarrollo profesional continuo: "They need to work in partnership with the teachers and with each other in a more integrated and co-constructed form of teacher education." (p. 223)
"From the early insights, Donaldson also suggested that mentoring approaches and practical activities with authentic in-school examples appeared to be an effective approach for teachers’ professional development." (p. 224)
se requieren diversos tipos de apoyo: "This requires regular and different sorts of support and expertise to meet the teachers’ and schools’ needs. Donaldson’s comments put greater emphasis on in-school reflection, enquiry, and professional dialogue between peers, but he also noted that external input was required at certain times. (p. 224)"
"Swennen et al. (2010) recognize the importance of mentoring, professional learning communities, and peer-focused support in career-long professional learning. (p. 224)"</t>
  </si>
  <si>
    <t xml:space="preserve">El conocimiento profesional depende de las necesidades de aprendizaje docente de cada uno y la formación que se da a los futuros maestros tendrá que adaptarse a su perfil: "For example, learning needs at different times in a teacher’s career could include any of the following, or a combination of some or all of them: subject-specific knowledge; curriculum or assessment understanding; pedagogical content knowledge; knowledge and/or pedagogy to embed technology or cooperative learning approaches; classroom management; cultural diversity; and relationships with parents. The list could go on, but it provides an indication of the potential spectrum and diversity of teacher learning needs.... Depending on the purpose of the professional learning, the context, the specific teacher characteristics, abilities and learning needs, different approaches and forms of professional development will be relevant at different times in a teacher’s career. For example, a course or a conference or online learning may be appropriate and effective. However, it may be that peer observation, work shadowing, practitioner enquiry or engaging in a learning community may be more appropriate and effective. (p. 221) </t>
  </si>
  <si>
    <t>Ser explícito: para identificar oportunidades de colaboración y atender a conflctos y malentendidos: "The complexity of bringing partners together from universities, local authorities, schools and other professional learning providers needs to be made explicit to identify opportunities for collaboration and address potential misconceptions, misunderstandings and conflict." (p. 228) (colaboración, comunicación y softskills)</t>
  </si>
  <si>
    <t>"This means that teachers need to recognize themselves as continuous learners and take greater responsibility for reflecting on and identifying their learning needs in a supported environment." (p. 221)
"Regular and ongoing support and challenge in the application of professional learning are necessary to enable teachers to make sense of new learning and translate it into practice by trying out, amending, and reflecting on new and/or different ways of doing things." (p. 223)
"The emphasis is on teachers being supported to engage regularly with one another in inquiry, reflection, and analysis to better understand and improve learning and teaching in relation to their own pupils’ learning needs." (p. 224)</t>
  </si>
  <si>
    <t>"From the early insights, Donaldson also suggested that mentoring approaches and practical activities with authentic in-school examples appeared to be an effective approach for teachers’ professional development." (p. 224)</t>
  </si>
  <si>
    <t>"The complexity of bringing partners together from universities, local authorities, schools and other professional learning providers needs to be made explicit to identify opportunities for collaboration and address potential misconceptions, misunderstandings and conflict." (p. 228) (colaboración, comunicación y softskills)</t>
  </si>
  <si>
    <t>ART19</t>
  </si>
  <si>
    <t>Thinking teaching and research in initial teacher education: knowledge mobilisation and research-informed practice</t>
  </si>
  <si>
    <t xml:space="preserve">Maria Assunção Flores </t>
  </si>
  <si>
    <t>"In Brazil, in order to foster the development of partnerships between schools and universities and to enhance the research dimension of teacher education, the PIBID (Programa Institucional de Bolsa de Iniciação à Docência – Institutional Programme for grants to initiate teaching) was launched in 2007. The principles underpinning the PIBID included: (i) basing teacher education on teachers’ work at school and on real experiences; (ii) combining theoretical and methodological teacher knowledge of higher education institutions and the practical and experiential knowledge of teachers in schools; (iii) paying attention to the multiple dimensions of the daily work of school and to research aimed at solving practical situations and innovations in education; and (iv) promoting dialogue and collaborative work by fostering the social nature of the teaching profession (Brazil, 2012)." (p.6)
"Similarly, in the context of academic and university-based ITE in Finland, Hökkä and Eteläpelto (2014) identified three major challenges: (i) obstacles in renegotiating professional identity; (ii) internal competition between subject-matter groups within the department; and (iii) discrepancies between individual agency and organisational development." (p.12)</t>
  </si>
  <si>
    <t>"Schools and colleges are to be seen as research-rich environments, where teacher-researchers and the wider research community work in partnership rather than in separate and sometimes competing universes." (p.1): La escuela es el contexto propicio para investigar mediante la colegialidad y la integración de los dos mundos y no su separación 
"In discussing and conceptualizing the problems and possibilities of knowledge mobilisation and professional development in schools, Dimmock (2016) identified three main issues: (i) bridging the research-policy-practice gap by mobilising knowledge more effectively through collaboration between knowledge producers and consumers; (ii) valuing and integrating both tacit knowledge and academic coded knowledge; and (iii) raising the professionalism and reflexivity of teachers and leaders." (p.3)
"In Brazil, in order to foster the development of partnerships between schools and universities and to enhance the research dimension of teacher education, the PIBID (Programa Institucional de Bolsa de Iniciação à Docência – Institutional Programme for grants to initiate teaching) was launched in 2007. The principles underpinning the PIBID included: (i) basing teacher education on teachers’ work at school and on real experiences; (ii) combining theoretical and methodological teacher knowledge of higher education institutions and the practical and experiential knowledge of teachers in schools; (iii) paying attention to the multiple dimensions of the daily work of school and to research aimed at solving practical situations and innovations in education; and (iv) promoting dialogue and collaborative work by fostering the social nature of the teaching profession (Brazil, 2012)." (p.6)
"As such, a redefinition of university and school roles with a growing emphasis on strong, coherent, and supportive partnerships is clearly at the heart of challenging the binary of theory and practice through the combination of teaching and research, researching teaching and teaching research. It implies, therefore, moving beyond a view of teaching practice as a process of adaptation or of application of theory (Flores 2016), one in which student teachers and teachers are not only consumers but also producers of their professional knowledge. For this to happen, besides the research dimension of teaching, it is crucial to include and develop the ethical, social, cultural, and political elements in order to promote ITE (and teaching) as a space of transformation. Teaching practice and research become then two crucial elements which also need long-term commitment requiring strong and more consistent collaboration between schools and universities." (p.13)</t>
  </si>
  <si>
    <t>"in a study of how secondary school teachers used research findings about gifted and talented students through self-devised action research projects, Cain (2015a) concluded that teachers were able to transform propositional knowledge into practical knowledge by deepening their conceptual understandings. Cain also observed that teachers converted abstract, impersonal knowledge into context-specific, personal knowledge and broadened narrowly focused knowledge into more expansive understandings." (p.3)
"In discussing and conceptualizing the problems and possibilities of knowledge mobilisation and professional development in schools, Dimmock (2016) identified three main issues: (i) bridging the research-policy-practice gap by mobilising knowledge more effectively through collaboration between knowledge producers and consumers; (ii) valuing and integrating both tacit knowledge and academic coded knowledge; and (iii) raising the professionalism and reflexivity of teachers and leaders." (p.3)</t>
  </si>
  <si>
    <t>"The reflective component of the model is oriented towards student teacher professional development under a democratic  view of education" (p.1)
"in a study of how secondary school teachers used research findings about gifted and talented students through self-devised action research projects, Cain (2015a) concluded that teachers were able to transform propositional knowledge into practical knowledge by deepening their conceptual understandings. Cain also observed that teachers converted abstract, impersonal knowledge into context-specific, personal knowledge and broadened narrowly focused knowledge into more expansive understandings." (p.3)
"In discussing and conceptualizing the problems and possibilities of knowledge mobilisation and professional development in schools, Dimmock (2016) identified three main issues: (i) bridging the research-policy-practice gap by mobilising knowledge more effectively through collaboration between knowledge producers and consumers; (ii) valuing and integrating both tacit knowledge and academic coded knowledge; and (iii) raising the professionalism and reflexivity of teachers and leaders." (p.3)
"In Brazil, in order to foster the development of partnerships between schools and universities and to enhance the research dimension of teacher education, the PIBID (Programa Institucional de Bolsa de Iniciação à Docência – Institutional Programme for grants to initiate teaching) was launched in 2007. The principles underpinning the PIBID included: (i) basing teacher education on teachers’ work at school and on real experiences; (ii) combining theoretical and methodological teacher knowledge of higher education institutions and the practical and experiential knowledge of teachers in schools; (iii) paying attention to the multiple dimensions of the daily work of school and to research aimed at solving practical situations and innovations in education; and (iv) promoting dialogue and collaborative work by fostering the social nature of the teaching profession (Brazil, 2012)." (p.6)
"In addition, a report on teacher education in nine countries (Ireland, Northern Ireland, Scotland, England, Finland, USA, Poland, Singapore and New Zealand) stressed the need to promote reflection and inquiry to enhance knowledge integration (Conway et al. 2009). The findings suggest that in order to promote greater coherence and knowledge integration in ITE curriculum, reflective practice has been complemented by a growing emphasis on the inquiry/research dimension." (p.11)</t>
  </si>
  <si>
    <t>"in a study of how secondary school teachers used research findings about gifted and talented students through self-devised action research projects, Cain (2015a) concluded that teachers were able to transform propositional knowledge into practical knowledge by deepening their conceptual understandings. Cain also observed that teachers converted abstract, impersonal knowledge into context-specific, personal knowledge and broadened narrowly focused knowledge into more expansive understandings." (p.3)
"she stress the need to connect theory and practice through the design of thoughtful coursework and the integration of high-quality clinical work in contexts where good practice is nurtured." (p.3)
"In Brazil, in order to foster the development of partnerships between schools and universities and to enhance the research dimension of teacher education, the PIBID (Programa Institucional de Bolsa de Iniciação à Docência – Institutional Programme for grants to initiate teaching) was launched in 2007. The principles underpinning the PIBID included: (i) basing teacher education on teachers’ work at school and on real experiences; (ii) combining theoretical and methodological teacher knowledge of higher education institutions and the practical and experiential knowledge of teachers in schools; (iii) paying attention to the multiple dimensions of the daily work of school and to research aimed at solving practical situations and innovations in education; and (iv) promoting dialogue and collaborative work by fostering the social nature of the teaching profession (Brazil, 2012)." (p.6)</t>
  </si>
  <si>
    <t>"As such, a redefinition of university and school roles with a growing emphasis on strong, coherent, and supportive partnerships is clearly at the heart of challenging the binary of theory and practice through the combination of teaching and research, researching teaching and teaching research. It implies, therefore, moving beyond a view of teaching practice as a process of adaptation or of application of theory (Flores 2016), one in which student teachers and teachers are not only consumers but also producers of their professional knowledge. For this to happen, besides the research dimension of teaching, it is crucial to include and develop the ethical, social, cultural, and political elements in order to promote ITE (and teaching) as a space of transformation. Teaching practice and research become then two crucial elements which also need long-term commitment requiring strong and more consistent collaboration between schools and universities." (p.13)</t>
  </si>
  <si>
    <t>ART 20</t>
  </si>
  <si>
    <t>Critical Discourse Analysis of University Teacher Educators’ Professionalism in Chilean Teacher Education Policy</t>
  </si>
  <si>
    <t>Yenny Hinostroza-Paredes</t>
  </si>
  <si>
    <t>Education Policy Analysis Archives</t>
  </si>
  <si>
    <t>"relevant methodologies and efficient teaching but also the need for “strengthening their competence in practitioner research” (PRU, 2018, p. 105), and for the institutional support to TEs’ professional training to enhance their “teaching effectiveness [and] teaching for competence in the classroom” (p. 10)</t>
  </si>
  <si>
    <t>"Programs must encourage TEs’ scholarly activity, so they “develop research, apply for funding, and disseminate research findings through journals and seminar presentations” (MoE, 2016, p. 15)." (p.10)</t>
  </si>
  <si>
    <t>"must model for student-teachers—i.e., knowledge and skills to “self-assess their own teaching effectiveness [or] assume responsibilities for students’ wellbeing” (" (p. 12)</t>
  </si>
  <si>
    <t>"Such training “allows academics to strengthen their mastery of the new curriculum, giving them tools for subject planning that incorporates integrated authentic assessment” (PRU, 2018, p. 43), and improve their “evaluation strategies, teacher effectiveness, active methodologies, and competence-based work in the classroom” (PTU, 2016, p. 45)." (p. 11)
“the academic body demonstrates solid mastery of the disciplinary and didactic knowledge" (p. 8)</t>
  </si>
  <si>
    <t>ART 21</t>
  </si>
  <si>
    <t>Teacher educators’ identity: a review of literature</t>
  </si>
  <si>
    <t>Mahsa Izadinia</t>
  </si>
  <si>
    <t>European Journal of Teacher Education</t>
  </si>
  <si>
    <t>"Moreover, teacher educators are expected to develop an identity as an academic, which entails acquiring certain skills such as how to teach content, deliver lectures, manage discussion-based learning (Murray 2005; Murray and Male 2005) and understanding marking procedures and assessment terminologies (Boyd and Harris 2010). A" (p. 6)
"Among self-support activities is the significant role of doing self-study research. Self-study is one of the methodologies frequently mentioned as a meaningful and useful way for teacher educators to develop their professional identity." (p.9)
"The present review also showed that well-framed practitioner research and selfenquiry are other building blocks of academic induction programmes as a learning community." (p. 12) 
"""Teacher educators instruct, guide, teach and support student teachers (Koster et al. 2005); and their roles include teaching and supervising student teachers, designing curriculum, working with school-based mentors and contributing to scholarship and research (Murray, Swennen, and Shagrir 2008)."" (p.426)
Las actividades de autoapoyo son prácticas que los formadores de docentes utilizan para comprender su identidad profesional y mejorar sus habilidades. Incluyen aprender de la experiencia diaria, supervisar estudiantes, usar técnicas de prueba y error, autoevaluarse, leer, y realizar investigaciones de autoestudio, consideradas clave para desarrollar su identidad profesional. 
Los autoestudios se realizan mediante enfoques como reflexiones, diarios, narrativas, autobiografías, incidentes críticos y metáforas, destacando las actividades reflexivas como el enfoque más común. (p.432-433) Self-supprt activies: (p.434) ""Doing self-study research, critical reflection, selfevaluation, using trial and error techniques, personal reading, doing daily work of supervising and teaching student teachers""
""Research and enquiry have been seen as essential tools in the development of better teacher educators and their professional learning (Davey and Ham 2010; Robinson and McMillan 2006). As discussed above, self-study research as ‘probably the single most significant development in the field of teacher education research’ (Zeichner 1999, 8) has been widely practiced by teacher educators"" (p.436)"</t>
  </si>
  <si>
    <t xml:space="preserve">"Teacher educators instruct, guide, teach and support student teachers (Koster et al. 2005); and their roles include teaching and supervising student teachers, designing curriculum, working with school-based mentors and contributing to scholarship and research (Murray, Swennen, and Shagrir 2008)." (p.426)
Las actividades de autoapoyo son prácticas que los formadores de docentes utilizan para comprender su identidad profesional y mejorar sus habilidades. Incluyen aprender de la experiencia diaria, supervisar estudiantes, usar técnicas de prueba y error, autoevaluarse, leer, y realizar investigaciones de autoestudio, consideradas clave para desarrollar su identidad profesional. 
Los autoestudios se realizan mediante enfoques como reflexiones, diarios, narrativas, autobiografías, incidentes críticos y metáforas, destacando las actividades reflexivas como el enfoque más común. (p.432-433) Self-supprt activies: (p.434) "Doing self-study research, critical reflection, selfevaluation, using trial and error techniques, personal reading, doing daily work of supervising and teaching student teachers"
"Research and enquiry have been seen as essential tools in the development of better teacher educators and their professional learning (Davey and Ham 2010; Robinson and McMillan 2006). As discussed above, self-study research as ‘probably the single most significant development in the field of teacher education research’ (Zeichner 1999, 8) has been widely practiced by teacher educators" (p.436)
El apoyo comunitario, mediante comunidades de aprendizaje y práctica, permite a los formadores de docentes compartir conocimientos, planificar, enseñar, supervisar y desarrollar interacciones sociales, contribuyendo a la formación de su identidad profesional. (p.433): Community support activities: "Engaging in learning
communities, communal activities (e.g. team planning, joint supervision, informal mentoring roles), supportive contexts and members" (p.434)
"There is a wide range of activities that have been suggested as useful to incorporate in learning communities such as observing experienced colleagues teaching, participating in team teaching and team planning, joint assessment and supervision of students (Murray 2008); sharing new knowledge about teaching, learning and teacher education, sharing tools, activities, methods and materials, discussing problems (Poyas and Smith 2007); having online discussions to explore ideas, discuss, reflect on and evaluate practice and having sessions about curriculum and pedagogy development (McKeon and Harrison 2010). Having role models, expert teacher educators, on which new teacher educators can base their emerging identities as academics, have also been identified as essential for learning communities (Boyd and Harris 2010; Swennen, Jones, and Volman 2010)." (p.435)
</t>
  </si>
  <si>
    <t>El apoyo comunitario, mediante comunidades de aprendizaje y práctica, permite a los formadores de docentes compartir conocimientos, planificar, enseñar, supervisar y desarrollar interacciones sociales, contribuyendo a la formación de su identidad profesional. (p.433): Community support activities: "Engaging in learning
communities, communal activities (e.g. team planning, joint supervision, informal mentoring roles), supportive contexts and members" (p.434)
"There is a wide range of activities that have been suggested as useful to incorporate in learning communities such as observing experienced colleagues teaching, participating in team teaching and team planning, joint assessment and supervision of students (Murray 2008); sharing new knowledge about teaching, learning and teacher education, sharing tools, activities, methods and materials, discussing problems (Poyas and Smith 2007); having online discussions to explore ideas, discuss, reflect on and evaluate practice and having sessions about curriculum and pedagogy development (McKeon and Harrison 2010). Having role models, expert teacher educators, on which new teacher educators can base their emerging identities as academics, have also been identified as essential for learning communities (Boyd and Harris 2010; Swennen, Jones, and Volman 2010)." (p.435)</t>
  </si>
  <si>
    <t>"the significant role of community support in developing
teacher educators’ identity and their sense of belonging to the community" (p. 8)
"observing experienced colleagues teaching, participating in team teaching and team planning, joint assessment and supervision of students (Murray 2008); sharing new knowledge about teaching, learning and teacher education, sharing tools, activities, methods and materials, discussing problems (Poyas and Smith 2007); having online discussions to explore ideas, discuss, reflect on and evaluate practice and having sessions about curriculum and pedagogy development (McKeon and Harrison 2010). Having role models, expert teacher educators, on which new teacher educators can base their emerging identities as academics, have also been identified as essential for learning communities (Boyd and Harris 2010; Swennen, Jones, and Volman 2010)." (p. 11)
"Teacher educators instruct, guide, teach and support student teachers (Koster et al. 2005); and their roles include teaching and supervising student teachers, designing curriculum, working with school-based mentors and contributing to scholarship and research (Murray, Swennen, and Shagrir 2008)." (p.426)
El apoyo comunitario, mediante comunidades de aprendizaje y práctica, permite a los formadores de docentes compartir conocimientos, planificar, enseñar, supervisar y desarrollar interacciones sociales, contribuyendo a la formación de su identidad profesional. (p.433): Community support activities: "Engaging in learning
communities, communal activities (e.g. team planning, joint supervision, informal mentoring roles), supportive contexts and members" (p.434)
"There is a wide range of activities that have been suggested as useful to incorporate in learning communities such as observing experienced colleagues teaching, participating in team teaching and team planning, joint assessment and supervision of students (Murray 2008); sharing new knowledge about teaching, learning and teacher education, sharing tools, activities, methods and materials, discussing problems (Poyas and Smith 2007); having online discussions to explore ideas, discuss, reflect on and evaluate practice and having sessions about curriculum and pedagogy development (McKeon and Harrison 2010). Having role models, expert teacher educators, on which new teacher educators can base their emerging identities as academics, have also been identified as essential for learning communities (Boyd and Harris 2010; Swennen, Jones, and Volman 2010)." (p.435)
"The review suggested that one important aspect of a learning community is establishment of collaborative and collegial relationships between participants which plays a significant role in clarifying a teacher educator identity" (p.435)
"The reflection process enables individuals to comprehend and evaluate an experience and thus learn from it (Johns 1995). It was found that reflection is another important part in teacher education and teacher development  and it has been strongly recommended to be applied to teacher educators’ own professional learning and identity. However, Dewey (1933) reminds us that reflection is not just thinking about practice. Similarly, Wenger (1998) and Lave and Wenger (1991) assert that reflection is more than a teacher educator self-improving themselves in isolation. But it should involve a collaborative questioning of assumptions and a readiness to challenge ideas and routine practices and being challenged (Samaras 2002)." (p.436)</t>
  </si>
  <si>
    <t>"Teacher educators instruct, guide, teach and support student teachers (Koster et al. 2005); and their roles include teaching and supervising student teachers, designing curriculum, working with school-based mentors and contributing to scholarship and research (Murray, Swennen, and Shagrir 2008)." (p.426)
El apoyo comunitario, mediante comunidades de aprendizaje y práctica, permite a los formadores de docentes compartir conocimientos, planificar, enseñar, supervisar y desarrollar interacciones sociales, contribuyendo a la formación de su identidad profesional. (p.433): Community support activities: "Engaging in learning
communities, communal activities (e.g. team planning, joint supervision, informal mentoring roles), supportive contexts and members" (p.434)
"There is a wide range of activities that have been suggested as useful to incorporate in learning communities such as observing experienced colleagues teaching, participating in team teaching and team planning, joint assessment and supervision of students (Murray 2008); sharing new knowledge about teaching, learning and teacher education, sharing tools, activities, methods and materials, discussing problems (Poyas and Smith 2007); having online discussions to explore ideas, discuss, reflect on and evaluate practice and having sessions about curriculum and pedagogy development (McKeon and Harrison 2010). Having role models, expert teacher educators, on which new teacher educators can base their emerging identities as academics, have also been identified as essential for learning communities (Boyd and Harris 2010; Swennen, Jones, and Volman 2010)." (p.435)
"The review suggested that one important aspect of a learning community is establishment of collaborative and collegial relationships between participants which plays a significant role in clarifying a teacher educator identity" (p.435)
"The reflection process enables individuals to comprehend and evaluate an experience and thus learn from it (Johns 1995). It was found that reflection is another important part in teacher education and teacher development  and it has been strongly recommended to be applied to teacher educators’ own professional learning and identity. However, Dewey (1933) reminds us that reflection is not just thinking about practice. Similarly, Wenger (1998) and Lave and Wenger (1991) assert that reflection is more than a teacher educator self-improving themselves in isolation. But it should involve a collaborative questioning of assumptions and a readiness to challenge ideas and routine practices and being challenged (Samaras 2002)." (p.436)</t>
  </si>
  <si>
    <t>"Teacher educators instruct, guide, teach and support student teachers (Koster et al. 2005); and their roles include teaching and supervising student teachers, designing curriculum, working with school-based mentors and contributing to scholarship and research (Murray, Swennen, and Shagrir 2008)." (p.426)</t>
  </si>
  <si>
    <t>"It has been argued that the dialectical nature of reflection helps teacher educators examine and reconstruct their ideas about teaching and learning through recourse to personal experience and the experiences of others (Trumbull 2006)." (p. 9)
"words, bringing to the fore teacher educators’ prior experiences and learning, helping them reflect on them and incorporate them into their practice aid teacher educators in shaping a desired  notion of teacher educator identity (Haamer" (p.10)
Similarly, Wenger (1998) and Lave and Wenger (1991) assert that reflection is more than a teacher educator self-improving themselves in isolation. But it should involve a collaborative questioning of assumptions and a readiness to challenge ideas and routine practices and being challenged (Samaras 2002). Reflection as such facilitates learning and identity construction by examining teacher educators’ practice and identity in a purposeful way (Williams and Power 2010)." (p.12 )
Las actividades de autoapoyo son prácticas que los formadores de docentes utilizan para comprender su identidad profesional y mejorar sus habilidades. Incluyen aprender de la experiencia diaria, supervisar estudiantes, usar técnicas de prueba y error, autoevaluarse, leer, y realizar investigaciones de autoestudio, consideradas clave para desarrollar su identidad profesional. 
Los autoestudios se realizan mediante enfoques como reflexiones, diarios, narrativas, autobiografías, incidentes críticos y metáforas, destacando las actividades reflexivas como el enfoque más común. (p.432-433)
Self-supprt activies: (p.434) "Doing self-study research, critical reflection, selfevaluation, using trial and error techniques, personal reading, doing daily work of supervising and teaching student teachers"
"The reflection process enables individuals to comprehend and evaluate an experience and thus learn from it (Johns 1995). It was found that reflection is another important part in teacher education and teacher development  and it has been strongly recommended to be applied to teacher educators’ own professional learning and identity. However, Dewey (1933) reminds us that reflection is not just thinking about practice. Similarly, Wenger (1998) and Lave and Wenger (1991) assert that reflection is more than a teacher educator self-improving themselves in isolation. But it should involve a collaborative questioning of assumptions and a readiness to challenge ideas and routine practices and being challenged (Samaras 2002)." (p.436)</t>
  </si>
  <si>
    <t>Las actividades de autoapoyo son prácticas que los formadores de docentes utilizan para comprender su identidad profesional y mejorar sus habilidades. Incluyen aprender de la experiencia diaria, supervisar estudiantes, usar técnicas de prueba y error, autoevaluarse, leer, y realizar investigaciones de autoestudio, consideradas clave para desarrollar su identidad profesional. 
Los autoestudios se realizan mediante enfoques como reflexiones, diarios, narrativas, autobiografías, incidentes críticos y metáforas, destacando las actividades reflexivas como el enfoque más común. (p.432-433)
Self-supprt activies: (p.434) "Doing self-study research, critical reflection, selfevaluation, using trial and error techniques, personal reading, doing daily work of supervising and teaching student teachers"
"The reflection process enables individuals to comprehend and evaluate an experience and thus learn from it (Johns 1995). It was found that reflection is another important part in teacher education and teacher development  and it has been strongly recommended to be applied to teacher educators’ own professional learning and identity. However, Dewey (1933) reminds us that reflection is not just thinking about practice. Similarly, Wenger (1998) and Lave and Wenger (1991) assert that reflection is more than a teacher educator self-improving themselves in isolation. But it should involve a collaborative questioning of assumptions and a readiness to challenge ideas and routine practices and being challenged (Samaras 2002)." (p.436)</t>
  </si>
  <si>
    <t>Definición TE: "Teacher educators instruct, guide, teach and support student teachers (Koster et al. 2005); and their roles include teaching and supervising student teachers, designing curriculum, working with school-based mentors and contributing to scholarship and research (Murray, Swennen, and Shagrir 2008)." (p.426)</t>
  </si>
  <si>
    <t>ART 22</t>
  </si>
  <si>
    <t>Teacher educators’ digital competence</t>
  </si>
  <si>
    <t>Rune Johan Krumsvik</t>
  </si>
  <si>
    <t>Scandinavian Journal of Educational Research</t>
  </si>
  <si>
    <t>"TEs will, in one way or another, be role models for the student teachers with regard to the
didactic and pedagogical use of ICT." (p. 10)</t>
  </si>
  <si>
    <t>ART 23</t>
  </si>
  <si>
    <t>Las trayectorias formativas de los formadores de docentes en México</t>
  </si>
  <si>
    <t>Inés Lozano Andrade</t>
  </si>
  <si>
    <t>Actualidades Investigaticas en Educación</t>
  </si>
  <si>
    <t>"en primer lugar, la experiencia formativa al interior de la propia institución cuando al enfrentarse al proceso de formación inicial, les genera necesidades de investigación, búsqueda, acompañamiento, intercambio, etc.;" (p.22</t>
  </si>
  <si>
    <t>"Otra de las experiencias más mencionadas por los informantes, independientemente de su formación inicial, se refiere a las reuniones que tuvieron con otros colegas en diversos  espacios dentro de la escuela normal: “… pude integrarme en un equipo con algunos profesores en el Departamento de Investigación y Experimentación Educativas con lo que iniciamos el trabajo bajo la perspectiva que venía planteada en el plan de estudios: el docente investigador." (p.21)</t>
  </si>
  <si>
    <t xml:space="preserve">Creo que no habla de competencias como nosotras entedemos, habla de vocación, de tradición familiar, las experiencias de cuando eran alumnos/as tanto en positivo como en negativo, </t>
  </si>
  <si>
    <t>ART24</t>
  </si>
  <si>
    <t>Non-university-based teacher educators' professional learning: A systematic review.</t>
  </si>
  <si>
    <t xml:space="preserve">Liao, W., Li, X., Dong, Q., &amp; Wang, Z. </t>
  </si>
  <si>
    <t>Teaching and Teacher Education,</t>
  </si>
  <si>
    <t>"Practices are the behaviors, actions, and
performances that NUBTEs enact to fulfill their duties as teacher educators." (p.5)
"Practice First-order practice
• Classroom teaching practices" (p.5)</t>
  </si>
  <si>
    <t>"Practices are the behaviors, actions, and
performances that NUBTEs enact to fulfill their duties as teacher educators." p.5)
"Second-order practice
• General teacher education approaches
• Specific teacher education skills" (p.55)</t>
  </si>
  <si>
    <t>"They engage in various professional practices to support teachers’ growth, such as modeling effective teaching, providing feedback on teachers’ performance, and publicly advocating for the teaching profession (Association of Teacher Educators, 2018)." (p.1)</t>
  </si>
  <si>
    <t>"Others: Action research skills: e.g., leadership, collaboration, curriculum development" (p.5)</t>
  </si>
  <si>
    <t>"Cooperating teachers are experienced teachers who help preservice teachers transition from “students of teaching” to “teachers of students.” Mentor teachers are the teachers who have rich experience and outstanding performance in teaching, and they may provide professional guidance and support to both preservice and in-service teachers (mainly beginning teachers) (Ganser, 2002)." (p.2)
"Others: Action research skills: e.g., leadership, collaboration, curriculum development" (p.5)</t>
  </si>
  <si>
    <t>"An overview of school-based teacher educators’ professional learning would be valuable since they play a pivotal role in mentoring student teachers” (p. 102)." (p.2)
"Cooperating teachers are experienced teachers who help preservice teachers transition from “students of teaching” to “teachers of students.” Mentor teachers are the teachers who have rich experience and outstanding performance in teaching, and they may provide professional guidance and support to both preservice and in-service teachers (mainly beginning teachers) (Ganser, 2002)." (p.2)</t>
  </si>
  <si>
    <t>"Knowledge means NUBTEs’ structured and stabilized understanding of teaching and teacher education." (p.5)
"Knowledge First-order knowledge
• Content knowledge
• General pedagogical knowledge
• Instructional knowledge
• Pedagogical content knowledge
• Knowledge of students
• Knowledge of educational contexts
• Knowledge of integrating technology into teaching
Second-order knowledge
• Knowledge of the role of a teacher educator
• Knowledge of teacher education pedagogies
• Knowledge of teacher learners
• Knowledge of teacher education contexts" (p.5)
"Others: Action research skills: e.g., leadership, collaboration, curriculum development" (p.5)</t>
  </si>
  <si>
    <t xml:space="preserve">"Inquiry skills
• Critical thinking skills
• Reflective thinking skills" (p.5)
"The fourth category—inquiry skills—highlights the thinking and research skills that NUBTEs need to enquire into and improve their teacher education practices, as what Schon (1983) calls “reflective practitioners” (p. 300)." (p.5)
"Some studies (e.g., Beutel et al., 2017; McAleer &amp; Bangert, 2011) identified that reflective thinking skills enabled NUBTEs to experiment with innovative practices, expand their professional roles, and stretch into new arenas." (p.6)
</t>
  </si>
  <si>
    <t>"Dispositions (categoría de conocimiento profesional de los TE) refer to NUBTEs’ intrinsic qualities related to their professional work as teacher educators that cannot be directly observed by others (Korthagen, 2004), such as the mission and motivation for, beliefs about, confidence in, and self-constructed identity of being a teacher educator." (p.5)
"Disposition First-order disposition
• Confidence as a teacher
• Motivation to become a better teacher
Second-order disposition
• Awareness of the role of teacher educator
• Confidence in assuming the role of a teacher educator
• Self-constructed identity as a teacher educator" (p.5)</t>
  </si>
  <si>
    <t>Definición de Teacher educators: "teacher educators are those “who teach or coach (student) teachers with the aim of supporting their professional development” (Lunenberg et al., 2014, p. 5). (p.1)
ABARCAN DIFERENTES TIPOS DE FORMADORES DE DOCENTES EN LA ESCULA: "NUBTEs (non-university-based teacher educators) are a large and diverse group encompassing several main subgroups, including cooperating teachers, mentor teachers, instructional coaches, and others (e.g., associate teachers, teacher trainers/PD providers)." (p.2) 
HACE UNA CATEGORIAZIÓN DE LOS APRENDIZAJES PROFESIONALES DE LOS FORMADORES DE DOCENTES! (P.5)
Tabla 1: perfiles docentes no universitarios de FD</t>
  </si>
  <si>
    <t>ART27</t>
  </si>
  <si>
    <t>How to develop four competencies for teacher educators</t>
  </si>
  <si>
    <t>Ngan Thi Lan Nguyen</t>
  </si>
  <si>
    <t>Frontiers in education</t>
  </si>
  <si>
    <t>Nguyen NTL (2023) How to develop four competencies for teacher educators. Front. Educ. 8:1147143. doi: 10.3389/feduc.2023.1147143</t>
  </si>
  <si>
    <t>"Research and publication" (p.3)
"The most common type of learning is self-study because there is no serious induction for novices (Shagrir, 2010) (...) Learning through engagement in research is mainly used by professionals with more work experience. After they get used to the new workplace, they actively engage in research-related activities." (0.3)</t>
  </si>
  <si>
    <t>"the ability to collaborate with diverse people, from learners to international teammates, is essential and is developed through reflection on their direct work with these groups. These skills include project management, planning, listening to others, and encouraging teammates." (p. 8)</t>
  </si>
  <si>
    <t>"and (5) collaboration or communication with others" (p.3)</t>
  </si>
  <si>
    <t>"Thus, a teacher educator can be either an inspiring model or a demotivating role model for learners, and this is rooted in their inner motive (Blašková et al., 2014)." (p. 3)</t>
  </si>
  <si>
    <t>"Knowledge and skills about (1) subject content, ; (2) pedagogical content or teaching skill" (p.3)
"The next area of competency contains subject content knowledge, which is considered a prerequisite of being a teacher educator. “In-depth knowledge” is a must and needs constant “updating,” which was mentioned in all cases." (p. 7)
Teaching skills include an attractive teaching style, clear and concise instructions, the use of various teaching techniques, and linking teaching to life conflicts. (p. 4)</t>
  </si>
  <si>
    <t>"Self-reflection of professional development and personal values contributes to a better self-image of teacher educators." (p.9)
Self-reflection is not only about professional needs but also about the personal values that teacher educators bring to work and convey to learners. Reflection about their own practices bring lessons to benefit themselves, learners, and their institutions (Smith, 2005; DeCuir, 2017). Reflection about teacher educators’ values informs how they work, overcome life difficulties, convey messages to and support learners. (p. 10)</t>
  </si>
  <si>
    <t>"Interpersonal understanding" (p.3)</t>
  </si>
  <si>
    <t>ART28</t>
  </si>
  <si>
    <t>Research themes and trends in the field of teacher educators: A topic modelling study</t>
  </si>
  <si>
    <t>Mehmet Fatih ¨Ozmantar a,*, Kenan G¨okda˘g b, Tu˘gba Hangül c, Gülay Agaç a</t>
  </si>
  <si>
    <t>ART29</t>
  </si>
  <si>
    <t>Schoolhouse Teacher Educators: Structuring Beginning Teachers’ Opportunities to Learn About Instruction</t>
  </si>
  <si>
    <t xml:space="preserve">Hopkins, M., &amp; Spillane, J. P. </t>
  </si>
  <si>
    <t>"Our findings suggest the importance of district and school design work. That is, local school and district policies that support the development of organizational routines among teachers and between teachers and leaders can influence the opportunities that teachers have to learn in their first few years on the job." (p.337)</t>
  </si>
  <si>
    <t>"There is also some evidence that formal leaders, including school principals and instructional coaches, play important roles in developing and maintaining a collaborative culture that supports beginning teachers." (p.328)
"The creation of formal positions and an investment in leaders’ expertise can shape beginning teachers’ transactive memory in meaningful ways. Including these components in the design of district and school infrastructures would be an important step toward supporting beginning teachers’ learning and ensuring that these teachers remain on the job beyond their first few years." (p.337)</t>
  </si>
  <si>
    <t>"Research has documented the importance of a collaborative school culture for supporting beginning teachers." (p.328)
"To facilitate high levels of teacher collaboration, many school systems implement professional learning communities (PLCs), which afford teachers opportunities to learn through continuous inquiry with their colleagues." (p.328)
"There is also some evidence that formal leaders, including school principals and instructional coaches, play important roles in developing and maintaining a collaborative culture that supports beginning teachers." (p.328)
"Scholars have shown that social interactions, and advice- and information-seeking interactions specifically, facilitate the transfer of information that is essential for learning and knowledge development. (...) 
teachers also develop knowledge through informal interactions with colleagues on the job." (P.328)</t>
  </si>
  <si>
    <t>"Informal mentors can also facilitate learning opportunities for beginning teachers in ways that complement formal mentors (Desimone et al., 2014)." (p.328)
"
Instructional coaches often take on this mentoring role by conducting in-class observations and providing feedback to beginning teachers." (P.328)</t>
  </si>
  <si>
    <t>ART30</t>
  </si>
  <si>
    <t>What Should Teacher Educators Know and Be Able to Do? Perspectives From Practicing Teacher Educators</t>
  </si>
  <si>
    <t xml:space="preserve">Goodwin, A. L., Smith, L., Souto-Manning, M., Cheruvu, R., Tan, M. Y., Reed, R., &amp; Taveras, L. </t>
  </si>
  <si>
    <t xml:space="preserve"> Journal of Teacher Education</t>
  </si>
  <si>
    <t>Recomendaciones para la formación de formadores de  dcentes: "Recommendations about preparation. Interviewees’ recommendations for teacher educator preparation converged around four different areas: (a) a strong foundation of educational theories, (b) knowledge about the field of teacher education, (c) intentional mentorship and apprenticeship in teaching and research, and (4) mentoring around professional life in the academy." (p.293)
A veces los modelos de mentoría que tienen no son los adecuados: "Knowledge-in-practice, according to Cochran-Smith and Lytle (1999), is also shared with neophytes from experienced practitioners’ accumulated wisdom through experience and extended reflection. This kind of knowledge was ostensibly scarce, with several interviewees perceiving the academy to be competitive and lonely. Even if mentoring was readily available to new teacher educators, they indicated that the practices of senior or experienced faculty often did not represent exemplary models." (p.297)</t>
  </si>
  <si>
    <t>ART31</t>
  </si>
  <si>
    <t>Profiling teacher educators’ strategies for
professional digital competence development</t>
  </si>
  <si>
    <t>Cathrine Pedersen, Toril Aagaard, Stephan Daus, Ilka Nagel, Synnøve
Hedemann Amdam, Karl Solbue Vika, Fredrik Mørk Røkenes &amp; Johan Kristian
Andreasen</t>
  </si>
  <si>
    <t>Teachers and Teaching</t>
  </si>
  <si>
    <t>Communication
with students (COM) consisted of four items capturing the extent to which respondents
use digital resources for various non-instructional purposes in TE, including tutoring,
outside-class communication with students, assessment, and student–praxis cooperation.</t>
  </si>
  <si>
    <t>Other scholars have recommended engaging TEds in reflective learning and tailoring DCD to the pedagogical context and needs of the individual TEd (Parrish &amp; Sadera, 2019; Uerz et al., 2018). TEds often prefer professional learning opportunities that facilitate the mutual sharing of expertise (Lindfors et al., 2021; Parrish &amp; Sadera, 2019; Røkenes et al., 2022).</t>
  </si>
  <si>
    <t>Student-active learning (SAL) consisted of four items capturing the extent to which TEds use digital resources to make teaching more student-active.</t>
  </si>
  <si>
    <t>Dependiendo del contexto en el que estén inmersas las investigaciones se centrarán más en unas competencias u otras. En Noruega, al conceder tanta importancia al uso de las tecnologías en los colegios, darán prioridad a que los formadores formadores enseñen a cómo enseñar sobre esta competencia.
En algunas competencias se engloban otras. No hay una definición clara de lo que significa cada una ni una clasificación coherente.
Como aspectos interesantes se podrían incluir el Autoaprendizaje y el Apoyo externo
En el estudio dice que los usuarios que más utilizan las tecnologías hacían que desarrollaran más estas competencias en los futuros maestros. Entonces, cuanto más competente sean en una competencia, mejor lo sabrán transmitir a los futuros docentes.</t>
  </si>
  <si>
    <t>Cuantitativa con cuestionario adaptado a otro que hicieron previamente</t>
  </si>
  <si>
    <t>303 sujetos (futuros maestros/TEds (no me queda claro)) de 5 instituciones de educación superior que participaron anteriormente en unos proyectos I+D+I dirigidos por los autores del artículo</t>
  </si>
  <si>
    <t>AFC pobre, AFE adecuado. *Son muy pocos ítems (11). ith latent class analysis,
we identified three distinct profiles based on probability of engage-
ment in different digital competence development (DCD) activities:
1) The restrictive user—characterised by sporadic and narrow use of DCD strategies, prefers peer-restricted collaboration, 2) The moderate
user—regular user of DCD strategies, prefers peer-restricted collaboration, and 3) The extensive user—frequent and comprehensiveuser DCD strategies, engages in broad collaboration. The extensive users also use digital resources more frequently in their teaching compared to the moderate and especially the restricted users. This is the case for individual interactions with students, to make teaching more relevant and applicable, as well as to make teaching more
student active.</t>
  </si>
  <si>
    <t>recommendations for better tailoring of
DCD initiatives.</t>
  </si>
  <si>
    <t>ART32</t>
  </si>
  <si>
    <t>A systematic literature review of faculty
development for teacher educators</t>
  </si>
  <si>
    <t>Tam T. Phuong, S. Catherine Cole &amp; Jill Zarestky</t>
  </si>
  <si>
    <t>Higher Education Research &amp; Development</t>
  </si>
  <si>
    <t>En FD activities, Organizational development (Leadership development for leaders)</t>
  </si>
  <si>
    <t xml:space="preserve">Similarly, Stes, Clement, and Van Petegem (2007) suggested that the ultimate impact of longitudinal programs is determined by contextual factors, such as collaboration with colleagues, organizational support and the program itself. 
The present findings highlighted the high frequency and likely importance of collaborative FD activities, such as mentoring, coaching and communities of practice, in promoting significant learning experiences (Izadinia, 2014). </t>
  </si>
  <si>
    <t>The present findings highlighted the high frequency and likely importance of collaboraive FD activities, such as mentoring, coaching and communities of practice, in promoting significant learning experiences (Izadinia, 2014). 
En actividades de self-directed learning experiences y Formal training programs</t>
  </si>
  <si>
    <t>Foci of activities varied widely. The greatest number focused on some variation of technology integration (e.g., Amburgey, 2007; Teclehaimanot &amp; Lamb, 2005). Other researchers focused on pedagogical skills and instructional activities (Allen, 2014; Chauvot, 2009; Hadar &amp; Brody, 2010; Smith &amp; Krumsvik, 2007). The remaining foci included English language teaching, social virtual environments (e.g., Second Life), developing teacher educator identities and research productivity.</t>
  </si>
  <si>
    <t xml:space="preserve">Class preparation and teaching
Course/curriculum design and revision
Supervising student dissertation/thesis/report
Conducting research
Informal professional relationship: mentoring, peers </t>
  </si>
  <si>
    <t>Plantear unir mentoría en colaboración
Buscar andradogía: enseñanza a adultos</t>
  </si>
  <si>
    <r>
      <rPr>
        <sz val="10"/>
        <color theme="1"/>
        <rFont val="Arial"/>
      </rPr>
      <t xml:space="preserve">This systematic review answers the following questions: (1) what are the characteristics of the included studies about FD of teacher education faculty published in peer-reviewed journals between the years 2005 and 2015? (2) What types of FD activities have been developed or implemented for teacher education faculty? and (3) What are the outcomes of identified FD activities?
En este estudio, elegimos aplicar la </t>
    </r>
    <r>
      <rPr>
        <b/>
        <sz val="10"/>
        <color theme="1"/>
        <rFont val="Arial"/>
      </rPr>
      <t xml:space="preserve">clasificación de Caffarella y Zinn (1999) para analizar las actividades de desarrollo organizacional:
- </t>
    </r>
    <r>
      <rPr>
        <sz val="10"/>
        <color theme="1"/>
        <rFont val="Arial"/>
      </rPr>
      <t>Experiencia de aprendizaje autodirigido: enseñanza en clase, investigación, relaciones profesionales informales y supervisión de estudiantes.
- Los programas de capacitación formal: talleres, seminarios, conferencias, títulos avanzados, cursos de capacitación y relaciones profesionales formales.
- Estrategias de desarrollo organizacional: la cultura y el cambio climático,
el control/gestión de calidad, el desarrollo del liderazgo, la cooperación con otras organizaciones y los incentivos y premios.
Marco de Kirkpatrick, el marco adaptado por Leslie et al. (2013): Reacción (satisfacción y motivación); aprendizaje (ctos, habilidades y actitudes); comportamiento (capacidad para aplicar lo aprendido); resultados (cambios en las partes interesadas)</t>
    </r>
  </si>
  <si>
    <t>22 artículos en revistas revisadas por pares en inglés entre 2005 y 2015</t>
  </si>
  <si>
    <t>Across all studies, qualitative research was the most frequent, with data collected from self-assessments most popular, as is the general practice in FD (Steinert, 2010).</t>
  </si>
  <si>
    <t>ART33</t>
  </si>
  <si>
    <t>Teacher educators' professional learning: A literature review</t>
  </si>
  <si>
    <t>Cui Ping*, Gonny Schellings, Douwe Beijaard</t>
  </si>
  <si>
    <t xml:space="preserve">many beginning teacher educators learn to educate student teachers on the job, for instance, by discussing problems in their teaching with colleagues and by experimenting with new ideas in their daily teaching practices (Swennen, Shagrir, &amp; Cooper, 2009).
Learn to teach: knowledge and skills needed for teaching learners and supporting their learning. </t>
  </si>
  <si>
    <t>Learning about how to teach includes curriculum instruction, teaching strategies, the
integration of information and communication technology (ICT) into teaching practice, etc. 
The subcategory teaching about teaching emphasizes making pedagogical reasons or assumptions underlying teacher educators' own teaching practices explicit and meaningful for themselves and their student teachers. Many authors in this subcategory highlight the approaches used by teacher educators in making reasons or assumptions behind their teaching practices clear to their student teachers, for example, by role modeling</t>
  </si>
  <si>
    <t>Research and Reflection: Research y Reflection
Learning through academic engagement: Learning through doing research
The subcategory research deals with research knowledge and the capacity to conduct research. Research knowledge includes the theoretical research knowledge as well as methodological knowledge regarding methods and techniques for the collection and analysis of data. 
The subcategory learning through doing research includes two
types of research: practitioner research focusing on the improve-
ment of practice and academic research focusing on the develop-
ment of theoretical knowledge.</t>
  </si>
  <si>
    <t xml:space="preserve">Learning through collaborative activity: enganging in academic activities; getting input from significant others; learning community
Learning through reflective activity: collaborative reflection
Getting input from significant others refers to exchanging or discussing opinions about practice with different categories of relevant people in their working environment. </t>
  </si>
  <si>
    <t>Mentoring and supervision (incluida en Pedagogy of teacher education)
The subcategory mentoring and supervision pertains to providing support by teacher educators to student teachers during their internships and related tasks or assignments, including their supervision of student teachers doing small-scale research. For example, Montecinos et al. (2002) depicted the mentor's tasks in a preservice teacher education program as consisting of: revising and correcting student teachers' lesson plans, observing and giving feedback on those lessons, conducting weekly or bi-weekly meetings with student teachers, and maintaining contact with school mentors. In a study conducted by Willemse and Boei (2013) two kinds of capacities were specified which teacher educators need for supervising student teachers doing research tasks: the capability of teacher educators doing the research themselves and recognizing the problems which student teachers meet in their research tasks and providing supervision. It is argued that the latter is not possible without the former, i.e., possessing research knowledge and skills
Getting input from significant others: Teacher educator-teacher educator; teacher educator-student teachers; teacher educator-mentor; teacher educator-teachers in school.
Learning community: teachers educators (learn to teach)</t>
  </si>
  <si>
    <t>Knowledge base: Different kinds of knowledge
needed to prepare student teachers for their future
profession y The profession of teacher education
different kinds of knowledge needed to prepare
student teachers for their future profession refers to the content
knowledge of what to teach, how to teach a specific subject to
student teachers, and the knowledge of curriculum. Qué enseñar, cómo y conocimiento del currículo</t>
  </si>
  <si>
    <t>Research and reflection: Research y Reflection
Learning through reflective activity: collaborative reflection y Individual reflection
Loughran (2014) stated that such knowledge and skills require teacher educators to understand and respond to student teachers' concerns, needs, identities, beliefs, and the practices that develop or change throughout their
teacher education experiences.
The subcategory reflection pertains to teacher educators' reflective analysis of their own teaching practices and their awareness to do so as well as to support their student teachers. 
Reflections, notebooks, video...</t>
  </si>
  <si>
    <t>Pedagogy of teacher education: Learning about teaching; Teaching about teaching; mentoring and supervision</t>
  </si>
  <si>
    <t>Tiene unas tablas de las categorías identificadas de los formadores de docentes que se podría utilizar como un modelo de competencias
It appears to be a growing field of interest, because the research articles have been published more frequently in recent years.
Professional organizations for teacher educators (e.g., the ATE in the US, the VELON in the Netherlands, the AITSL in Australia, and the MOFET in Israel).</t>
  </si>
  <si>
    <t>Considerar que los formadores de docentes pueden ser más aparte de los de escuela y de universidad: teacher of teachers, researcher, coach, gatekeeper, broker, and curriculum developer (Lunenberg, Dengerink, &amp; Korthagen, 2014).
En el estudio se comenta que se centran en los formadores de futuros docentes de magisterio en la educación superior, puesto que estos y los formadores de docentes universitarios. Plantear si serían marcos competenciales diferentes.
Revisar conceptos enseñar a enseñar y saber enseñar. Incorporar aprender a enseñar dado que no siempre será unidireccional (alguien que enseña y otro que aprende a enseñar, sino que pueden ser también comunidades de aprendizaje entre varios aprendices de docentes)</t>
  </si>
  <si>
    <t>A literature search was conducted by consulting Web of Science, ERIC, and SCOPUS using the following search terms: teacher educator(s) AND professional development and teacher educator(s) AND professional learning.</t>
  </si>
  <si>
    <t>123 artículos en inglés en revistas por par de doble ciego entre 2000 y 2015</t>
  </si>
  <si>
    <t>Tablas por categorías</t>
  </si>
  <si>
    <t>ART34</t>
  </si>
  <si>
    <t>Continuing Professional Development (CPD) of Teacher Educators in 21st Century</t>
  </si>
  <si>
    <t>A.Srinivasacharlu</t>
  </si>
  <si>
    <t>International Journal of Education</t>
  </si>
  <si>
    <t>It strengthens and upgrades abilities among
teacher educators in playing numerous roles
like a guide, educator, trainer, resource person,
counselor, facilitator, researcher, community
leader to help prospective teachers to become an
intellectual, skillful and value-based teacher and
citizen in this rapidly changing world.
Ph.D. and Post-Doctoral Programme: Teacher
educators can pursue a Ph.D. in Education on a
part-time basis. It helps the teacher educators get a
doctoral award. Further, the research can develop
research attitude and skills among them. Also, the
course work can significantly orient and refresh the
knowledge and skills of teacher educators. Teacher
educators also can take up ICSSR post-doctoral
fellowship who have the urge to pursue a regular
career in teaching and research. These studies
enable teacher educators to contribute to theoretical
and conceptual advancement in education, help
to generate fieldwork-based empirical data, and
contribute towards policymaking.
Funded Projects: Projects help the teachers
to expand the horizon of their teaching profession. (...)
Action Research: Teacher educators very often
come across plenty of immediate problems unique
to their classroom.
Publications: Teacher educators can publish their
conceptual and research-based papers in journals,
magazines, newspapers, etc. The documents can be
on classroom experiments, professional experiences,
findings of action research, etc. This can improve
their communication ability, gain confidence, and
establish a professional network. Also, they can
enrich themselves by studying the conceptual papers and research findings published by other teacher educators. Teacher educators can also post the books on contemporary topics and the subjects which they are teaching at the institution. This helps them to be more thorough, and updated about their subject.
Editorial Work: Teacher educators can avail
the opportunity to work as a member of the editorial
board of journals which can help them to the latest
developments in education. They improve their
research knowledge and skills by scrutinizing the
papers sent by other teacher educators.</t>
  </si>
  <si>
    <t>It strengthens and upgrades abilities among
teacher educators in playing numerous roles
like a guide, educator, trainer, resource person,
counselor, facilitator, researcher, community
leader to help prospective teachers to become an
intellectual, skillful and value-based teacher and
citizen in this rapidly changing world.</t>
  </si>
  <si>
    <t>Teacher educators can attend
workshops which provide reliable/practical
dimension to the discussion on the various aspects
of a particular topic and problems by the group of
participants. They adopt a practical approach to
formulating solutions for multiple issues. Some of
the issues for workshops in education can include
Electronic/On-line Evaluation; Computer Assisted
Instruction (CAI); Action Research etc.
Teacher educators can attend
a seminar where they can get exposure to the
presentation of papers by experts, discuss issues and
trends, and make recommendations for a particular
course of action.</t>
  </si>
  <si>
    <t>Thus CPD can be comprehensively defined as the
“one involves on-going divergent activities (formal,
non-formal and informal) that aim at developing the
teacher educator’s intellectual abilities (cognitive
domain), self confidence, attitude, values, and interest
(affective domain) and skills and competencies
(psychomotor domain) for improving personality
and to carry out the responsibilities of the teaching
profession properly in accordance with the changing
times and needs of the prospective teachers and
society.”
Attending Public Lectures: Teacher educators
can avail the opportunity to participate in public
lectures on multi-disciplinary topics that are relevant
to education at local places. These lectures are in
general, organized by NGOs, government bodies,
etc. They can contribute immensely to the knowledge
of teacher educators and give rich exposure to them.</t>
  </si>
  <si>
    <t>Teacher educators can attend
workshops which provide reliable/practical
dimension to the discussion on the various aspects
of a particular topic and problems by the group of
participants. They adopt a practical approach to
formulating solutions for multiple issues. Some of
the issues for workshops in education can include
Electronic/On-line Evaluation; Computer Assisted
Instruction (CAI); Action Research etc.
Teacher educators can utilize
the opportunities to give talks, demonstration, etc. on
topics that are of importance to education at other
institutions. It can improve their subject knowledge,
communication skills, remove stage fear.</t>
  </si>
  <si>
    <t>Teacher educators can attend brainstorming sessions regarding educational
issues organized either by government bodies or
NGOs. They can attempt to generate new ideas/
solutions around a specific area of interest without
inhibitions and then build on the ideas raised by
others. In the end, the designs can be evaluated, and
the relevant one is considered.
Membership in Professional Organizations
and Associations: Professional organizations and
associations play a significant role in the exchange
of ideas, sharing of experiences and trying out
innovations and experiments among teacher
educators cutting across barriers of the regions.</t>
  </si>
  <si>
    <t>Thus CPD can be comprehensively defined as the
“one involves on-going divergent activities (formal,
non-formal and informal) that aim at developing the
teacher educator’s intellectual abilities (cognitive
domain), self confidence, attitude, values, and interest
(affective domain) and skills and competencies
(psychomotor domain) for improving personality
and to carry out the responsibilities of the teaching
profession properly in accordance with the changing
times and needs of the prospective teachers and
society.”</t>
  </si>
  <si>
    <t>Programa de inducción docente interesante de la India: Orientation Programme and Refresher
Courses: The UGC-Human Resource Development Centre (UGC-HRDC) at select universities organizes orientation programs and refresher courses on thrust areas for in-service teachers and also for newly appointed teaching faculty regularly.</t>
  </si>
  <si>
    <t>ART35</t>
  </si>
  <si>
    <t>Teacher Educators’ Vision of an ‘Ideal’ Teacher</t>
  </si>
  <si>
    <t>Charanjit Kaur Swaran Singh, Nor Azmi Mostafa, Dodi Mulyadi, Noor Alhusna Madzlan, Eng Tek Ong, Siti Shuhaida Shukor, Tarsame Singh Masa Singh</t>
  </si>
  <si>
    <t>Studies in English Language and Education</t>
  </si>
  <si>
    <t>A study by Sztejnberg et al. (2004) showed that the primary school students rated their ideal teacher lesser on leadership, accommodating/supportive, considerate, and student autonomy, while they evaluated them higher on indeterminate, discontented, and reprimanding than higher vocational education students
The findings of this study are similar to those of other studies conducted in the Netherlands, Australia, and the USA (Levy et al., 1993; Wubbels &amp; Levy, 1991). Coe et al. (2014) shared the level of leadership engagement
that included a culture of high expectations for pupil progress and achievement, time spent by senior staff on monitoring teaching and learning, the level of formal classroom observation, support for middle leaders in school strategy implementation, and data-based interventions to help students.</t>
  </si>
  <si>
    <t xml:space="preserve">teacher educators must also build and create a
networking system in which they spread visionary practices. </t>
  </si>
  <si>
    <t>‘Do you imagine or recall a previous teacher/mentor you encountered in your university or early career, whose teaching qualities you continue to emulate?’ 13 participants (76.5%) answered the question on recalling a previous teacher/mentor they encountered in university or in their early career whose teaching qualities they continued to emulate. Four participants (23.5%) answered no to the above questions as their previous mentor/teacher had no influence on their current teaching practice. The intent behind this question is to prove/disprove the theory that ‘role modelling’ (Garrett, Barr, et al., 2009), is a significant factor in developing a personal teaching style and of understanding what excellence in teaching means for the pre-service teacher. “…inspired by some master teachers, my focus was switched from myself as a teacher educator to my students’ needs as learners” or another “encouragement of students, praise, building confidence”.</t>
  </si>
  <si>
    <t>The findings reveal certain criteria of an ideal teacher such as possessing sound subject matter knowledge, mastery of both generic and content-specific pedagogy, and hands-on teaching skills. 
he findings show that there are two fundamental
categories of ideal teachers, namely disposition features and teacher professional knowledge. Teachers must exhibit a deep understanding of the subject matter to be taught (Tek et al., 2021). This includes teachers’ competency in carrying out suitable instructional strategies. 
In addition, they can ensure students’ good mastery of subject matter knowledge and use different teaching approaches in the class. 
From the textual analysis shown in Figure 1, it is apparent that
‘knowledge’ emerged as one of the essential characteristics of a good educator of teachers followed by ‘creative’ which is the second preference selected by the participants.</t>
  </si>
  <si>
    <t>As for the ideal teachers’ teaching strategy, students feel that an ideal teacher should make use of the various practices and technology, and at the same time, the students also highlight the teacher ability to talk with students, to take their opinions into account, and to make them an integral part of the learning procedure.
Up to date and relevant knowledge of the field/s being taught, including industry knowledge (if relevant), good communication skills, a sense of professionalism and
good work ethics, patience, fairness, reliability, good role model (e.g., punctual, well prepared) and inspiring, flexible, nurturing, creative, motivated, encourage learning by
doing, and encourage independent learning</t>
  </si>
  <si>
    <t>Students also feel that an ideal teacher emphasises critical thinking, non-conventional practices, and innovative activities, has ample knowledge regarding their educational field, and can transform their knowledge into a more practical learning environment.
Do you regularly undertake some form of reflection in your own teaching practice? Please indicate and clarify what form this reflection takes’. Although the majority of respondents in this survey use reflection, questionnaires, and other instruments to obtain feedback on teaching and learning (see Table 5 and Figure 3), one respondent replied that they judged their teaching by “just ask the students what their needs are”.
‘How do you obtain feedback for your teaching – Indicate all that applies?’, this response is atypical (see Table 6) because most responses focus on improving the teaching and learning process in the classroom through “reflection in action and reflection on action, self-monologue and personal journal writing”. Another typical response was “every lesson, reflective through teaching and learning practices”.</t>
  </si>
  <si>
    <t>The findings reveal certain criteria of an ideal teacher such as possessing sound subject matter knowledge, mastery of both generic and content-specific pedagogy, and hands-on teaching skills. 
Teacher educators are the experts in pedagogica content knowledge, and they are responsible for transferring the competences to student teachers who will become the future teacher
The findings show that there are two fundamental categories of ideal teachers, namely disposition features and teacher professional
knowledge. Teachers must exhibit a deep understanding of the subject matter to be taught (Tek et al., 2021). This includes teachers’ competency in carrying out suitable instructional strategies. 
In addition, they can ensure students’ good mastery of subject matter knowledge and use different teaching approaches in the class. 
From the textual analysis shown in Figure 1, it is apparent that
‘knowledge’ emerged as one of the essential characteristics of a good educator of teachers followed by ‘creative’ which is the second preference selected by the participants.</t>
  </si>
  <si>
    <t xml:space="preserve"> McKnight et al. (2016) studied the qualities of an effective teacher in 23 countries and the results showed that teachers must have a good mastery of subject matter knowledge, create ways to know the learners, show high-level professionalism, exhibit the ability to develop productive relations and trust among students and must empathise with students by being patient,
caring and kind.
Ko and Sammons (2013)
divulged those other crucial aspects include social, behavioural, and affective present
goals and purposes of education.</t>
  </si>
  <si>
    <t>La normativa de Malasia: the teaching profession at the highest level stipulated in the Malaysia
Education Blueprint 2013-2025 (Ministry of Education, 2012), which highlights every
feature of teaching (Ministry of Education, 2013). The aspirations embedded in the
Malaysia Education Blueprint 2013-2025 corresponds with the National Higher
Education Strategic Plan 2007-2020 (NHESP) which also emphasised the importance
of teaching and considered it as a Critical Agenda Project (CAP) in the document
(Ministry of Higher Education, 2010).</t>
  </si>
  <si>
    <t>Considerar que un formador de docentes tendrá características comunes a cualquier buen docente y quizás otras específicas para formar a docentes. Arnon and Reichel (2007) conducted a study to examine students’ and teachers’ perceptions of the ideal teacher image. Their findings showed two main elements of the ideal teachers: personal qualities and subject knowledge. 
Considerar que puede incluir las competencias descritas a aprtir de la citación de otros autores</t>
  </si>
  <si>
    <t>Un cuestionario con 8 preguntas cerradas y abiertas (sin validación):
Question 1 What do you think are the essential characteristics of a good educator of teachers?
Please list
Question 2 Do you imagine or recall a previous teacher/mentor you encountered in your
university or early career, whose character you continue to emulate?
Question 3 If Yes - How does this manifest itself in your teaching?
If No – go to next question
Question 4 Do you regularly undertake some form of reflection in your own teaching practice?
Please indicate and clarify what form this reflection takes.
Question 5 How do you obtain feedback for your teaching – Indicate all that applies,
formal/informal/intuitive/other?
Question 6 In a paragraph, please explain your vision of the ideal teacher educator.
Question 7 In a paragraph, what do you understand your institution’s ‘vision’ of good teaching
might be?
Question 8 Do you feel that your ‘vision’ as a good teacher educator aligns with the perceived
vision of your institution?</t>
  </si>
  <si>
    <t>17 formadores de docentes de una universidad de Malasya</t>
  </si>
  <si>
    <t>ART36</t>
  </si>
  <si>
    <t>Teacher educators as gatekeepers: Preparing the next generation
of teachers for technology integration in education</t>
  </si>
  <si>
    <t>Jo Tondeur, Ronny Scherer, Evrim Baran, Fazilat Siddiq, Teemu Valtonen and
Erkko Sointu</t>
  </si>
  <si>
    <t>British Journal of Educational Technology</t>
  </si>
  <si>
    <t xml:space="preserve">the ability to be an innovative, collaborative and researching professional
is seen as important for teacher educators to teach and learn with technology. </t>
  </si>
  <si>
    <t>Foulger et al. (2013) identified 12 Teacher Educator Technology Competencies (TETCs) and defined the knowledge, skills and attitudes teacher educators need in preparing preservice teachers for teaching within technology-enhanced learning environments. Some examples of the competency areas included: aligning content with pedagogical approaches and technologies, modeling the use of online and blended learning methods and strategies, guiding the ethical and responsible use of technologies and engaging in leadership for using technology (Foulger et al. , 2013, p. 432).</t>
  </si>
  <si>
    <t>Preparing pre-service teachers for technology use (collaboration)
Uerz et al. (2018) point at the importance of stimulating personal entrepreneurship by: (1) the development of cooperative communities between teachers; (2) the stimulation of reflective
behavior with teacher educators toward their own activities; and (3) the freeing-up of time and creation of facilities to experiment with innovations.</t>
  </si>
  <si>
    <t>Preparing pre-service teachers for technology use (refection)
Self-efficacy in designing ICT-rich learning environments; Higher order
thinking skills; Information-based problem-solving skills</t>
  </si>
  <si>
    <t>Independent
learning</t>
  </si>
  <si>
    <t xml:space="preserve"> extract the profiles for the total sample by performing latent profile anal-
ysis—a person-centered analysis approach that makes visible homogeneous groups of teacher
educators—and describe them descriptively. Second, we validate the latent profiles by testing
their comparability across subgroups of teachers (Morin, Meyer, Creusier, &amp; Biétry, 2016); given
that the ICT-related variables chosen to identify the profiles may be prone to gender differences
(eg, Authors), we chose gender as a grouping variable in this step. These two steps mainly serve
the purpose of obtaining robust evidence for the existence of the unobserved (latent) profiles of
teacher educators.</t>
  </si>
  <si>
    <t>284 teacher educators from 18 TTIs in Flanders, the
Dutch-speaking part of Belgium.</t>
  </si>
  <si>
    <t>AFC, los formadores de docentes hombres tienen un mayor nivel competencial digital que las formadoras de docentes mujeres</t>
  </si>
  <si>
    <t>ART37</t>
  </si>
  <si>
    <t xml:space="preserve"> Understanding “Core Practices” and “Practice-Based” Teacher Education: Learning From the Past.</t>
  </si>
  <si>
    <t>Forzani, F. M.</t>
  </si>
  <si>
    <t>Journal of Teacher Education,</t>
  </si>
  <si>
    <t>Forzani, F. M. (2014). Understanding “Core Practices” and “Practice-Based” Teacher Education: Learning From the Past. Journal of Teacher Education, 65(4), 357-368. https://doi.org/10.1177/0022487114533800</t>
  </si>
  <si>
    <t xml:space="preserve">
La investigación muestra que los profesionales, incluidos los docentes, recurren a rutinas para manejar la complejidad e incertidumbre en el aula. Estas rutinas, como analizar problemas o aclarar ideas, son previsibles y ayudan a revelar ideas parcialmente impredecibles:  "Research in teaching and in other domains has shown that professionals often rely on routines to navigate complexity and uncertainty (e.g., Axelrod &amp; Cohen, 1999; Weick &amp; McDaniel, 1989). For example, Lampert and her colleagues (2010) have pointed to several different routines for classroom dialogue that teachers can use to manage a variety of work that teachers and students might do together (e.g., analyzing a problem publicly, revising an assertion, clarifying an idea). These routines are predictable features of classroom instruction that become well-known to both teachers and students, but their explicit purpose is to surface ideas that are only partly predictable. Recent work on core practices makes facility with academic routines a central goal of initial teacher training."</t>
  </si>
  <si>
    <t>Se asume que los formadores de docentes deben enseñar a los nuevos maestros a comprender profundamente las materias que enseñan, para representarlas de manera precisa y flexible. Además, deben ayudarlos a responder rápidamente a diversas interpretaciones del contenido y a utilizar los errores y malentendidos de manera productiva: "Many have assumed that new teachers need to understand the subjects they are teaching in deep and flexible ways so that they can unpack and represent it accurately for learners who come to school with very different kinds of background knowledge, learning styles, and purposes. Another focus has been on helping novices learn to react quickly to diverse interpretations of content, such as those presented in the course of a class discussion, and recognize and use error and misunderstanding productively." (p.360)</t>
  </si>
  <si>
    <t>Sin conocimiento experiencial en el aula de coles es difícil tener la habilidad de implementar enfoques basados en la práctica: "Many teacher educators have not taught children or worked intensively in classrooms in many years (Levine, 2006), and may lack the skill required to implement practice-based approaches effectively were they even to try it." (p.366)</t>
  </si>
  <si>
    <t>"This article investigates what can be learned by comparing and contrasting teacher education focused on core practices with other approaches that might also be called “practice-based,” including those dating back to the 19th century. It focuses on three important periods in the history of teacher education: the heyday of the normal schools in the late 1800s, the period of scientific efficiency in the 1920s and 1930s, and the era of competency-based teacher education in the 1960s and 1970s." (p.357). pretende estudiar la formación de futuros maestros basadas en la práctica. 
Otras iniciativas "basadas en la práctica" incluyen ampliar las prácticas de enseñanza estudiantiles, otras experiencias en el campo y programas como las residencias docentes, que enfocan el aprendizaje de los noveles en aulas de K-12.
técnicas que suelen utilizar los TE para formar: "Teacher educators are experimenting, for example, with the practices of modeling (e.g., McDonald et al., 2013) and rehearsals and other “approximations” of practice (Grossman et al., 2009; Lampert et al., 2013), and with the use of video and other artifacts of teaching for representing and decomposing practice (e.g., Ball, 2013; Ghousseini &amp; Sleep, 2011)." (p.357)
ESTE ESTUDIO SE CENTRA EN LOS FUTUROS MAESTROS Y SU EDUCACIÓN, NO EN LOS FORMADORES DE DOCENTES COMO TAL y se centra en comparar con pedagogías de la historia de la educación.
Técnicas para la formación de maestros: "the practices that are viewed as important for novices to master include eliciting and interpreting student thinking, leading class discussions, and facilitating small group work (...) "through video analysis and rehearsals, in addition to more traditional observation and student teaching"" (p.360)</t>
  </si>
  <si>
    <t>ART38</t>
  </si>
  <si>
    <t xml:space="preserve"> Characteristics and competencies for teacher educators: Addressing the need for improved professional standards in Turkey. </t>
  </si>
  <si>
    <t>Celik, S.</t>
  </si>
  <si>
    <t xml:space="preserve">Australian Journal of Teacher Education (Online), </t>
  </si>
  <si>
    <t>Celik, S. (2011). Characteristics and competencies for teacher educators: Addressing the need for improved professional standards in Turkey. Australian Journal of Teacher Education (Online), 36(4), 18-32.</t>
  </si>
  <si>
    <t>Standard 1- Know the students and how they learn. 
Standard 2 – Know the content and how to teach it.
Standard 3 – Plan for and implement effective teaching and learning.
Standard 5 – Assess, provide feedback and report on student learning.
(AITSL, 2011). (P.75)
"Half of teacher educators listed research as an important part of their professional activities, whereas novice teachers mainly brought up the quality of teaching of teacher educators in their responses." (p.80)</t>
  </si>
  <si>
    <t>Standard 6 – Engage in professional learning. Lead teachers should “initiate collaborative relationships to expand professional learning opportunities, engage in research, and provide quality opportunities and placements for pre-service teachers” (AITSL, 2011). . (P.75)
 Funciones generales que debe cumplir el Teacher Educator (p.78): 
"2. Developers of new knowledge and curricula: Teacher educators are expected to create new knowledge, consisting of practical knowledge in the form of new curricula and learning programs for teacher education and schools, as well as theoretical knowledge generated from research." (p.78)
 "According to Smith (2005), unlike teachers, who are mainly required to be good practitioners, teacher educators are expected to be self-aware and to reflect and articulate tacit knowledge of teaching and make it available to teachers-to-be, thus bridging theory and practice." (p.79)
"Teacher educators should engage in curriculum development and research, which is viewed as an indispensable part of their professional development." (p.79)
"Half of teacher educators listed research as an important part of their professional activities, whereas novice teachers mainly brought up the quality of teaching of teacher educators in their responses. (...) Nevertheless, some experts believe that there is not necessarily a correlation between research and effective teaching (Marsh &amp; Hattie, 2002)." (p.80)
" Although “carrying out research” was not always considered significant for individual teacher educators, the reason was tied to the different views of university based and non-university-based teacher educators regarding research."" (p.811)
"Cochran-Smith (2005) argues, knowledge of public theory should be part of teacher educators’ expertise, and thus, personal theories developed by self-studies shouldbe linked to public theory for the sake of developing a functioning knowledge-base for teacher education and advancing the status of teacher educators in academia." (p.82)
"Therefore, effective teacher educators work toward the development of both themselves and their students by inquiring systematically into practice, by being committed to lifelong professional development, by highlighting particular instances in student teachers’ teaching, and by challenging even their expertstatus at times to share their own pedagogical thoughts and actions for critique, and thus,
to make it possible for student-teachers to “ ‘see into practice’—all practice, not just the ‘good things we do’ ” (Loughran &amp; Berry, 2005, p. 200)." (p.82)
"Moreover, teacher educators contribute to the field by carrying out and publishing research, systematically integrating the knowledge from research into their pedagogical repertoire and applying it to new contexts. As Cochran-Smith (2005) demonstrates, successful teacher educators are not just “smart consumers of research,” (p. 224) but they also conduct research in relation to
their own professional experiences and programs." (p.82)</t>
  </si>
  <si>
    <t>Standard 4 – Create and maintain supportive and safe learning environments. (AITSL, 2011). (P.75)
 Funciones generales que debe cumplir el Teacher Educator (p.78): 
"4. Collaborators and team members: Efficient teacher educators are collaborators with members of the university and other higher educational institutions and decision-makers (Koster, Korthagen, &amp; Wubbels, 1998), as well as with teachers and school administrators where teacher candidates’ student-teaching takes place. As discussed by Nunan (1992), collaboration is an important component of language learning and teaching. Thus, it is essential that teacher educators help student teachers to develop the skill of being good team members through involvement with the respective contexts they serve (university and school); by promoting partnership in their relationships with others (i.e., with student teachers, or other faculty); and by encouraging student teachers to take part in joint efforts such as group-work and research projects." (p.78)
"Finally, they are to have a comprehensive understanding of the educational system that goes beyond their own personal teaching context." (p.79)</t>
  </si>
  <si>
    <t>Standard 4 – Create and maintain supportive and safe learning environments. Lead teachers are expected to be active in “the development of productive and inclusive learning environments,” as well as to “lead and implement behavior management initiatives” (AITSL, 2011) in order to ensure students’ well-being.  (AITSL, 2011). 
Standard 7 – Engage professionally with colleagues, parents/carers and the community. Lead teachers are expected to “model exemplary ethical behavior and exercise informed judgments in all professional dealings with students, colleagues and the community,” as well as taking a “leadership role in professional and community networks and support[ing] the involvement of colleagues in external learning opportunities” (AITSL, 2011). (P.75))
 Funciones generales que debe cumplir el Teacher Educator (p.78): 
"2. Developers of new knowledge and curricula: Teacher educators are expected to create new knowledge, consisting of practical knowledge in the form of new curricula and learning programs for teacher education and schools, as well as theoretical knowledge generated from research." (p.78)
"good teacher educators are also good managers of time and people" (p.80)
"Besides providing support to students, effective teacher educators are also in  service of their profession and its development through leadership and scholarly work. Teacher educators serve in professional organizations and provide leadership at the local, state, national, and international levels in developing, implementing, and evaluating theory and practice for high-quality education." (p.82)</t>
  </si>
  <si>
    <t>Standard 6 – Engage in professional learning. Lead teachers should “initiate collaborative relationships to expand professional learning opportunities, engage in research, and provide quality opportunities and placements for pre-service teachers” (AITSL, 2011). . (P.75)
 Funciones generales que debe cumplir el Teacher Educator (p.78): 
"4. Collaborators and team members: Efficient teacher educators are collaborators with members of the university and other higher educational institutions and decision-makers (Koster, Korthagen, &amp; Wubbels, 1998), as well as with teachers and school administrators where teacher candidates’ student-teaching takes place. As discussed by Nunan (1992), collaboration is an important component of language learning and teaching. Thus, it is essential that teacher educators help student teachers to develop the skill of being good team members through involvement with the respective contexts they serve (university and school); by promoting partnership in their relationships with others (i.e., with student teachers, or other faculty); and by encouraging student teachers to take part in joint efforts such as group-work and research projects." (p.78)
"collegial aspects,such as focusing on teamwork and supporting colleagues" (p.80)</t>
  </si>
  <si>
    <t>"- Funciones generales que debe cumplir el Teacher Educator (p.78): 
"1. Facilitators of the learning process for student teachers: Effective teacher educators play a major role in facilitating and supporting the reflective learning process student teachers develop (see, Richards &amp; Lockhart, 1994). This, however, needs be accomplished by sharing not only their theoretical knowledge, but also by putting this knowledge into their own practice, in other words, by “making tacit knowledge explicit” (Korthagen &amp; Kessels, 1999, p. 31)." (p.78)
EVALUACIÓN FORMATIVA:  Funciones generales que debe cumplir el Teacher Educator (p.78): 
"3. Assessors and Gatekeepers: Another key function of teacher educators is assessment; both formative assessment enhancing learning, as well as summative assessment that requires teacher educators to act as gate-keepers and decide who has the necessary training and skills to become a teacher. In this sense, teacher educators not only provide support to candidates seeking enter the profession, but also act as their judges before they can do so, a dual role some have found to be problematic (e.g., Wilson, Darling-Hammond, &amp; Berry, 2001)." (p.78)
ser un buen modelaje: "it is important for good teacher educators to “practice what they preach” (p. 185). A similar attribution to modeling can be seen in the ATE standards urging teacher educators “to model professional teaching practices” (ATE, 2006, standard 1)." (p. 80)</t>
  </si>
  <si>
    <t>Standard 1- Know the students and how they learn. 
Standard 2 – Know the content and how to teach it.
(AITSL, 2011). (P.75)
 Funciones generales que debe cumplir el Teacher Educator (p.78): 
"2. Developers of new knowledge and curricula: Teacher educators are expected to create new knowledge, consisting of practical knowledge in the form of new curricula and learning programs for teacher education and schools, as well as theoretical knowledge generated from research." (p.78)
"Teacher educators’ professional knowledge is expected to be more comprehensive, rich and extensive, both in terms of the specific subject matter taught and in relation to areas such as didactics, pedagogy and psychology." (p.79)
COMPETENCIAS FD: "Content competencies (i.e., being able to discuss one's professional field with others) and communicative and reflective competencies (i.e., being able to evaluate one's own teaching and make changes accordingly) fell into the category of “very necessary,” whereas organizational competencies (i.e., being able to work in a team) and pedagogical competencies (i.e., being able to make one's own pedagogical approach accessible to student teachers) were established to be “necessary.”" (p.81)
"Cochran-Smith (2005) argues, knowledge of public theory should be part of teacher educators’ expertise, and thus, personal theories developed by self-studies shouldbe linked to public theory for the sake of developing a functioning knowledge-base for teacher education and advancing the status of teacher educators in academia." (p.82)</t>
  </si>
  <si>
    <t>COMPETENCIAS FD: "Content competencies (i.e., being able to discuss one's professional field with others) and communicative and reflective competencies (i.e., being able to evaluate one's own teaching and make changes accordingly) fell into the category of “very necessary,” whereas organizational competencies (i.e., being able to work in a team) and pedagogical competencies (i.e., being able to make one's own pedagogical approach accessible to student teachers) were established to be “necessary.”" (p.81)</t>
  </si>
  <si>
    <t>"According to Smith (2005), teacher educators, in contrast, ranked “enhancement of reflection in trainees” as the most prominent feature of good teacher educators. They
also mentioned self-awareness and being involved in ongoing professional development as characteristics of good teacher educators, supporting the view of professional growth based on reflective practice represented in the Association of Teacher Educators (2006) list of standards." (p.80)
COMPETENCIAS FD: "Content competencies (i.e., being able to discuss one's professional field with others) and communicative and reflective competencies (i.e., being able to evaluate one's own teaching and make changes accordingly) fell into the category of “very necessary,” whereas organizational competencies (i.e., being able to work in a team) and pedagogical competencies (i.e., being able to make one's own pedagogical approach accessible to student teachers) were established to be “necessary.”" (p.81)
"one of the qualities of an effective teacher
educator is the ability to help student teachers explore and build on their perceptions by providing the opportunity to reflect systematically on the details of their practical experiences (Korthagen et al., 2001, p. 29)." (p.81)
"Facets of modeling good teaching mentioned above highlights the importance of professional critique, another key quality in teacher education that involves constructive analysis of teacher educators’ teaching and self-learning, as well as their students’ learning and student-teaching." (p.82)</t>
  </si>
  <si>
    <t>Standard 1- Know the students and how they learn. (AITSL, 2011). 
Standard 2 – Know the content and how to teach it.
(P.75)
- Funciones generales que debe cumplir el Teacher Educator (p.78): 
"1. Facilitators of the learning process for student teachers: Effective teacher educators play a major role in facilitating and supporting the reflective learning process student teachers develop (see, Richards &amp; Lockhart, 1994). This, however, needs be accomplished by sharing not only their theoretical knowledge, but also by putting this knowledge into their own practice, in other words, by “making tacit knowledge explicit” (Korthagen &amp; Kessels, 1999, p. 31).(p.78)
 "According to Smith (2005), unlike teachers, who are mainly required to be good practitioners, teacher educators are expected to be self-aware and to reflect and articulate tacit knowledge of teaching and make it available to teachers-to-be, thus bridging theory and practice." (p.79)
ser un buen modelaje: "it is important for good teacher educators to “practice what they preach” (p. 185). A similar attribution to modeling can be seen in the ATE standards urging teacher educators “to model professional teaching practices” (ATE, 2006, standard 1)." (p. 80)
"In addition, most teachers referred to school experience and the desire to work with teacher educators who had recent experience as school teachers. These teachers questioned the credibility of the guidance of teacher educators who lack knowledge of today’s schools and students; they believed that effective teacher educators should be knowledgeable about the current educational system." (p.80), pero no hay consenso acerca de esa necesaria experiencia laboral en las aulas: "Murray (2001) points out a similar issue, that of whether all teacher educators must be qualified teachers with experience in teaching in schools, as one of the matters on which there is no professional consensus." (p.80)
"Cochran-Smith (2005) argues, knowledge of public theory should be part of teacher educators’ expertise, and thus, personal theories developed by self-studies shouldbe linked to public theory for the sake of developing a functioning knowledge-base for teacher education and advancing the status of teacher educators in academia." (p.82)</t>
  </si>
  <si>
    <t>"Unlike teachers, they are expected to be skillful in teaching learners of all age groups and to present a high level of professional maturity and autonomy." (p.79)
"good teacher educators provide support and show patience and empathy to student teachers for the sake of their growth.(...) and personal characteristics,such as being assertive and confident regarding work and professional development." (p.80)</t>
  </si>
  <si>
    <t>esto lo podríamos tener en cuenta para definir nuestro sistema de categorías y subcategorías en el estudio:  "Koster et al. mentioned that their
study focused on knowledge and skills, and not on the attitudes, motives and personalcharacteristics of teacher educators, as they believed such elusive aspects are already reflected in tangible aspects such as skills." (p.81)</t>
  </si>
  <si>
    <t>ART39</t>
  </si>
  <si>
    <t>Supporting teacher educators for better learning outcomes.</t>
  </si>
  <si>
    <t>Myrdal, S., Schratz, M., Snoek, M., Stéger, C., and Caena, F.</t>
  </si>
  <si>
    <t xml:space="preserve"> European Commission. https://hdl.handle.net/20.500.11884/394d7edb-617e-4450-9859-9d8742638cee  
</t>
  </si>
  <si>
    <t>ÁREAS DE COMPETENCIAS REQUERIDAS (p.15): ESTE ES NUESTRO MARCO DE REFERENCIA!
"knowledge development, research and critical thinking competences; 
􀂃 system competences (i.e. managing the complexity of teacher education , roles and relationships);
􀂃 transversal competences (for instance, decision making, initiative taking,entrepreneurship, team work);
􀂃 leadership competences (inspiring teachers and colleagues; coping with ambiguity and uncertainty); and 
􀂃 competences in collaborating, communicating and making connections with other areas." (P.15-16)</t>
  </si>
  <si>
    <t>ART40</t>
  </si>
  <si>
    <t>El conocimiento profesional del formador de profesores: un estudio de caso centrado en el área de Didáctica de la Lengua y la Literatura</t>
  </si>
  <si>
    <t xml:space="preserve">Vicente Rodríguez, P. S. D., Romero López, M. A., &amp; Romero Mariscal, L. P. </t>
  </si>
  <si>
    <t>Enseñanza &amp; Teaching</t>
  </si>
  <si>
    <t>conocimiento profesional, saber enseñar, habilidades blandas, c. del sistema: "los formadores de profesores necesitan expertise para el desarrollo de programas formativos y de las prácticas (Cochran-Smith, 2005; Korthagen, Loughran y Lunenberg, 2005), una expertise que está relacionada con el conocimiento de la materia; con el cómo se enseña; con cómo los alumnos aprenden, sienten y se desarrollan; con la autoconciencia y las habilidades sociales, y con la competencia organizativa (Smith, 2005)." (p.29)
Tienen que tener conocimiento profesional y saber enseñar: "Percibe que los formadores de profesores carecen de conocimientos psicopedagógicos y didácticos, pues el formador, además de ser un modelo como docente, tiene el deber de formar buenos profesores." (p.32)
"Pero cree mucho más importante el llamado por Shulman conocimiento didáctico
del contenido, o sea, cómo transformar los contenidos para hacerlos enseñables
y comprensibles a los alumnos." (p.33)</t>
  </si>
  <si>
    <t>"Los formadores deben ayudar a los profesores principiantes a comenzar su proceso de aprender a enseñar a lo largo de su vida profesional" (p.28)</t>
  </si>
  <si>
    <t>"Parece, pues, imprescindible que los formadores de profesores analicen sus prácticas y los principios científicos subyacentes (Tillema y Kremer-Hayon, 2002)" (p.25)
"deben tomar su trabajo como un lugar de investigación de sus propias prácticas, generando conocimiento útil;" (p.28)
"Y cree que el docente universitario se beneficia y enriquece participando en tareas de investigación, que mejorarían su desarrollo profesional; concretamente, a través de la discusión de resultados con otros colegas: «se intercambian ideas, opiniones y experiencias sin necesidad de una estructura de
congresos». así «[…] es como se consigue una cultura de aprendizaje profesional o una comunidad de aprendizaje»." (p.32)
"Defiende el sujeto la importancia de conocer los métodos de investigacióm más comunes en su área de conocimiento y la formación específica en métodos de investigación cualitativa, seguramente por el uso casi exclusivo de los métodos
cuantitativos" (p.34)</t>
  </si>
  <si>
    <t>relacionado con el tercer espacoi: "zeichner (2010) propone un espacio híbrido para conectar los cursos de la universidad con las experiencias de campo en la formación de futuros profesores. Apuesta por la sustitución del viejo paradigma en el que el conocimiento académico se ve como
una fuente autoritaria de conocimiento sobre la enseñanza por otro en el que hay un intercambio no jerárquico entre la expertise del académico, del práctico y de la comunidad." (p.30)</t>
  </si>
  <si>
    <t>"analizar las políticas educativas bajo lentes políticas y las relacionadas con la justicia social (Cochran-Smith, 2005)." (p.28)</t>
  </si>
  <si>
    <t>"Nevin y otros (2009) estudian los beneficios de la colaboración para los formadores de profesores en las actividades de plani ficación,
desarrollo y evaluación en los cursos formativos." (p.30)
"Y cree que el docente universitario se beneficia y enriquece participando en tareas de investigación, que mejorarían su desarrollo profesional; concretamente, a través de la discusión de resultados con otros colegas: «se intercambian ideas, opiniones y experiencias sin necesidad de una estructura de congresos». así «[…] es como se consigue una cultura de aprendizaje profesional o una comunidad de aprendizaje»." (p.32)
"Propone como medios de mejora profesional la colaboración entre colegas, además de la observación mutua para después reflexionar colectivamente sobre lo que se hace y cómo se hace" (p.33)</t>
  </si>
  <si>
    <t>Características que debe tener un formador de docentes (en específico como perfil de Didáctica de la lengua): "dominio de la materia (lengua, literatura y su didáctica), experiencia
en el nivel de primaria y formación pedagógica y psicopedagógica" (p.10)
Tienen que tener conocimiento profesional y saber enseñar: "Percibe que los formadores de profesores carecen de conocimientos psicopedagógicos y didácticos, pues el formador, además de ser un modelo como docente, tiene el deber de formar buenos profesores." (p.32)
"Concede una importancia grande al desarrollo profesional; es necesario que los formadores de profesores crezcan profesionalmente, para lo que dispone de revistas en papel y electrónicas" (p.33)
conocimiento disciplinar: "Cuando se le pregunta acerca del conocimiento del profesor, el sujeto habla inmediatamente de la importancia del conocimiento de la materia," (p.33)</t>
  </si>
  <si>
    <t>"en cuanto al ámbito de la enseñanza propiamente dicha, eulalio insiste en la importancia que tiene la comunicación en el aula, de ahí la trascendencia de que el profesor se exprese con suficiente claridad:" (p.37)</t>
  </si>
  <si>
    <t>"Propone como medios de mejora profesional la colaboración entre colegas, además de la observación mutua para después reflexionar colectivamente sobre lo que se hace y cómo se hace" (p.33)
"Considera la reflexión indispensable tanto para el desarrollo profesional, como para mejorar cualquier actividad humana. el alumnado debe aprender a reflexionar" (p.33)
"el desarrollo profesional requiere un profesor reflexivo, capaz de discurrir sobre su práctica para constatar en qué se falla y qué se puede mejorar. Porque la reflexión ayuda a comprender las consecuencias que se siguen
de nuestras acciones y a considerar las alternativas posibles en el desarrollo del programa; es, además, una fuente de motivación para la labor docente. Como en otros momentos, confiesa que «no ha habido formación en este sentido, sino que ha sido autodidacta»." (p.34)</t>
  </si>
  <si>
    <t>Características que debe tener un formador de docentes (en específico como perfil de Didáctica de la lengua): "dominio de la materia (lengua, literatura y su didáctica), experiencia
en el nivel de primaria y formación pedagógica y psicopedagógica" (p.10)</t>
  </si>
  <si>
    <t>ATRT41</t>
  </si>
  <si>
    <t>High-quality practicum – according to teacher education students on their practicum at partnership schools</t>
  </si>
  <si>
    <t>Eirik S. Jenssen &amp; Frode Olav Haara</t>
  </si>
  <si>
    <t>"An essential part of the practicum is providing the students with professional communityexperiences that give access to the teacher role in general and the working relations at each practicum school in particular (Caires, Almeida, and Vieira 2012). In our study, the
students say they are incorporated into such a community socially and professionally." (p.12) 
"Being within such an organisational structure lays a professional expectation on the students that they appreciate. Being included means a lot to the students and makes them feel like a part of the professional community" (p.12)</t>
  </si>
  <si>
    <t>"Collaboration between teacher education lecturers and mentors to create a shared vision and ideals for teacher education has positively impacted teacher education students’
learning and their practice (K. Hammerness 2006)." (p.2)
"Several teacher education institutions and practice schools have established partner ships to improve collaboration and coherence within teacher education. A ‘partnership is a strategy to structure, organise, strengthen and professionalise teacher education’ (Lillejord and Børte 2016, 555). There is great potential within these partnerships to support students’ professional development" (p.3)
"Some students explained that if there is a difference between the practicum school plans and the work requirement, they feel a tension between the practicum school and the teacher education programme. Several students suggest that the work requirements should be designed jointly by lecturers from the teacher education programme and practicum mentors. This is a part of the collaboration between the teacher education institution and the partnership schools that are in progress," (p.11)
"Collaboration is a keyword, and students found that if their practicum mentor uses professional concepts, which the students encounter in on-campus teaching, they can see how theory and practice come together. This practice leaves them with a high-quality learning out come
from the practicum." (p.15)</t>
  </si>
  <si>
    <t>Cómo debe serla mentoría: 
 "It is argued that it is vital for students to receive constructive feedback and encouragement to be critical of their work and that enough time is earmarked for reflection and learning of one’s teaching together with the mentor (...) Research has also shown that it is essential to be allowed to try out an authentic work context (Bogo 2006; Dreer 2020) and to gain experience with other parts of the role of a teacher than just classroom teaching" (p.2)
"Theory and practice should be under stood as something other than a dichotomy (Grimen 2008). Relating theoretical knowledge to practical experiences impacts whether the teacher education students see the value of theoretical knowledge for the execution of the teaching profession and is a prerequisite for developing teacher competence" (p.3)
"The students identify the practicum mentor as the factor with the most influence on their practicum and by far the factor that decides how much space and opportunity the students have to try out something they are curious about in their teaching, to show independence, and to get to know themselves as teachers (...) The students see the high quality
practicum mentor as someone who demands and expects things of students clearly and makes them reflect on the choices they have made or are about to make. The high-quality practicum mentor is interested in the student’s development and prioritises time and space for trials and reflection" (p.7)
"The impact of the practicum mentor goes beyond didactic choices and teaching priorities. Even though none of the students mentions practicum mentors as role models, we get the impression that practicum mentors’ attitudes may occasionally influence the students." (p.8)
"According to the students, a high-quality practicum has mentoring that paves the way for reflections where the entire student group is involved in the mentoring. The students want the student responsible for the teaching session to be the first to speak. The practicum mentor should wait with his point of view until all students in the practicum group have given their opinions and feedback" (p.8)
en la mentoría es importante el feedback constructivo: "The students want frank and explicit feedback on their planning and teaching, not glassy and contentless feedback like, for instance, ‘That was good’ or ‘It was a fine lesson’. Instead, they call for mentoring that is coherent with the effort they have put into preparation and execution and that the feedback is precise enough to tell them what to emphasise further, either by strengthening, adjusting, or changing their methods." (p.8) (...) "During some of the interviews, some strong examples of experiences from previous practicum periods illustrate the importance of feedback from the practicum mentor, how this may influence the student’s motivation for further studies, and why it was so easy for the students to pinpoint what is not high-quality
practicum mentoring" (p.9)
familiarizarlos con la experiencia real completa de un docente: mentoría: "The experienced students highlight the necessity of getting a realistic impression of the teaching profession through the practicum. They want to become acquainted with a broader spectrum of teachers’ tasks, roles, and situations, not just what is related to classroom activity." (p.10)
ejemplos de otras tareas que no se prestan mucha atención en esa mentoría: "students from several interviews shared examples of facets of the practicum that they find are given too little priority: cooperation with parents, conversations
with pupils, long-term planning, participation at plenary staff meetings, acquaintance
with the development of individual education plans for pupils, diagnoses, plans for handling diversity." (p.19)
observación docente en la mentoría: "They say they learn a lot from observing and observing in different ways when they reach the end of their education (...) The subjects colour how we observe things. Even if we observe in the same lesson, we bring different thoughts to the subsequent discussion with our practicum mentor, and I find that interesting" (p.10)
"Such experiences of belonging and having a relationship with practicum mentors and colleagues influence the students’ professional development significantl" (p.12)
"The students say they want a practicum with frameworks and mentoring, where the practicum mentor is present and stimulates reflection and development. They want a practicum mentor who walks beside the students and opens up opportunities for them, not a guardian with all the correct answers. According to the students, high quality
mentoring should stimulate independence and subjectification and boost their ability to reflect on their work (Horgan and Gardiner-Hyland 2019; Sandvik et al. 2019).
Thus, the students do not regard high-quality mentoring as something they receive from a more competent practicum mentor but as something they are an active part of." (p.14)</t>
  </si>
  <si>
    <t>"According to the students, a high-quality practicum has mentoring that paves the way for reflections where the entire student group is involved in the mentoring. The students want the student responsible for the teaching session to be the first to speak. The practicum mentor should wait with his point of view until all students in the practicum group have given their opinions and feedback" (p.8)
Aprender del error: "In one of the interviews, the students illustrated how they experience a high-quality reflection in the present practice period in the following way: ‘If some pupils’ group work has not worked out that well, then a high-quality practicum mentor will make the students think: ‘Why did the group work not work well’, ‘What can we do in another way?’, ‘Should we make bigger or smaller groups?’ We analyse what went wrong, where it went wrong, and why. We do not just cut out group work from our alternatives’. The students find it instructive and valuable to reflect and learn from ‘mistakes’ and appreciate wiggle room
for trial and error." (p.8)</t>
  </si>
  <si>
    <t>"Theory and practice should be under stood as something other than a dichotomy (Grimen 2008). Relating theoretical knowledge to practical experiences impacts whether the teacher education students see the value of theoretical knowledge for the execution of the teaching profession and is a prerequisite for developing teacher competence"  (p.2)
"The students noted that a practicum is of high quality when the teaching on campus and the practical training complement each other," (p.9)
"Collaboration is a keyword, and
students found that if their practicum mentor uses professional concepts, which the students encounter in on-campus teaching, they can see how theory and practice come together. This practice leaves them with a high-quality learning out come
from the practicum." (p.15)</t>
  </si>
  <si>
    <t>"Both the quality of the mentoring and the relationship between the teacher education student and their mentor have a decisive influence on the impression of the practicum being of high quality" (p.2)
"The impact of the practicum mentor goes beyond didactic choices and teaching priorities. Even though none of the students mentions practicum mentors as role models, we get the impression that practicum mentors’ attitudes may occasionally influence the students." (p.8)
"Being within such an organisational structure lays a professional expectation on the students that they appreciate. Being included means a lot to the students and makes them feel like a part of the professional community" (p.12)
"Such experiences of belonging and having a relationship with practicum mentors and colleagues
influence the students’ professional development significantl" (p.12)</t>
  </si>
  <si>
    <t>Habla de la experiencia de los alumnos de prácticas en el prácticum. Estudio de focus groups.  
Dificultades que se suelen presentar ene l prácticum: "Hammerness (2013) found that Norwegian teacher education programmes lacked a clear and shared vision. (...) some teacher education lecturers may have their own vision for their teaching, which is primarily motivated by a desire to disseminate their subject of expertise, and not with making any relation of what they teach to how the teacher education students may later teach this subject in a real-life school setting" (p.2)
"Specific core factors the students emphasise are the experience of being included, practicum  mentors and mentoring during practicum, professional development in theory and practice, and work requirements during the practicum period." (p.7)</t>
  </si>
  <si>
    <t>ART42</t>
  </si>
  <si>
    <t xml:space="preserve"> Formació i desenvolupament professional del formador de formadors. Un professional que lidera i forma docents en processos d’innovació educativa.</t>
  </si>
  <si>
    <t>Colén</t>
  </si>
  <si>
    <t>Educar</t>
  </si>
  <si>
    <t>Competencia de Implementación (p.292):"Implementació Saber dur a terme l’acció formativa, de manera dinàmica, engrescadora, mantenint el rol que correspon, sense usurpar l’àmbit de decisió dels altres. Saber intervenir i callar quan toca.
No provocar dependències del formador."
"un altre tipus de característiques imprescindibles d’aquest perfil, com poden ser la capacitat de ser un bon comunicador o la possibilitat de constituir-se en un promotor de l’aprenentatge autònom, de la innovació i dels processos de millora,
com també la possibilitat d’esdevenir el promotor de processos de reflexió
 en l’acció i sobre l’acció del professorat a qui assessora." (p.281)
Competencia de Implementación: "Implementació: Saber dur a terme l’acció formativa, de manera dinàmica, engrescadora, mantenint el rol que correspon, sense usurpar l’àmbit de decisió dels altres. Saber intervenir i callar quan toca. No provocar dependències del formador." (p.292)</t>
  </si>
  <si>
    <t>La competencia de Gestión de relaciones la define así: "Saber retornar de manera positiva totes les incidències de relació que es produeixen en el si del grup i de la institució. La gestió de les relacions és la base de l’èxit del formador practicoreflexiu." (p.292)</t>
  </si>
  <si>
    <t>En las competencias de Detección de necesidades y Planificación, propone como formación: "De manera
col·laborativa, intercanviant experiències de la mà d’un company o d’una companya més expert." (p.292)</t>
  </si>
  <si>
    <t>"un altre tipus de característiques imprescindibles d’aquest perfil, com poden ser la capacitat de ser un bon comunicador o la possibilitat de constituir-se en un promotor de l’aprenentatge autònom, de la innovació i dels processos de millora,
com també la possibilitat d’esdevenir el promotor de processos de reflexió
 en l’acció i sobre l’acció del professorat a qui assessora." (p.281)
En la definción de los saberes para la competencia de Planificación: "Saber establir objectius d’acord amb
les necessitats del grup i amb la seva participació: saber seleccionar activitats, materials i recursos adequats; saber temporitzar l’acció de
manera que sigui útil, es parteixi de la realitat i del saber del professorat i no s’imposin els canvis." (p.292)</t>
  </si>
  <si>
    <t>"un altre tipus de característiques imprescindibles d’aquest perfil, com poden ser la capacitat de ser un bon comunicador o la possibilitat de constituir-se en un promotor de l’aprenentatge autònom, de la innovació i dels processos de millora,
com també la possibilitat d’esdevenir el promotor de processos de reflexió
 en l’acció i sobre l’acció del professorat a qui assessora." (p.281)
La competencia en Comunicación la define así: "Saber-se relacionar de manera fluida amb tots els agents que intervenen en la formació. Saber tenir els sentiments propis i el de totes les persones del grup, i prendre’ls de referent de la intervenció. Saber escoltar. Saber organitzar el discurs col·lectiu i fer-ne devolució. Saber preparar materials clars, útils i fàcils d’entendre..." (p.292)</t>
  </si>
  <si>
    <t>En la definción de los saberes para la competencia de Planificación: "Saber establir objectius d’acord amb
les necessitats del grup i amb la seva participació: saber seleccionar activitats, materials i recursos adequats; saber temporitzar l’acció de
manera que sigui útil, es parteixi de la realitat i del saber del professorat i no s’imposin els canvis." (p.292)</t>
  </si>
  <si>
    <t>En la definción de los saberes para la competencia de Planificación: "Saber crear condicions quan no existeixen o identificar els obstacles que no permeten avançar.." (p.292)</t>
  </si>
  <si>
    <t>ART43</t>
  </si>
  <si>
    <t>Teacher educators as reformers: competing agendas</t>
  </si>
  <si>
    <t>Marilyn Cochran-Smith, Elizabeth Stringer Keefe &amp; Molly Cummings Carney.</t>
  </si>
  <si>
    <t>"this article focuses on teacher educators as reformers by analyzing three approaches to reform that are initiated, devel oped,
and promoted by teacher educators themselves: entrepreneurial
reform, managerial reform, and democratic reform" (p.1)</t>
  </si>
  <si>
    <t>ART44</t>
  </si>
  <si>
    <t xml:space="preserve">Learning and unlearning: The education of teacher educators. </t>
  </si>
  <si>
    <t xml:space="preserve">Cochran-Smith, M. </t>
  </si>
  <si>
    <t>Teaching and teacher education</t>
  </si>
  <si>
    <t>"analyzes four teacher educator communities in different contexts and entry points across the career lifespan" (p.5)
"This article draws on analyses of my own participation in a variety of teacher educator learning communities in two different institutional settings over more than 20 years. Highlighting key examples from four communities," (p.7)</t>
  </si>
  <si>
    <t>ART46</t>
  </si>
  <si>
    <t>The Janus faced teacher educator</t>
  </si>
  <si>
    <t>Kari Smith &amp; Maria Assunção Flores</t>
  </si>
  <si>
    <t>Kari Smith &amp; Maria Assunção Flores (2019): The Janus faced teacher educator, European Journal of Teacher Education, https://doi.org/10.1080/02619768.2019.1646242</t>
  </si>
  <si>
    <t>5) Programa VELON en Países Bajos: "According to VELON, ‘The knowledge base is
intended as support, source of inspiration, instrument and/or tool with which you can
direct your professionalization or development in your own way’. (...) consists of seven areas:
(1) The teacher educator
(2) The context of teacher education
(3) Subject content and subject pedagogy
(4) Teacher education: cooperation between school and teacher education institution
(5) Research in teacher education
(6) Teacher Education: policy and organisation
(7) Norms and values in teacher education
(competencias: saber enseñar, c. profesional, colaborativa, del sistema, investigadora, transversal)
There is also a specific program for teacher educators available. The programme sup
ports
teacher educator in their professional development and in the preparation for the
registration. Registration is voluntary (personal communication with Mieke Lunenberg,
08.07.2019)." (p.9)</t>
  </si>
  <si>
    <t>5) programa VELON en Países Bajos: "According to VELON, ‘The knowledge base is
intended as support, source of inspiration, instrument and/or tool with which you can
direct your professionalization or development in your own way’. (...) consists of seven areas:
(1) The teacher educator
(2) The context of teacher education
(3) Subject content and subject pedagogy
(4) Teacher education: cooperation between school and teacher education institution
(5) Research in teacher education
(6) Teacher Education: policy and organisation
(7) Norms and values in teacher education
(competencias: saber enseñar, c. profesional, colaborativa, del sistema, investigadora, transversal)
There is also a specific program for teacher educators available. The programme sup
ports
teacher educator in their professional development and in the preparation for the
registration. Registration is voluntary (personal communication with Mieke Lunenberg,
08.07.2019)." (p.9)</t>
  </si>
  <si>
    <t>COMUNIDADES DE PRÁCTICA: "Communities of practice, groups of people who share a common goal and meet regularly to share experiences, learn from each other, and jointly search for ways to improve practice (Wenger, McDermott, and Snyder 2002) is often discussed in relation to teachers’ professional development, but less so concerning teacher educators’ learning. Pyrko, Dörfler, and Eden (2017) reason that for a community of practice to thrive, thinking together is essential." (P.6-7)
MUY INTERESANTE! C. colaborativa: "Leaning on Pyrko, Dörfler, and Eden (2017) paper, our claim is that various types of teacher educators engaging in communities of practice come with diverse professional backgrounds, histories and expertise, and are likely to belong tomultiple communities of practice. However, our claim is that the professional development of teacher educators will benefit from teacher educators’ communities of practice at an institutional, national and international level. There is
a need for starting thinking together, making tacit knowledge explicit and accessible to other members of the community. With this as a starting point, research strong, as well as teaching strong, teacher educators create opportunities to enrich each other and to make the teacher educator profession stronger." (P.7)
4) La iniciativa de BÉLGICA "The flemish initative": "Since 2018, the Flemish Government (Belgium) is subsidizing an educational program for teacher educators. (...) The educational program consists of 20 ECTS credits and is open for teacher educators with a minimum of 3 years’ experience. The program has a unique focus on teacher educators’ role as ‘teachers of teachers’. The curriculum consists of 5 subjects 1/Teacher educators’ professionalism, 2/Practitioner research, 3/Curriculum development, 4/Collaboration and organization, and 5/Guidance of reflective experience learning. Within the subjects, teacher educators’ own practices are brought together with theory and recent research results (personal communication with Ruben Vanderlinde, 09.04.19). (p.8-9): conocimiento profesional, investigadora, colaborativa, reflexiva
5) programa VELON en Países Bajos: "According to VELON, ‘The knowledge base is
intended as support, source of inspiration, instrument and/or tool with which you can
direct your professionalization or development in your own way’. (...) consists of seven areas:
(1) The teacher educator
(2) The context of teacher education
(3) Subject content and subject pedagogy
(4) Teacher education: cooperation between school and teacher education institution
(5) Research in teacher education
(6) Teacher Education: policy and organisation
(7) Norms and values in teacher education
(competencias: saber enseñar, c. profesional, colaborativa, del sistema, investigadora, transversal)
There is also a specific program for teacher educators available. The programme supports teacher educator in their professional development and in the preparation for the registration. Registration is voluntary (personal communication with Mieke Lunenberg,
08.07.2019)." (p.9)</t>
  </si>
  <si>
    <t>competencias o características que debería poseer: "There is a certain unique combination of characteristics of teacher educators’ professional knowledge and skills, such as content knowledge, communicative knowledge, knowledge about adult learning, feedback and motivation, research knowledge, and how to develop reflective competence within others (Smith and Ulvik 2015)." (p.3) 
4) La iniciativa de BÉLGICA "The flemish initative": "Since 2018, the Flemish Government (Belgium) is subsidizing an educational program for teacher educators. (...) The educational program consists of 20 ECTS credits and is open for teacher educators with a minimum of 3 years’ experience. The program has a unique focus on teacher educators’ role as ‘teachers of teachers’. The curriculum consists of 5 subjects 1/Teacher educators’ professionalism, 2/Practitioner research, 3/Curriculum development, 4/Collaboration and organization, and 5/Guidance of reflective experience learning. Within the subjects, teacher educators’ own practices are brought together with theory and recent research results (personal communication with Ruben Vanderlinde, 09.04.19). (p.8-9): conocimiento profesional, investigadora, colaborativa, reflexiva
5) programa VELON en Países Bajos: "According to VELON, ‘The knowledge base is
intended as support, source of inspiration, instrument and/or tool with which you can
direct your professionalization or development in your own way’. (...) consists of seven areas:
(1) The teacher educator
(2) The context of teacher education
(3) Subject content and subject pedagogy
(4) Teacher education: cooperation between school and teacher education institution
(5) Research in teacher education
(6) Teacher Education: policy and organisation
(7) Norms and values in teacher education
(competencias: saber enseñar, c. profesional, colaborativa, del sistema, investigadora, transversal)
There is also a specific program for teacher educators available. The programme supports teacher educator in their professional development and in the preparation for the registration. Registration is voluntary (personal communication with Mieke Lunenberg,
08.07.2019)." (p.9)</t>
  </si>
  <si>
    <t xml:space="preserve">competencias o características que debería poseer: "There is a certain unique combination of characteristics of teacher educators’ professional knowledge and skills, such as content knowledge, communicative knowledge, knowledge about adult learning, feedback and motivation, research knowledge, and how to develop reflective competence within others (Smith and Ulvik 2015)." (p.3) </t>
  </si>
  <si>
    <t>competencias o características que debería poseer: "There is a certain unique combination of characteristics of teacher educators’ professional knowledge and skills, such as content knowledge, communicative knowledge, knowledge about adult learning, feedback and motivation, research knowledge, and how to develop reflective competence within others (Smith and Ulvik 2015)." (p.3) 
4) La iniciativa de BÉLGICA "The flemish initative": "Since 2018, the Flemish Government (Belgium) is subsidizing an educational program for teacher educators. (...) The educational program consists of 20 ECTS credits and is open for teacher educators with a minimum of 3 years’ experience. The program has a unique focus on teacher educators’ role as ‘teachers of teachers’. The curriculum consists of 5 subjects 1/Teacher educators’ professionalism, 2/Practitioner research, 3/Curriculum development, 4/Collaboration and organization, and 5/Guidance of reflective experience learning. Within the subjects, teacher educators’ own practices are brought together with theory and recent research results (personal communication with Ruben Vanderlinde, 09.04.19). (p.8-9): conocimiento profesional, investigadora, colaborativa, reflexiva</t>
  </si>
  <si>
    <t>ART47</t>
  </si>
  <si>
    <t>Teacher Educators’ Professional Development: Towards a Typology of Teacher Educators’ Researcherly Disposition</t>
  </si>
  <si>
    <t>Hanne Tack &amp; Ruben Vanderlinde</t>
  </si>
  <si>
    <t>British Journal of Educational Studies</t>
  </si>
  <si>
    <t>Hanne Tack &amp; Ruben Vanderlinde (2014) Teacher Educators’ Professional Development: Towards a Typology of Teacher Educators’ Researcherly Disposition, British Journal of Educational Studies, 62:3, 297-315, http://dx.doi.org/10.1080/00071005.2014.957639</t>
  </si>
  <si>
    <t>"the majority of authors have increasingly emphasised that a significant part of a teacher educators’ occupation,
in addition to teaching teachers, should be to conduct research (Lunenberg et al., 2014). (p.298)</t>
  </si>
  <si>
    <t>"teacher educators are nowadays expected to excel in both teaching about teaching and conducting research (Berry, 2007)." (p.298)
Para saber enseñar a enseñar se debe investigar la docencia: "In this respect, Cochran-Smith (2005, p. 219) uses the phrase ‘working the dialectic’ to refer to the fact that a teacher educator’s role as a researcher is intimately tied to the core of a teacher educator’s work: teaching about teaching (Murray and Male, 2005). To put it differently, if teacher educators aim to become better teachers of teachers, they will have to engage in research activities enabling a better understanding of that teaching practice." (p.299)</t>
  </si>
  <si>
    <t>ART48</t>
  </si>
  <si>
    <t xml:space="preserve"> Teacher educators' professionalism in practice: Positioning theory and personal interpretative framework.</t>
  </si>
  <si>
    <t>Vanassche, E., &amp; Kelchtermans, G.</t>
  </si>
  <si>
    <t xml:space="preserve"> Teaching and teacher education</t>
  </si>
  <si>
    <t>ART49</t>
  </si>
  <si>
    <t xml:space="preserve">The state of the art in Self-Study of Teacher Education Practices: a systematic literature review, </t>
  </si>
  <si>
    <t>Eline Vanassche &amp; Geert Kelchtermans</t>
  </si>
  <si>
    <t>Journal of Curriculum Studies</t>
  </si>
  <si>
    <t>Se centra en la competencia investigadora ya que es una RS del self-study: "Action research (Altrichter, Posch, &amp; Somekh, 1993; Kemmis &amp; McTaggart, 1988), teacher research (Cochran-Smith &amp; Lytle, 1999), reflective practice (Munby &amp; Russell, 1994) and other forms of practitioner research (for an overview, see Cochran-Smith &amp; Donnell, 2006) are all closely aligned forms of ‘practitioner-owned’ research in which practitioners carry out research in their practice" (p.508)</t>
  </si>
  <si>
    <t>"A point on which most literature agrees is the need for self-study to be a collaborative process" (p.516)</t>
  </si>
  <si>
    <t>Es una revisión sistemática sobre SELF-STUDY
Tensios sobre el self-study: "we identified two tensions inherent in the self-study work (...) the tension between relevance and rigour on the one hand, and that of effective ness
and understanding on the other hand." (p.508)</t>
  </si>
  <si>
    <t>ART50</t>
  </si>
  <si>
    <t xml:space="preserve"> Articulating, reclaiming and celebrating the professionalism of teacher educators in England</t>
  </si>
  <si>
    <t>Eline Vanassche, Warren Kidd &amp; Jean Murray</t>
  </si>
  <si>
    <t>"According to a view of enacted professionalism, it has little empirical and conceptual value to think about the professionalism of teacher educators as an individual possession (a state to be achieved) or a general, context-free descriptor of the quality of the work and knowledge involved. Until enacted, professionalism is nothing but an
aspiration (Evans 2011). It only becomes real (i.e. visible) in practices enacted by teacher educators, in a specific time and place, in relation to others (including student teachers and teacher educator colleagues). From a view of enacted professionalism, there is thus first and foremost a need for a close, interpretative analysis of the complex, relational, contextualized practices that make up teacher education and the nature of the professionalism involved. For
this, we need to acknowledge and positively value the complexity and messiness of the work of teaching and teaching about teaching: we need to seriously consider the investigation of that complexity as professionally challenging and rewarding (Loughran 2006). The Self-Study of Teacher Education Practices (S-STEP) community (Loughran et al. 2004) has offered examples of what such an approach could look like." (p.10)</t>
  </si>
  <si>
    <t>THIRD SPACE Y HIBRID SPACES: "Studies of school-based teacher educators (see, inter alia, Czerniawski, Kidd and Murray 2019; White, Dickerson, and Weston 2015) give numerous examples of new practices being ‘grown-’ or ‘extended’ from previous ways of working as mentors. This new occupational group show considerable confidence in the knowledge, experience and skills they now possess to be teacher educators, and to take on extended responsibilities for ITE in their schools, often operating in Zeichner’s (2010) ‘third spaces’. Zeichner’s (2010) original description of the third space focused on the creation of ‘hybrid spaces’ that move beyond a view of academic knowledge ‘as the authorative source of knowledge about teaching’ (89) to ‘a nonhierarchical interplay between academic, practitioner, and community expertise . . . that will create expanded learning opportunities for prospective teachers’ (89). Yet, we would argue that, the hybrid spaces created in the current ideological and political landscape inadvertently establish a new epistemological hierarchy in which knowledge that exists in practice chokes the academic knowledge and skills that exist among HEI-based teacher educators in an increasingly marketised field, thereby narrowing rather than expanding prospective teachers’ learning opportunities, and strongly impacting the work, roles and identities of this more traditional group of HEI-based teacher educators." (p.4)</t>
  </si>
  <si>
    <t>"Again, this is not a plea to free teacher educators from any sense of accountability for what they do, but teacher educators should not be primarily held accountable towards an external, assessing body, but towards their collegial working environment, including the collegial environment provided by schools and,
beyond that, the research community in the broad field of teaching and teacher education. Here is an important role to play for school-university partnerships and having thorough conversations about the quality of the teaching and learning experience: such conversations imply the possibility to adjust, correct, or refine a professional judgment." (p.10)</t>
  </si>
  <si>
    <t>Profesionalizar la profesión de FD: "A view of enacted professionalism gives central stage to and trusts
the professional judgement of teacher educators to do what they deem is good, appropriate, or best – understood in a broad sense – to support the professional learning of newcomers in the profession." (p.1)
"The European Commission (2013) refers to teacher educators as a ‘profession increasingly in the public eye’ (6), yet, at the same time, there is concern over the increasing ‘tensions arising fromthe fragmentation of the profession over a variety of institutional contexts’ (12)." (p.1)
Diversidad en el perfil de FD: "In this paper we focus on teacher educators because of this centrality. Internationally teacher educators are acknowledged to be a heterogeneous occupational group (Davey 2013; Izadinia 2014), working from Higher Education Institutions (HEI) and schools, in many and varied roles to support teachers. There has long been a ‘problem of definition’ (Ducharme 1993, 2) in discussing this occupational group, in part because of these diverse roles and work patterns within the field, but also because of issues around self- and communal-ownership of the term. A further factor is that teacher educators’ professionalism, knowledge bases and pedagogies are complex and difficult to define: they are characterised by the uncertain, ill-defined and under-valued nature of the professional knowledge and skills needed to teach teachers." (p.3)</t>
  </si>
  <si>
    <t>ART51</t>
  </si>
  <si>
    <t>Professional communities of teacher educators:
the characteristics that promote their success</t>
  </si>
  <si>
    <t>Orit Avidov-Ungar, Ainat Guberman, Orit Dahan &amp; Ruth Serlin</t>
  </si>
  <si>
    <t>International Journal of Leadership in Education</t>
  </si>
  <si>
    <t>Orit Avidov-Ungar, Ainat Guberman, Orit Dahan &amp; Ruth Serlin (2019):
Professional communities of teacher educators: the characteristics that promote their success,
International Journal of Leadership in Education, DOI: 10.1080/13603124.2019.1613563</t>
  </si>
  <si>
    <t>"schools. Second order teaching (i.e. teaching how to teach) involves the conceptualization of implicit
knowledge of teaching and its presentation in an explicit manner" (p. 3)</t>
  </si>
  <si>
    <t xml:space="preserve">"Teacher educators fulfill various roles, each of which requires professional learning.
They also need to update themselves on recent developments in society and on new
educational policies and methods. Teaching (...) 2010). Teacher educators must
be familiar with research in their field and are often required to conduct research and
publish their studies in peer-reviewed journals (Lunenberg et al., 2014; Murray, 2010;
Swennen et al., 2010; Tack &amp; Vanderlinde, 2014)." (p. 3)
</t>
  </si>
  <si>
    <t>"As educators of the future generation of teachers, teacher educators need to collaborate
to form high-quality programs (Kelchtermans, Smith, &amp; Vanderlinde, 2018)." (p.3)</t>
  </si>
  <si>
    <t>ART52</t>
  </si>
  <si>
    <t>Finnish teacher educators’ preferences for
their professional development – quantitative
exploration</t>
  </si>
  <si>
    <t>Reijo Byman, Riitta Jyrhämä, Katariina Stenberg, Katriina Maaranen, Sara
Sintonen &amp; Heikki Kynäslahti</t>
  </si>
  <si>
    <t>Reijo Byman, Riitta Jyrhämä, Katariina Stenberg, Katriina Maaranen,
Sara Sintonen &amp; Heikki Kynäslahti (2021) Finnish teacher educators’ preferences for their
professional development – quantitative exploration, European Journal of Teacher Education,
44:4, 432-451, DOI: 10.1080/02619768.2020.1793952</t>
  </si>
  <si>
    <t>"teacher educators want to develop their coaching and teaching as well as their knowledge of the theoretical foundation of their work, whereas the improvement of pedagogical content knowledge, skills in curriculum development, assessment, and organisational matters were less emphasised as an improvement aim" (p.2)</t>
  </si>
  <si>
    <t>"Based on the results, new teacher educators need to develop pedagogical knowledge and understanding how research and teaching might be interrelated." (p.2) "This study deals with a similar context, as described above. Finnish teacher education is research-oriented and carrying out research is a fundamental part of a teacher educator’s work." (p.3)</t>
  </si>
  <si>
    <t>"In Finland, teacher education is strongly rooted in research-intensive universities,
 and contrary to many other countries (see, e.g. White 2019; Vanassche, Kidd, and Murray
 2019), there seems to be no need for policy discussions regarding its place. School-based
 teacher education plays a minor role in Finland." (p3) Características para ser TE: "Finnish senior lecturers are generally required to hold a doctoral or other postgraduate degree and they must complete pedagogical studies. Most of them also have a teaching qualification (for early-childhood education, classroom teaching, or subject teaching), as well as some working experience at kindergarten or school level." (p.3)</t>
  </si>
  <si>
    <t>ART53</t>
  </si>
  <si>
    <t>Educating Teacher Educators: International
Perspectives</t>
  </si>
  <si>
    <t>Marilyn Cochran, Lexie Grudnoff, Lily Orland-Barak &amp; Kari Smith</t>
  </si>
  <si>
    <t>The New Educator</t>
  </si>
  <si>
    <t>Marilyn Cochran, Lexie Grudnoff, Lily Orland-Barak &amp; Kari Smith
(2019): Educating Teacher Educators: International Perspectives, The New Educator, DOI:
10.1080/1547688X.2019.1670309</t>
  </si>
  <si>
    <t>"it means to learn, teach, and learn to teach in New Zealand’s increasingly complex and diverse environments. Without this knowledge, teacher educators’
 work is likely to be informed primarily by their own biographies and by their often unexamined beliefs about race, language, culture, and ability" (p5)</t>
  </si>
  <si>
    <t>"In addition, some teacher educators were engaged in research interrogating their
 own assumptions, values, beliefs, and/or the experience of be(com)ing teacher
 educators across the professional lifespan." (p.13)</t>
  </si>
  <si>
    <t>"Just as teachers do, teacher educators need to have deep knowledge of human learning and development within complex socio-cultural contexts as well as extensive knowledge of relevant subject matter, subject matter pedagogy, and the local/larger policies (and politics) that shape the ways these are taught and assessed in schools." (p.16)</t>
  </si>
  <si>
    <t>"A second essential aspect of the education of teacher educators is the need
 for multiple and ongoing opportunities for teacher educators to critique and
 rethink their own individual assumptions about issues related to diversity,
 race, ethnicity, culture, language, religion, sexual orientation, disability/ability, and educational/social inequality as well as how those assumptions are
 implicated in school policy and practice." (p.17)</t>
  </si>
  <si>
    <t>"As importantly, there are many other areas related to the theory and practice of teaching, learning, and schooling about which teachers and teacher educators alike need to have knowledge." (p.16)</t>
  </si>
  <si>
    <t>DUDA: "An important part of the article was the idea that engaging in critical inquiry about one’s work as a teacher educator is a process of continuous learning as well as “unlearning” by interrogating long- held and largely invisible ideas, beliefs, and practices related to race and equity, which are painfully difficult to own and uproot while simultaneously trying to change practice." (p.3) AFIRMA QUE LA MAYOR PARTE DE LOS TE TRABAJAN EN LA UNI EN NUEVA ZELANDA: The majority of teacher educators work in universities, a situation that is the result of the merger between 1991 and 2006 of six former stand-alone government-funded teacher education colleges with their local university" (p4) ¿DIVERSIDAD? "Given the profile of New Zealand teacher educators, it is critical that teacher candidates examine their own cultural positionalities, assumptions, and pedagogical actions in relation to difference and learn to use cultures as an asset in teaching and learning. Without this, unconscious biases reinforce patterns of discrimination and inequity (...) This suggests that learning how to navigate cultural relationships for responsive pedagogy (Berryman, Lawrence, &amp; Lamont, 2018) is essential for teacher educators who create programs, structures, and processes that are equity focused." (p.5) NORUEGA "The most recent reform regarding teacher education requires that all teacher
 education is carried out in 5 year programs at the master’s degree level." (p.10) "As long as teacher education
 was not part of higher education, however, teacher educators were recruited
 from schools. They were often excellent teachers who were invited by the
 institutions to teach and mentor student teachers. Most of them had masters
 degrees in education or in a specific discipline, but teacher educators were first
 and foremost teachers, and teaching was their main responsibility until the
 new governance of the 1990s." (p.10)</t>
  </si>
  <si>
    <t>ART54</t>
  </si>
  <si>
    <t>The professional developmental needs of
higher education-based teacher educators: an
international comparative needs analysis</t>
  </si>
  <si>
    <t>Gerry Czerniawski, Ainat Guberman &amp; Ann MacPhail</t>
  </si>
  <si>
    <t>Gerry Czerniawski, Ainat Guberman &amp; Ann MacPhail (2016): The
professional developmental needs of higher education-based teacher educators: an
international comparative needs analysis, European Journal of Teacher Education, DOI:
10.1080/02619768.2016.1246528</t>
  </si>
  <si>
    <t>"A significant number of teacher educators commented on their need to develop their research skills in the areas of writing, research methodology and methods, research ethics and data analysis. There was a need for assistance at two levels. One level included how to conduct research and develop a research portfolio, how to access and engage in small-scale research, how to write for ‘the “right” journals’, how to locate conferences and integrate research into their lectures. A second level related to those who wished to extend their research profile to international audiences as well as contribute to country-specific research exercise frameworks." (p.10)
POSIBLES ACTIVIDADES PARA DESARROLLAR LA COMP. INVESTIGADORA: When asked the most effective way to improve research skills, research seminars, courses and workshops were commonly cited options. Participants desired opportunities to develop specific research skills related to their areas of interest, in preference to longer, more generic research training opportunities. Opportunities to up-skill online were mentioned as an alternative to attending classes, with the former enabling participants to further develop their skills at times that suited them. Collaborating with experienced colleagues (including doctoral supervisors) was the second most popular response, closely followed by the opportunity to work with, and receive support from, groups. The latter was portrayed as an opportunity to discuss research papers, share how best to engage with research and writing and access colleagues across a range of universities." (P.10)</t>
  </si>
  <si>
    <t>"Mutual respect, risk-taking, a determination to improve, and professional, progressive discourse are factors cited as essential for effective professional learning" (p.4)</t>
  </si>
  <si>
    <t>"In relation to these experiences, collaboration and collegiality are often positioned as processes, which are assumed to be benevolent and effective, underpinning effective professional learning (Hargreaves 1994; Livingston 2014)" (p.3)
DUDA: "Coaching and mentoring were closely followed by collaborating with (experienced) colleagues as suggestions on how best to address the professional learning need of publishing research/pursuing academic writing. With respect to coaching and mentoring, one teacher educator echoed the request of others when proposing ‘Allocation of a mentor to help support and advise from a research background’. With respect to collaborating with (experienced) colleagues, related activities included peer learning, working on specific publications with colleagues and working in a writing group" (P.11)</t>
  </si>
  <si>
    <t>"The mean value of interest in future  professional learning  activities was high:  4.85 (SD = 1.08), with  89% expressing  positive (i.e. 4–6)  attitudes, implying  there is a genuine  need for professional  learning among  teacher educators."  (p.7)</t>
  </si>
  <si>
    <t>"Participants were explicit in their specific needs related to pedagogy and associated delivery. Needs included up-skilling in new pedagogies associated with particular subject disciplines, developing more generic teaching and learning strategies (e.g. active teaching approaches, integrating theory and practice, self-directed learning, feedback, flipping the classroom) and consideration of class management (e.g. managing large class sizes, managing different learning needs, managing different populations such as disadvantaged students)." (p.11)
ACTIVIDADES: The types of responses to how best to address the professional learning need of improving teaching and learning revolved, in similar quantities, around university   courses, workshops, seminars, conferences and initial teacher education colleagues." p.11)</t>
  </si>
  <si>
    <t>"The only activities that attracted a high level of interest (above 4.5 on the 6-level Likert response scale) were: personal reading, informal learning conversations with other colleagues, visits to other schools and teacher education institutions, learning about current developments in teacher education, and performing practitioner-based research (e.g. action research)." (p.8)</t>
  </si>
  <si>
    <t>ART56</t>
  </si>
  <si>
    <t>Teacher educators’ professional trajectories:
evidence from Ireland, Israel, Norway and the
Netherlands</t>
  </si>
  <si>
    <t>Ainat Guberman , Marit Ulvik , Ann MacPhail &amp; Helma Oolbekkink-Marchand</t>
  </si>
  <si>
    <t>Ainat Guberman , Marit Ulvik , Ann MacPhail &amp; Helma Oolbekkink-Marchand
(2020): Teacher educators’ professional trajectories: evidence from Ireland, Israel, Norway and the
Netherlands, European Journal of Teacher Education, DOI: 10.1080/02619768.2020.1793948</t>
  </si>
  <si>
    <t>"second-order teachers (i.e. teaching how
to teach)," (p.1)</t>
  </si>
  <si>
    <t>"Research is needed to enlarge the knowledge base on which education
relies. Forming partnerships and working in collaboration with diverse stakeholders are
highly respected values." (p.4)
"Two main areas of teacher educators’ professional development are teaching
and research (Czerniawski, Guberman, and MacPhail 2017; Griffiths, Thompson, and
Hryniewicz 2014; Ping, Schellings, and Beijaard 2018; Van der Klink et al. 2017).
Professional development in teaching includes updating and broadening content
area knowledge, gaining recognition as effective teachers and (in some cases)
publishing learning materials and being promoted to influential positions." (p.5)
ACTIVIDAD: "Reading, going to conferences  and doing  research are  acknowledged  as valuable  resources for  professional  development in  teaching" (P.11) "Practice-oriented research is necessary to improve current practices in schools
and in teacher education programmes (Flores 2016; O’Connell Rust 2019)." (p.15)</t>
  </si>
  <si>
    <t>"They are required to mentor student teachers and support them as
they look for their own ways of becoming teachers. Teacher educators are viewed as role
models and, in order to live up to this expectation, they need to critically examine their
own practices." (p.4)</t>
  </si>
  <si>
    <t>"content area specialists, pedagogues who specialise in content
area didactics as well as general pedagogy" (p.1)</t>
  </si>
  <si>
    <t>ART57</t>
  </si>
  <si>
    <t>Towards an ‘international forum for teacher
educator development’: an agenda for research
and action</t>
  </si>
  <si>
    <t>Geert Kelchtermans, Kari Smith &amp; Ruben Vanderlinde</t>
  </si>
  <si>
    <t>Geert Kelchtermans, Kari Smith &amp; Ruben Vanderlinde (2017): Towards
an ‘international forum for teacher educator development’: an agenda for research and action,
European Journal of Teacher Education, DOI: 10.1080/02619768.2017.1372743</t>
  </si>
  <si>
    <t>A fundamental characteristic of that expertise is its dual level: teacher educators are teachers
of teachers and their ‘teaching subject’ is ‘teaching’. They are not primarily teaching a
particular subject discipline (e.g. mathematics, language, science) but rather the ‘teaching
of that subject discipline’ (see also Loughran 2006).</t>
  </si>
  <si>
    <t>One important dimension in teacher educator expertise concerns their skills as researchers
–not only in the traditional academic sense of the word, but also through methodologies
of studying their own practices</t>
  </si>
  <si>
    <t>dialogue and collaboration on their job definitions and roles, as well as their
development as professionals.</t>
  </si>
  <si>
    <t>experienced teachers acting as mentors or cooperating
teachers in training schools and so forth</t>
  </si>
  <si>
    <t>public, grounded and
explicit knowledge base reflecting the professional know how on pedagogy of teacher
education (see a.o. Loughran et al. 2004; Loughran 2006; Vanassche and Kelchtermans 2015).</t>
  </si>
  <si>
    <t>In addition, InFo-TED is organising an international summer school for teacher educators
at which face-to-face discussions will provide new insights and create an international community
of practice of teacher educators</t>
  </si>
  <si>
    <t>In line with this growing recognition, one can observe a shift in the
focus of attention from policy, research and practice – to identity, knowledge, research, and
professional learning.</t>
  </si>
  <si>
    <t>ART58</t>
  </si>
  <si>
    <t>‘Do you mean besides researching and studying?’
Finnish teacher educators’ views on their
professional development</t>
  </si>
  <si>
    <t>Katriina Maaranen, Heikki Kynäslahti, Reijo Byman, Sara Sintonen &amp; Riitta
Jyrhämä</t>
  </si>
  <si>
    <t>Katriina Maaranen, Heikki Kynäslahti, Reijo Byman, Sara Sintonen &amp;
Riitta Jyrhämä (2018): ‘Do you mean besides researching and studying?’ Finnish teacher
educators’ views on their professional development, Professional Development in Education, DOI:
10.1080/19415257.2018.1555184</t>
  </si>
  <si>
    <t>research plays a significant role in the Finnish teacher educators’
conceptions. They considered research to be an integral part of their
work, as it is part of their assigned tasks. This differs from many countries,
where researching and high-quality scientific contribution is not necessarily
a big part of teacher educators’ work. These teacher educators also viewed
research as a means to develop professionally, both through producing and
consuming research.</t>
  </si>
  <si>
    <t>She also suggests measures that are reasonably easy to implement, such as the
organization of regular staff meetings, the use of action learning within teams, arranging feedback
from supervisors, colleagues, and students, and the observation of experienced colleagues (Smith
2003).</t>
  </si>
  <si>
    <t>There were some individual comments about needing
a mentor, but besides that, the teacher educators seemed to have either clear plans or no specific
need for professional development.</t>
  </si>
  <si>
    <t>Krokfors et al. (2011)
have studied the conceptions of research-based education among Finnish teacher educators, and
Tryggvason (2009) has studied teacher educators’ goals for teaching and Finnish subject teacher
educators’ perceptions of identity (Tryggvason 2012)</t>
  </si>
  <si>
    <t>ART59</t>
  </si>
  <si>
    <t>Teacher education matters: Finnish teacher
educators’ concerns, beliefs, and values</t>
  </si>
  <si>
    <t>Katriina Maaranen, Heikki Kynäslahti, Reijo Byman, Riitta Jyrhämä &amp; Sara
Sintonen</t>
  </si>
  <si>
    <t>Katriina Maaranen, Heikki Kynäslahti, Reijo Byman, Riitta Jyrhämä &amp; Sara
Sintonen (2019): Teacher education matters: Finnish teacher educators’ concerns, beliefs, and
values, European Journal of Teacher Education, DOI: 10.1080/02619768.2019.1566317</t>
  </si>
  <si>
    <t>The main themes of what is important to teacher educators.</t>
  </si>
  <si>
    <t>According to Loughran (2014), ‘learning about the learning of teaching clearly requires
thoughtful, focused, and meaningful professional development for teacher educators’.
Furthermore, he states that the development of teacher educators’ knowledge of these
issues is tied to an understanding of identity, and a recognition of the challenges and
expectations along with ‘the place of scholarship as an important marker of knowledge,
skill, and ability in the academy’ 
The main themes of what is important to teacher educators. My subject or specialization</t>
  </si>
  <si>
    <t>The main themes of what is important to teacher educators. Interaction</t>
  </si>
  <si>
    <t>According to Loughran (2014), ‘learning about the learning of teaching clearly requires
thoughtful, focused, and meaningful professional development for teacher educators’.
Furthermore, he states that the development of teacher educators’ knowledge of these
issues is tied to an understanding of identity, and a recognition of the challenges and
expectations along with ‘the place of scholarship as an important marker of knowledge,
skill, and ability in the academy’ (</t>
  </si>
  <si>
    <t>ART60</t>
  </si>
  <si>
    <t>The professional learning needs and priorities of higher-education-based
teacher educators in England, Ireland and Scotland</t>
  </si>
  <si>
    <t>Gerry Czerniawski, Donal Gray, ANN MAC PHAIL, Yvonne Bain, PAUL CONWAY, Ainat Guberman</t>
  </si>
  <si>
    <t>Czerniawski, G., Gray, D., MAC PHAIL, A., Bain, Y., CONWAY, P.and Guberman, A. (2018) ‘The professional
learning needs and priorities of higher-education-based teacher educators in England, Ireland and Scotland’,
available: https://hdl.handle.net/10344/6906 [accessed 25 Aug 2022].</t>
  </si>
  <si>
    <t>Kennedy (2005),
for example, has identified nine models of teachers’ CPD in international literature, classified in
relation to their capacity for supporting professional autonomy and transformative practice.
These teacher-based models (training; award-bearing; deficit; cascade; standards-based;
coaching and mentoring; community of practice; action research; transformative) have been
usefully applied to literature on teacher educators’ professional learning (see: Bates, Swennen
and Jones 2011; Beauchamp et al. 2015).</t>
  </si>
  <si>
    <t>Previous attempts to describe teacher educators' work (see: Lunenberg, Dengerink and
Korthagen 2014; Swennen, Jones and Volman 2010) have cited a variety of roles, each of which
may require professional development: teaching, coaching, facilitation of collaboration between
diverse organisations and stakeholders, assessment, ‘gatekeeping’, curriculum development,
critical inquiry and research.</t>
  </si>
  <si>
    <t>ART61</t>
  </si>
  <si>
    <t>The professional development of higher
education-based teacher educators: needs and
realities</t>
  </si>
  <si>
    <t>Ann MacPhail, Marit Ulvik, Ainat Guberman, Gerry Czerniawski, Helma
Oolbekkink-Marchand &amp; Yvonne Bain</t>
  </si>
  <si>
    <t>Ann MacPhail, Marit Ulvik, Ainat Guberman, Gerry Czerniawski, Helma
Oolbekkink-Marchand &amp; Yvonne Bain (2018): The professional development of higher educationbased
teacher educators: needs and realities, Professional Development in Education, DOI:
10.1080/19415257.2018.1529610</t>
  </si>
  <si>
    <t>To support their students, teacher educators
must be aware of the ways in which their students learn about teaching from their own experience.</t>
  </si>
  <si>
    <t>In defining the pedagogy of teacher
education, Loughran (2014) suggests two complementary aspects: learning about teaching and
teaching how to teach (i.e. ‘second order teaching’).</t>
  </si>
  <si>
    <t>Results from the interviews convey
themes around the areas of (i) self-initiated professional development, (ii)
the importance of experiencing professional development through collaboration
with peers and colleagues, (iii) accessing opportunities to
improve teacher education teaching practices, and (iv) the inextricable
link between teaching and research and, consequently, the need to
upskill in research skills.</t>
  </si>
  <si>
    <t>Nevertheless, similar to other leading teacher educators (Cochran-
Smith 2003, Smith 2017), those who mentored other teacher educators found the experience
rewarding and enriching, leading to further professional development.</t>
  </si>
  <si>
    <t>Accessing colleagues who could support teacher educators’ professional learning was a preferred
way to increase teacher educators’ skills and knowledge. Few</t>
  </si>
  <si>
    <t>Teacher educators need to be expert
teachers, ‘developing expertise in making informed decisions about practice in ways that are responsive
to complex situations based on sophisticated knowledge and thinking’ (Loughran and Hamilton
2016, p. 6).</t>
  </si>
  <si>
    <t>Therefore, it is important to
learn what skills and knowledge teacher educators need and how they acquire such skills and
knowledge throughout their career.</t>
  </si>
  <si>
    <t>CAP 1</t>
  </si>
  <si>
    <t xml:space="preserve">Introduction to being a Teacher Educator </t>
  </si>
  <si>
    <t>Elizabeth White y Anja Swennen</t>
  </si>
  <si>
    <t>Being a teacher educator. Research-Informed Methods for Improving Practice (book)</t>
  </si>
  <si>
    <t>"Being a teacher educator in the current era means that research is becoming an increasingly important part of the work. (...) often the teacher educators themselves doing research to improve their own understanding and practice, and desiring to share that research with others. This provides the valuable perspective of insiders on policy, research, and practice in teacher education, and contributes to a better understanding of the fast-changing contexts of the field of teacher education (Murray, Swennen, and Kosnik 2019). (...) There are, therefore, strong links between research and practice in each chapter. In this book, teacher educators through their work as researchers are: 
Improving teaching and working with student teachers;
• Providing for the professional development needs of teacher educators;
• Providing professional development that fosters reflection, teachers' self-direction and self-assessment, and/or supports collaborative processes for improving teacher education;
• Empowering and increasing teacher educators' voice and participation in national and international initiatives to improve teacher education.
(p. 2 and 3)</t>
  </si>
  <si>
    <t xml:space="preserve">CAP 2
</t>
  </si>
  <si>
    <t>Being a reflexive teacher educator: professionalism or pipe dream?</t>
  </si>
  <si>
    <t>Paul Holdsworth</t>
  </si>
  <si>
    <t>"student teachers require "carefully constructed guidance" and "multifaceted and strategically constructed interventions" to reflect effectively on their practice (Larrivee 2008, 345)" (p. 13)</t>
  </si>
  <si>
    <t>"teacher educators must "explicitly facilitate the process of reflection and make transparent the metacognitive process it entails" (Nagle 2008, 86)" (p. 12)
"Lane et al. list ways for teacher educators to promote reflective practice in pre-service teachers, such as discussions of a teaching situation, reflective interviews or essays, action research, journaling, or blogging (2014).
" (p.13)
All interviewees agree on three core aspects of reflective practice: it entails "more than just thinking about one's professional practice"
', it involves "questioning tacit professional
assumptions and beliefs" and it is based on "critical professional dialogue with colleagues" A majority of interviewees agreed that reflective practice involves "adopting a critical stance towards one's professional practice and that of peers" and six saw reflective practice as helping them to "become more skilful [or knowledgeable]" and to "continue to develop as professionals". However, only a minority mentioned
"examining and understanding what makes for good practice in my profession as a teacher educator" and "confronting my professional reality with public theory" as key to reflective practice
 (p. 15)</t>
  </si>
  <si>
    <t>CAP 3</t>
  </si>
  <si>
    <t>Understanding the reflexive process thought self-study: a teacher educator's journey towards continuous professional development</t>
  </si>
  <si>
    <t>Karl Attard</t>
  </si>
  <si>
    <t xml:space="preserve"> </t>
  </si>
  <si>
    <t>CAP 4</t>
  </si>
  <si>
    <t>Developing as teacher educators: lessons learned from student voices during practice and research</t>
  </si>
  <si>
    <t>Tom Russel and Maria Assunçao Flores</t>
  </si>
  <si>
    <t>"Reflective practice can and should be taught (Russell 2005)" (p. 45) "Learning to teach is a personal and reflective process; it is important to develop pedagogies conducive to learning how to become a teacher by giving voice and space to student teachers to challenge and change their beliefs and experiences:" (p. 46)</t>
  </si>
  <si>
    <t>CAP 5</t>
  </si>
  <si>
    <t>Teacher educator collaboration and a pedagogy of teacher education: practice architectures, professional learning, praxis and production</t>
  </si>
  <si>
    <t xml:space="preserve">David Powell </t>
  </si>
  <si>
    <t>"teacher educators develop their knowledge of a pedagogy of teacher education as a result of undertaking two activities: reflecting on their own practice, and researching their own practice" (p. 61).  "Another of the identities (Swennen, Jones, and Volman 2010) and roles for university-based teacher educators is being a researcher (Lunenberg, Dengerink, and Korthagen 2014). Whilst being active in research is seen as less important for further-education-based teacher educators, the 'sayings, doings, and relating' of some of the teacher educators in this study echo BERA's (2014, 18) claims that being involved in research "can have a deep influence" on participants' con-ceptualisation of research and their enthusiasm for it, and result in them undertaking their own research." (p. 64)</t>
  </si>
  <si>
    <t>"teacher educator's ability to establish a classroom climate that fosters collaborative enquiry with student teachers (Heaton and Lampert 1993);" (p. 59)</t>
  </si>
  <si>
    <t>A teacher educator's "co-ordination of knowledge" (Heaton and Lampert 1993, 58), that is, his/her ability to demonstrate skilled practices and professional values, employing metacognitive and affective skills to conceptualise and articulate what is modelled (Lunenberg, Dengerink, and Korthagen 2014), then utilising listening skills and reflective skills to "decide on the spot what to say and do next" (Heaton and Lampert 1993, 48);" (p. 59)</t>
  </si>
  <si>
    <t>"teacher educators develop their knowledge of a pedagogy of teacher education as a result of undertaking two activities: reflecting on their own practice, and researching their own practice" (p. 61)</t>
  </si>
  <si>
    <t>Este capítulo habla de cómo la colaboración entre formadores de profesores, ser modelo y la investigación son beneficiosos para los formadores de profesores .</t>
  </si>
  <si>
    <t>CAP 6</t>
  </si>
  <si>
    <t>"Are we doing the right thing?": challenges teacher educators face when taking the risk of opening up possibilities for students.</t>
  </si>
  <si>
    <t>Monique Leigraaf</t>
  </si>
  <si>
    <t>"these insights imply that teachers should nots much aim to control their students by transmitting things the students do not kn yet, but should try to encourage students to use their own intelligence and mus their own beginnings, thereby inviting them to appear as subjects in dialogue n what and who is other." (p. 74)</t>
  </si>
  <si>
    <t>CAP 7</t>
  </si>
  <si>
    <t>Old learning, new learning: teacher educators as enriquing professionals</t>
  </si>
  <si>
    <t>Mhairi C. Beaton</t>
  </si>
  <si>
    <t>"First, we must note that teacher educators' outdated, enculturated assumptions about knowledge, skills, and attitudes may not match the new understandings of teaching and learning requiring them to be challenged and informed by new research" (p. 95).
"Nevertheless, despite these differences, Czerniawski, Guberman, and McPhail further note the common need for both higher education institutions and government policy makers to "allocate designated time for proper induction and professional learn-ing" (2017, 137), informed by the most recent relevant research, for all teacher educators, so that they may create their own "distinct and coherent professional identity" (138)." (p. 95). El artículo se centra en los profes de coles, pero en este caso hace un comentario general.</t>
  </si>
  <si>
    <t>Additionally, if teacher educators are to model practice that they wish student teachers to adopt, whilst acknowledging the extensive theoretical and experiential knowledge and skills that teacher educators possess, it may be worthwhile to consider how to model a collaborative teaching, learning, and assessment context between teacher educators and student teachers. This would require teacher educators to acknowledge that they must not simply impar knowledge but that teacher education must be a collaboration between teacher educators and student teachers as they jointly explore how best to provide education for all pupils. Only once these new socio-constructive ideas about learning and assessing have been deeply embedded within teacher education will they be reliably embedded within our new teachers' practice in schoos with their pupils. (P96)</t>
  </si>
  <si>
    <t>"An effective method of communicating these new ideas to students teachers is through modelling them in their own practice." (p. 95)</t>
  </si>
  <si>
    <t>"Those same teachers educators (escuelas y universidades) will also have worked, some for a significant lenght of time, in schools in Scotland. This system is viewed as providing a rigorous education for all student teachers in Scotland, which is informed by university-level studies in education by teacher educators who can speak to their practical experience in Scottish schools.
This is advantageous for those students wishing to learn from qualified and experienced teacher educators who are able to speak with authority to both the theory and practice of teaching" (p. 89)</t>
  </si>
  <si>
    <t>It certainly implies that all teachers and teacher educators must approach their work with an openness and curiosity to learn and act in new ways to ensure that the teaching workforce is prepared to meet the many challenges of the 21st-century." (P. 89)</t>
  </si>
  <si>
    <t>CAP 8</t>
  </si>
  <si>
    <t>A professional social network as a platform for teacher educators' professional development</t>
  </si>
  <si>
    <t>Tami Seifert and Smadar Bar-Tal</t>
  </si>
  <si>
    <t>"Teachers educators also need to be able to explain the principales of teaching to pre´service teachers and be a model of good teaching and reflection. Tehir professional responsability includes the construction of a pedagogy that enriches the understanding of good teaching and teacher education" (p. 99).</t>
  </si>
  <si>
    <t>PSN enables the teacher educators to overcome their isolation as lonely professionals (Flinders 1988; Ostovar-Nameghi and Sheikhahmadi 2016) and to shape their knowledge and beliefs concerning content, pedagogy, and learners' understanding (Darling-Hammond 1999). In this way, they are able to improve their teaching knowledge and practice (Darling-Hammond and Richardson
2009). The network enabled its members to build a strong professional identity and to form connections with colleagues at various levels of management and research. (P. 107)</t>
  </si>
  <si>
    <t>Teacher educators should be able to use their experiences, theories and conceptualisations, and practical experiences and personal history to support the development of pre-service teachers (Korthagen, Loughran, and Lunenberg 2005; Lunenberg and Hamilton 2008). (p. 99).</t>
  </si>
  <si>
    <t>CAP 9</t>
  </si>
  <si>
    <t>International semi-collaborative research initiative: a critical reflection of the research process</t>
  </si>
  <si>
    <t>Leah Shagrir</t>
  </si>
  <si>
    <t>"Research literature focussing on the professional development of teacher educators emphasises, amongst others, the importance of research undertakings carried outin collaboration with colleagues (Sargent and Waters 2004); Griffiths, Thompson, and Hryniewicz 2010; McGregor et al. 2010; Jones et al. 2011)". (P. 112)</t>
  </si>
  <si>
    <t>CAP 10</t>
  </si>
  <si>
    <t>Learning from stories about the practice of teacher educators in partnership between schools and higher education institutions</t>
  </si>
  <si>
    <t>Elizabeth White, Miranda Timmermans and Claire Dickerson</t>
  </si>
  <si>
    <t>"Collaborating working: communication in partnership, working in patenership across institutions, working with schools leadership and roles of teacher educators in the partnership" (p. 132).</t>
  </si>
  <si>
    <t>Dentro de las competencias transerversales. Además, todo el capítulo habla de la colaboración entre cole y la uni</t>
  </si>
  <si>
    <t>"Guiding and assessing student teachers" (p, 132)</t>
  </si>
  <si>
    <t>CAP 11</t>
  </si>
  <si>
    <t>Teacher educator as researcher: striving towards a greater visibility for teacher education</t>
  </si>
  <si>
    <t>Ann McPhail</t>
  </si>
  <si>
    <t>"In a more recent study conducted with a sample of teacher educators working in the Republic of Ireland, it was reported that the top three professional learning activities valued by teacher educators all related to research: (1) personal reading, (2) role of research when studying one's own practice in teacher education, and (3) the extent to which research is essential to inform teacher education practice (Czerniawski et al. 2018)". (P. 144) 
"The first consideration will share my experiences in researching my own practices with pre-service teachers as well as my engagement in self-study that captures my ongoing journey as a teacher educator. The second consideration will focus on increasing exposure in the higher institute of credible teacher educators who can connect with the university's strategic positioning. The third consideration will focus on opportunities to contribute to interdisciplinary/multidisciplinary research." (p. 146) 
"I consider conducting research as significant to my professionalism as a teacher edu-cator. This relates to undertaking and utilising research to inform my learning and practice as a teacher educator and, in turn, improving the experience of pre-service teachers." (p. 150)</t>
  </si>
  <si>
    <t>CAP 12</t>
  </si>
  <si>
    <t>Brave Research as a means to transform teacher education</t>
  </si>
  <si>
    <t>Anja Swennen and David Powell</t>
  </si>
  <si>
    <t>Teacher education plays a major role in the transformation of teachers and teach-ing. As teacher educators, we have a responsibility to undertake Brave Research that changes, for the better, its education practices, the sites of these practices, and the communities these sites serve." (P. 159). 
"Brave Research for us has its roots in the practice of teacher education and critical reflection on it. By engaging in Brave Research, we want to open up our classrooms and invite colleagues, school and college partners, and co-researchers to work with us to use the reflections and studies of others to improve our practice and share our practical and scientific knowledge about educating teachers. In doing this we hope to become more democratic teacher educators, allowing our student teachers to not only understand and experience what innovative practice may look like but also to influence and co-create teacher education. Teacher educators who are able to model Brave Research give student teachers a chance to see it in action,
learn about it and benefit from it." (160). One important aspect of teacher educators' pedagogy is their use of model-
ling (Loughran and Berry 2005; Lunenberg, Korthagen, and Swermen 2007), L
we want our student teachers to go out and change the world from within their
Classrooms, is is not reasonable for teacher educators to model Bave Researth in
their research practice?" (P. 164)</t>
  </si>
  <si>
    <t>CAP 13</t>
  </si>
  <si>
    <t xml:space="preserve">Epilogue: lessons from this book and next steps in developing the profession of teacher educators </t>
  </si>
  <si>
    <t>Anja Swennen and Elizabeth White</t>
  </si>
  <si>
    <t>"The first fuction is to fulfil the expectations associated with their academic appointment". 
"For her is imperative that teacher educators make teacher education more visible through their research" 
"The third function of teacher educator research is the imporvement of the work of teacher educators. This function has recieved much attention in the research literature as it is a key goal of self-studies".
(p. 172)</t>
  </si>
  <si>
    <t>TOTAL MUESTRA =</t>
  </si>
  <si>
    <t>TOTAL DOCENTES ESCUELA (1)</t>
  </si>
  <si>
    <t>TOTAL DOCENTES UNIVERSIDAD (2)</t>
  </si>
  <si>
    <t>TOTAL AMBOS PERFILES (3)</t>
  </si>
  <si>
    <t>TOTAL NO DEFINIDO</t>
  </si>
  <si>
    <t>Competencias Categorías inductivas</t>
  </si>
  <si>
    <t>Del sistema</t>
  </si>
  <si>
    <t>Transversales</t>
  </si>
  <si>
    <t>Comunicativa</t>
  </si>
  <si>
    <t>Conocimiento experiencial</t>
  </si>
  <si>
    <t>Soft skills</t>
  </si>
  <si>
    <r>
      <t xml:space="preserve">Williams, J. (2014). Teacher educator professional learning in the third space: Implications for identity and practice. Journal of Teacher Education, 65(4), 315-326. </t>
    </r>
    <r>
      <rPr>
        <u/>
        <sz val="10"/>
        <color rgb="FF1155CC"/>
        <rFont val="Arial"/>
        <family val="2"/>
      </rPr>
      <t>https://doi.org/10.1177/0022487114533128</t>
    </r>
    <r>
      <rPr>
        <sz val="10"/>
        <color rgb="FF000000"/>
        <rFont val="Arial"/>
        <family val="2"/>
        <scheme val="minor"/>
      </rPr>
      <t xml:space="preserve"> </t>
    </r>
  </si>
  <si>
    <r>
      <rPr>
        <sz val="10"/>
        <color theme="1"/>
        <rFont val="Arial"/>
        <family val="2"/>
      </rPr>
      <t>Más allá de la experiencia,  el tutor de prácticas debe encontrar el equilibrio entre el conocimiento práctico con experiencia docente previa en escuelas, con la teoría que subyace a la formación docente que debe enseñar (más allá de la experiencia previa que tenga como docente):
"While experience and up-to-date knowledge as a teacher was considered important by many of the participants in this study, for some, there was also uncertainty or ambiguity about the role that this prior experience had in their current work as teacher educators."; "Anna had similar concerns, although her anxiety was about the level of theory that she knew."; "Mike, for example,
explained that he believes the role of a teacher educator is not just about providing the content of teaching but about providing
an education about learning and teaching." (p.321) (no solo presentar contenidos de enseñanza sino también facilitar una educación sobre la E-A)
debe ser capaz de enlazar teoría y práctica y aportarles otra visión de la enseñanza a los alumnos que no aprenderán en la escuela, complementar la formación práctica: "She is aware of the so-called theory/practice divide and finds that she is constantly shifting between practical and theoretical perspectives. Other teacher educators commented on the importance of their role to provide insights into teaching and learning that students may not gain in schools." (p.323)</t>
    </r>
  </si>
  <si>
    <r>
      <rPr>
        <sz val="10"/>
        <color theme="1"/>
        <rFont val="Arial"/>
        <family val="2"/>
      </rPr>
      <t>Negociar/Gestionar las relaciones interpersonales:
"The results of my self-study (Williams, 2013) revealed that working in the third space created many challenges and rewards and essentially involved three key dimensions: (...) (b) changing perspectives as different understandings of learning and teaching emerged during practicum supervision (¿</t>
    </r>
    <r>
      <rPr>
        <sz val="10"/>
        <color rgb="FFFF0000"/>
        <rFont val="Arial"/>
        <family val="2"/>
      </rPr>
      <t>Identificar perspectivas en transformación sobre la enseñanza y el aprendizaje (¿esta (b) entraría aquí?)</t>
    </r>
    <r>
      <rPr>
        <sz val="10"/>
        <color theme="1"/>
        <rFont val="Arial"/>
        <family val="2"/>
      </rPr>
      <t xml:space="preserve">; and (c) negotiating relationships that were sometimes fraught, and which involved a delicate balancing act between the different needs and perspectives of supervising teachers, preservice teachers, and teacher educator."(p.317)
la comunicación y el diálogo es esencial: "A common theme in the interviews was that language and dialogue were essential for establishing and maintaining professional relationships in the third space. (...) "being a “co-professional.” (p.323)
"As a teacher, I sometimes disagree with an approach a student teacher takes, but as a teacher educator, I find it important to establish why the student teacher chose a particular task or approach." (p.321): como formadora de maestros cree más imortante determinar por qué los alumnos de prácticas llevan a cabo determinados enfoques o tareas más que estar más o menos de acuerdo con estas. ponerle el criterio pedagógico.
gestionar las tensiones en las diferentes perspectivas educativas de los supervisores y tutores: "Having a different perspective from that of mentor teachers can create tensions for teacher educators because they understand from their own teaching experience why a mentor teacher might think and teach in a particular way." (p.322)
</t>
    </r>
  </si>
  <si>
    <r>
      <rPr>
        <sz val="10"/>
        <color theme="1"/>
        <rFont val="Arial"/>
        <family val="2"/>
      </rPr>
      <t>Third space: "Working in the third space, and reflecting on the implications of this work on their pedagogy
and identity as teacher educators, is likely to be a significant factor in enabling teachers to make the transition to teacher
educator." (p.325)
trabajo en equipo: "Conversación entre tres":" three-way conversation between mentor teacher, student teacher, and teacher educator is the most effective way to engage with, and in some cases challenge mentor teacher practices. (p.322).</t>
    </r>
  </si>
  <si>
    <r>
      <rPr>
        <sz val="10"/>
        <color theme="1"/>
        <rFont val="Arial"/>
        <family val="2"/>
      </rPr>
      <t>- Guía/Orientador: "he had to reorient his thinking to allow students to find their own answers to their teaching challenges, rather than to rely on him to be the expert teacher showing them how it might be done" (Cuenca, 2010), p.316):  debe ser guía y orientador sin imponer su manera de enseñar como la mejor sino dejarles libertad para explorar su estilo docente y aprender de los retos que se presentan en clase.
- Apoyar al alumnado de prácticas en situaciones delicadas con los supervisores (esta no sé si entraría dentro de las comeptencias Del sistema o Transversales): "She said she was the “in between protector” in the third space, and part of her role was to create a buffer between student and mentor teacher in the sometimes sensitive situations that arise." (p.321); "Janneke and Christine both commented that having some distance from classroom teaching helped them to clearly focus on the purpose of their work as teacher educators, which is to support the learning of the student teachers rather than to provide tips and tricks on how to teach." (p.323).</t>
    </r>
  </si>
  <si>
    <r>
      <rPr>
        <sz val="10"/>
        <color theme="1"/>
        <rFont val="Arial"/>
        <family val="2"/>
      </rPr>
      <t>- Estar actualizado sobre los conocimientos docentes: "While experience and up-to-date knowledge as a teacher was considered important by many of the participants in this study, for some, there was also uncertainty or ambiguity about the role that this prior experience had in their current work as teacher educators." (p.321)</t>
    </r>
  </si>
  <si>
    <r>
      <rPr>
        <sz val="10"/>
        <color theme="1"/>
        <rFont val="Arial"/>
        <family val="2"/>
      </rPr>
      <t>"They highlight the importance of dialogue between me and others to bridge external boundaries..." (p.317)
- Competencia comunicativa (Del Sistema): la comunicación y el diálogo es esencial: "A common theme in the interviews was that language and dialogue were essential for establishing and maintaining professional relationships in the third space. (...) "being a “co-professional.” (p.323). "Effective communication between teacher educators andmentor teachers is essential if productive learning for all participants in the third space is to occur." (p.325)</t>
    </r>
  </si>
  <si>
    <r>
      <rPr>
        <sz val="10"/>
        <color theme="1"/>
        <rFont val="Arial"/>
        <family val="2"/>
      </rPr>
      <t xml:space="preserve">Perfil de los entrevistados: algunos son maestros de escuela y asociados en la universidad y otros son PDI a tiempo completo. Funciones que desempeñaban los tutores de prácticas entrevistados (p.318): "The role of each teacher educator in this study included visiting student teachers in schools during practicum, observing and evaluating lessons taught, liaising with mentor teachers, and providing advice and support for students and their mentors when intervention was required."
Los resultados de este estudio muestran que hay tres dimensiones esenciales en el aprendizaje y la práctica de los formadores de docentes en el "tercer espacio" (enfoque teórico que busca integrar y equilibrar el conocimiento académico y el conocimiento práctico del aula, es el espacio conceptual en que se integra el mundo académico y la escula). Estas son: (a) gestionar las concepciones cambiantes de sus identidades profesionales como maestros y formadores de docentes, (b) identificar perspectivas en transformación sobre la enseñanza y el aprendizaje, y (c) gestionar relaciones profesionales complejas y, a veces, difíciles.
Nombran los "boundary spaces", que se refieren a los espacios de transición o intersección donde se encuentran, se cruzan y a veces chocan, diferentes culturas profesionales, enfoques pedagógicos o marcos de conocimiento. Es necesario negociar perspectivas y significados: "This ambiguity means that people working in this space “enact the boundary by addressing and articulating meanings and perspectives of various intersecting worlds [and] move beyond the boundary in that they have an unspecified quality of their own” (pp. 141-142).". (p.317). Hay 4 mecanismos de aprendizaje que suceden en los  "boundary spaces" (¿espacios fronterizos?): 1) identificación; 2) coordinación; 3) reflexión y 4) transformación.
Tener la experiencia previa de haber sido maestro ayuda a mejorar esa tutorización o mentorización durante las prácticas, le da credibilidad ("authentic advice" y además ayuda a que no se le asocie con que solamente sabe la teoría (p.319-320).
Ver  como unos iguales a los mentores (supervisores del cole) para construir una relación horizontal basada en la confianza y el entendimiento mutuo (p.320).
los tutores de la uni sienten que su docencia no tiene tanto impacto o no lo ven tan importante en la formación de los futuros maetros: "Geertje identified that a “big struggle inside myself is that what we do at university is of very little importance.” She worries that field experience in the school has much more influence over her students than does her own teaching at the university," (p.322)
los estudiantes son la clave en la unión de escuela universidad: "Geertje sees herself as one of the many hands and as a link “between schools and university by working with students and teachers. Students are the key part of the bridge.” (p.322)
</t>
    </r>
  </si>
  <si>
    <r>
      <t xml:space="preserve">Zeichner, K. (2005). Becoming a teacher educator: a personal perspective, Teaching and Teacher Education, 21 (2), 117-1124 </t>
    </r>
    <r>
      <rPr>
        <u/>
        <sz val="10"/>
        <color rgb="FF1155CC"/>
        <rFont val="Arial"/>
        <family val="2"/>
      </rPr>
      <t>https://doi.org/10.1016/j.tate.2004.12.001.</t>
    </r>
    <r>
      <rPr>
        <sz val="10"/>
        <color rgb="FF000000"/>
        <rFont val="Arial"/>
        <family val="2"/>
        <scheme val="minor"/>
      </rPr>
      <t xml:space="preserve"> </t>
    </r>
  </si>
  <si>
    <r>
      <rPr>
        <sz val="10"/>
        <color theme="1"/>
        <rFont val="Arial"/>
        <family val="2"/>
      </rPr>
      <t>"Third, many actions in teaching and learning about teaching are connected and carry associated implications and consequences that need to be apprehended (by all participants), thus explicit modelling can bring these to the fore." (p.198)</t>
    </r>
  </si>
  <si>
    <r>
      <t xml:space="preserve">Simone White, Jean Murray, A. Lin Goodwin, Clare Kosnik &amp; Clive Beck
(2020): On the shoulder of giants: advice for beginning teacher educators, Asia-Pacific Journal of
Teacher Education, DOI: 10.1080/1359866X.2020.1756223 </t>
    </r>
    <r>
      <rPr>
        <u/>
        <sz val="10"/>
        <color rgb="FF1155CC"/>
        <rFont val="Arial"/>
        <family val="2"/>
      </rPr>
      <t>https://doi.org/10.1080/1359866X.2020.1756223</t>
    </r>
    <r>
      <rPr>
        <sz val="10"/>
        <color rgb="FF000000"/>
        <rFont val="Arial"/>
        <family val="2"/>
        <scheme val="minor"/>
      </rPr>
      <t xml:space="preserve"> </t>
    </r>
  </si>
  <si>
    <r>
      <rPr>
        <sz val="10"/>
        <color theme="1"/>
        <rFont val="Arial"/>
        <family val="2"/>
      </rPr>
      <t xml:space="preserve">(p.8) "It is incredibly complicated. It’s a complex piece of professional education. You know. It involves both these big macro level cultural and political things, about what we think teachers are and what the role . . . their role in society is and how that relates to economics
and all of that stuff. But then, it doesn’t stop there. Because what teachers do with young
people they’re in, in classrooms with, that’s also really interesting and has a relationship to
these macro things. And the sociologists only ever seem to be interested in the macro things. And then they’re very critical of the psychologists who seem to be interested in the micro things. But there’s something about putting these things together. That’s what we [referring to teacher educators], that’s what we do. And it’s not lesser. It’s very complex. It’s very challenging to do. Very, very challenging to do. But, but we should push back harder."
</t>
    </r>
    <r>
      <rPr>
        <i/>
        <sz val="10"/>
        <color rgb="FF980000"/>
        <rFont val="Arial"/>
        <family val="2"/>
      </rPr>
      <t>Creo que es complejidad de las actividades:</t>
    </r>
    <r>
      <rPr>
        <sz val="10"/>
        <color theme="1"/>
        <rFont val="Arial"/>
        <family val="2"/>
      </rPr>
      <t xml:space="preserve"> (p.8): "You are not only teaching the subject, you are educating teachers. So these ethical, cultural, social, political dimensions for me is (sic) really important and that with solid knowledge. You need to know about teacher education."
"This type of advice echoed across the group highlights the importance of embracing the multiplicity of roles and locations for work, as well as working alongside multiple stakeholders. This type of advice urges the teacher educator profession to go beyond the
dualistic roles of school or university and of theory or practice. For too long the profession has been known for worrying about the notion of being Janus-faced as Taylor" (p.9) Hay que  ir más allá de la visión dual col-uni.
Adquirir un rol multifacético: "The advice given for the next generation therefore is not to worry so much about the
either/or, and instead embrace a fluid, dynamic and sometimes risky landscape where they need to traverse schools and universities, as well as to work with not only their preservice teachers, teachers and school leaders, but also with policy makers and the media. One of the participants offers her advice by way of reflecting on her own desire to achieve a multi-faceted role" (p.9).
Comunidades de investigación educativa: De acuerdo con Cochran-Smith (2008), se proponen comunidades de investigación educativa. Destacan la importancia de que los investigadores en educación trabajen en colaboración con los responsables de políticas, adoptando una estrategia de “ambos y”, para comprender las complejidades y efectos de las políticas educativas. Se propone la creación de un “tercer espacio” en el que investigadores y responsables de políticas puedan intercambiar conocimientos y aprender mutuamente, fomentando así un “trabajo híbrido” que es esencial para el desarrollo profesional de los futuros formadores de docentes. (p.10).
"And so my students who work with me in the professional development school network or the community engagement work, they’re out there doing that work now. And so it was intentional on my part, getting them involved, you know, and they were with me as I tried to negotiate all these boundaries and deal with all the issues that arise." (p.10)
ser docentes híbridos en ambos contextos más allá de la dicotomía col-uni: "Learning to be a hybrid worker seems key for the next generation of teacher educators to embrace. Rather than be concerned by the Janus-faced nature of the profession, it is necessary to be well prepared to excel in both locations." (p.10)</t>
    </r>
  </si>
  <si>
    <r>
      <rPr>
        <sz val="10"/>
        <color theme="1"/>
        <rFont val="Arial"/>
        <family val="2"/>
      </rPr>
      <t xml:space="preserve">trabajar en las zonas fronterizas (creo que sería equivalente a Third spaces)."Building on earlier advice of embracing the complex and “dangerous” work of being a teacher educator is the importance of working in the borderlands, that is the oftenfraught landscape between university and schools (White, 2005)." (p.9).
</t>
    </r>
  </si>
  <si>
    <r>
      <rPr>
        <sz val="10"/>
        <color theme="1"/>
        <rFont val="Arial"/>
        <family val="2"/>
      </rPr>
      <t xml:space="preserve">Construir una comunidad global de formadores de docentes conectada, ofreciendo ejemplos a los principiantes sobre cómo vincular estudios y redes para satisfacer mejor las necesidades de todos los docentes, sus estudiantes y comunidades: "building connected global teacher educator community, providing examples for novices of how to link studies and networks to best serve the needs of all teachers, their students and communities." (p.12) (liderazgo, colaboración e investigación? </t>
    </r>
    <r>
      <rPr>
        <sz val="10"/>
        <color rgb="FF980000"/>
        <rFont val="Arial"/>
        <family val="2"/>
      </rPr>
      <t>DUDA</t>
    </r>
  </si>
  <si>
    <r>
      <rPr>
        <sz val="10"/>
        <color theme="1"/>
        <rFont val="Arial"/>
        <family val="2"/>
      </rPr>
      <t>Reflexión docente o Conocimiento práctico: buscar inspiración y aprendizajes fuera de los contextos tradicionales de la profesión docente, reflexionando sobre prácticas pedagógicas alternativas y ampliando el marco de referencia sobre el aprendizaje y la enseñanza: "Yet another note of advice seeks to broaden the types of learning contexts in which teacher educators participate. For example, in speaking about learning about differen pedagogy, the accomplished teacher educator below gives advice to look outside the formal boundaries of the teaching profession and to groups which might teach or educate others (for example a Tai Chi Zen master) to look for insights into learning and
teaching." (p.11)</t>
    </r>
  </si>
  <si>
    <r>
      <rPr>
        <sz val="10"/>
        <color theme="1"/>
        <rFont val="Arial"/>
        <family val="2"/>
      </rPr>
      <t>Reflexión docente o Conocimiento práctico: buscar inspiración y aprendizajes fuera de los contextos tradicionales de la profesión docente, reflexionando sobre prácticas pedagógicas alternativas y ampliando el marco de referencia sobre el aprendizaje y la enseñanza: "Yet another note of advice seeks to broaden the types of learning contexts in which teacher educators participate. For example, in speaking about learning about differen pedagogy, the accomplished teacher educator below gives advice to look outside the formal boundaries of the teaching profession and to groups which might teach or educate others (for example a Tai Chi Zen master) to look for insights into learning and teaching. (...) What emerges within this theme is clear advice about the importance of engagement with a broad range of stakeholders, experiences and contexts, as provided by the accomplished teacher educators."(p.11)</t>
    </r>
  </si>
  <si>
    <r>
      <rPr>
        <sz val="10"/>
        <color theme="1"/>
        <rFont val="Arial"/>
        <family val="2"/>
      </rPr>
      <t>Hablan de revalorizar la profesión: (p.8): "This call to the teacher educator profession, to own their iscipline and to “push back harder” to those who seek to diminish the standing of the profession, exemplifies the call for a greater agentive and political stance for all teacher educators to embrace.(...) Many of the teacher educators spoke about the importance for beginning teacher educators to know the history of teacher education and to view teacher education as a discipline in its own right."
Se centran en dar tips a los formadores de formadores noveles: "This paper has sought to illuminate the advice for those entering the field of teacher education, beginning teacher educators." (p.13)</t>
    </r>
  </si>
  <si>
    <r>
      <rPr>
        <sz val="10"/>
        <color theme="1"/>
        <rFont val="Arial"/>
        <family val="2"/>
      </rPr>
      <t>Koster, B., Brekelmans, M., Korthagen, F., y Wubbels, T. (2005). Quality requirements for teacher educators.</t>
    </r>
    <r>
      <rPr>
        <i/>
        <sz val="10"/>
        <color theme="1"/>
        <rFont val="Arial"/>
        <family val="2"/>
      </rPr>
      <t xml:space="preserve"> Teaching and teacher education, 21(2)</t>
    </r>
    <r>
      <rPr>
        <sz val="10"/>
        <color theme="1"/>
        <rFont val="Arial"/>
        <family val="2"/>
      </rPr>
      <t>, 157-176.</t>
    </r>
  </si>
  <si>
    <r>
      <rPr>
        <sz val="10"/>
        <color theme="1"/>
        <rFont val="Arial"/>
        <family val="2"/>
      </rPr>
      <t>Cochran-Smith, M. (2005). Teacher educators as researchers: Multiple perspectives.</t>
    </r>
    <r>
      <rPr>
        <i/>
        <sz val="10"/>
        <color theme="1"/>
        <rFont val="Arial"/>
        <family val="2"/>
      </rPr>
      <t xml:space="preserve"> Teaching and teacher education, 21(2)</t>
    </r>
    <r>
      <rPr>
        <sz val="10"/>
        <color theme="1"/>
        <rFont val="Arial"/>
        <family val="2"/>
      </rPr>
      <t>, 219-225.</t>
    </r>
  </si>
  <si>
    <r>
      <rPr>
        <sz val="10"/>
        <color theme="1"/>
        <rFont val="Arial"/>
        <family val="2"/>
      </rPr>
      <t>Smith, K. (2005). Teacher educators’ expertise: What do novice teachers and teacher educators say?. T</t>
    </r>
    <r>
      <rPr>
        <i/>
        <sz val="10"/>
        <color theme="1"/>
        <rFont val="Arial"/>
        <family val="2"/>
      </rPr>
      <t>eaching and teacher education, 21(2)</t>
    </r>
    <r>
      <rPr>
        <sz val="10"/>
        <color theme="1"/>
        <rFont val="Arial"/>
        <family val="2"/>
      </rPr>
      <t>, 177-192.</t>
    </r>
  </si>
  <si>
    <r>
      <t xml:space="preserve">Simone White (2019) Teacher educators for new times? Redefining an important occupational group, Journal of Education for Teaching, 45:2, 200-213, DOI: 10.1080/02607476.2018.1548174. </t>
    </r>
    <r>
      <rPr>
        <u/>
        <sz val="10"/>
        <color rgb="FF1155CC"/>
        <rFont val="Arial"/>
        <family val="2"/>
      </rPr>
      <t>https://doi.org/10.1080/02607476.2018.1548174</t>
    </r>
    <r>
      <rPr>
        <sz val="10"/>
        <color rgb="FF000000"/>
        <rFont val="Arial"/>
        <family val="2"/>
        <scheme val="minor"/>
      </rPr>
      <t xml:space="preserve"> </t>
    </r>
  </si>
  <si>
    <r>
      <rPr>
        <sz val="10"/>
        <color theme="1"/>
        <rFont val="Arial"/>
        <family val="2"/>
      </rPr>
      <t>Que los docentes unviersitarios apoyen a los supervisores de los coles:  "These models also require shifts for university-based teacher educators reconceptualising their university-based curriculum and professional experiences models, as well as developing partnerships and supporting teachers taking on the role of school-based teacher educators." (p.203) 
"To achieve identity as a mentor and school based teacher educator requires what Williams, Prestage, and Bedward (2001) call ‘‘structural collaboration’’ (260), arrangements that support sustained interaction about teaching and that have the potential to produce, over time,
collegial collaboration and subject positions supportive of collaboration" (p.206) (se refiere especialmente a los supervisores de cole)
(reflexión, conocimiento profesional y colaboración): "Because of their strong influence on the competence and lifelong learning of teachers, it is important for teacher educators to be conscious of the importance of their role, and to work together effectively at all stages of the continuum of professional development. Effective cooperation requires common values for the profession and a shared responsibility for high quality teacher education. Therefore, teacher educators – no matter what role they play in teacher education or how they identify themselves – should have a clear, shared understanding of their roles and of the many aspects of quality in teaching" (p.210)</t>
    </r>
  </si>
  <si>
    <r>
      <rPr>
        <sz val="10"/>
        <color theme="1"/>
        <rFont val="Arial"/>
        <family val="2"/>
      </rPr>
      <t>Analysis revealed that three sub-groups belonging to the broader teacher educator occupational group have emerged as a result of shifting teacher education policies. Namely, university-based; school-based and community-based teacher educators (p.200)
school-based teacher educator, is in itself a relatively new term (p.201)
Emerge un tercer grupo de teacher educators, los formadores de docentes comunitarios (padres, líderes de la comunidad, otros docentes, etc.): "The definition is also problematic in that it emphasises, ‘a formal role’ (Snoek, Swennen, and van der Klink 2011, 652) of working with teachers, thus inadvertently and unintentionally silencing the significant contributions of a third group of teacher educators, a group named as ‘community-based teacher educators’" (...) "This group hold important ‘funds of knowledge’ (González, Moll, and Amanti 2006, ix), with an increasing recognition of the importance of the home and community knowledges that teachers need to understand to be able know and to meet the learning needs of all their students." (p.201)
Community-based teacher educators: 
"To date there has been minimal attention within teacher education of community-focused professional experiences
as a source for pre-service teacher learning (Cochran-Smith et al. 2015). In addition, research highlights that those who do the work are ‘often un(der)compensated and mentally spiritually exhausting’ (Guillen 2016 as cited by Zeichner et al. 2016, 3). (...) This group while supporting the work of university and school-based have loosely defined roles and responsibilities. Given that this group have a significant contribution to play, more research is also required into their professional learning needs" (p.2018)
A los formadores de docentes de las escuelas se les denomina: School-based teacher educators o co-operating teachers or supervisors/mentors in schools
falta prepración de los docentes universitarios, un título no te hace formador: "There is currently no formal qualification or professional development curriculum required to become a teacher educator (Goodwin and Kosnik 2013). This is true for university-based teacher educators as it is for the other two sub-groups. Although a doctoral qualification is in some contexts deemed to be a pre-requisite to teaching at a university, many take on the role and work without one. The doctoral qualification can also be in any field, not necessarily one that is based on teacher education." (p.209)</t>
    </r>
  </si>
  <si>
    <r>
      <t xml:space="preserve">Elizabeth White (2014) Being a teacher and a teacher educator – developing a new identity?, Professional Development in Education, 40:3, 436-449, DOI:
10.1080/19415257.2013.782062  </t>
    </r>
    <r>
      <rPr>
        <u/>
        <sz val="10"/>
        <color rgb="FF1155CC"/>
        <rFont val="Arial"/>
        <family val="2"/>
      </rPr>
      <t>https://doi.org/10.1080/19415257.2013.782062</t>
    </r>
    <r>
      <rPr>
        <sz val="10"/>
        <color rgb="FF000000"/>
        <rFont val="Arial"/>
        <family val="2"/>
        <scheme val="minor"/>
      </rPr>
      <t xml:space="preserve"> </t>
    </r>
  </si>
  <si>
    <r>
      <rPr>
        <sz val="10"/>
        <color theme="1"/>
        <rFont val="Arial"/>
        <family val="2"/>
      </rPr>
      <t>El estudio entrevista a maestros de primaria y secundaria que asisten a una formación para enseñar a adultos. 
Se centra mucho en la identidad docente.
Importancia de la formación de formadores: "To create effective teachers who have a positive impact on pupil learning in school we need high-quality teacher education." (p.436)
"Bates et al. (2010) and Murray and Kosnik (2011) suggest that teacher educators in general remain an under-researched and poorly understood group. The literature on teacher educators focuses primarily on teacher educators who are HEI-based, having left school and entered academia, moving from being a first-order teacher to a second-order teacher, or a teacher of teachers (Murray and Male 2005, Swennen et al. 2010). There is very little literature on teachers with a dual role as teacher educators either in initial teacher education (ITE) or continuing professional development (CPD)." (p.437)
Los docentes que asumen el nuevo rol de formador de docentes experimentan una transición mientras comprenden y comparten las responsabilidades, conocimientos y prácticas del rol, lo que genera necesidades de desarrollo profesional distintas en cuanto a conocimientos, habilidades, actitudes e identidad.: In this continuum between being HEI-based and school-based, those who are taking up the new role of teacher educator will experience a transition whilst they grow to understand and share in the responsibilities, knowledge and practices of the new role. The appreciative themes used to examine the data capture the impact of the work as a teacher educator on their dual role. For teachers and teacher educators, the different aspects of professional development – knowledge and understanding, skills, attitudes and identity – are not identical, producing distinct professional development needs for teachers becoming teacher educators." (p. 444)</t>
    </r>
  </si>
  <si>
    <r>
      <t xml:space="preserve">Van Es, E. A., Tunney, J., Goldsmith, L. T., &amp; Seago, N. (2014). A framework for the facilitation of teachers’ analysis of video. Journal of teacher education, 65(4), 340-356. </t>
    </r>
    <r>
      <rPr>
        <u/>
        <sz val="10"/>
        <color rgb="FF1155CC"/>
        <rFont val="Arial"/>
        <family val="2"/>
      </rPr>
      <t>https://doi.org/10.1177/0022487114534266</t>
    </r>
    <r>
      <rPr>
        <sz val="10"/>
        <color rgb="FF000000"/>
        <rFont val="Arial"/>
        <family val="2"/>
        <scheme val="minor"/>
      </rPr>
      <t xml:space="preserve"> </t>
    </r>
  </si>
  <si>
    <r>
      <rPr>
        <sz val="10"/>
        <color theme="1"/>
        <rFont val="Arial"/>
        <family val="2"/>
      </rPr>
      <t>"According to the situative perspective, learning largely occurs through interactions with others, mediated by tools and resources in the environment, and involves supporting newcomers in
learning how to use the standard tools and language of a community" (p. 341)
aprender a través de las interacciones: "Conceiving of learning this way suggests that research attend to not only what teachers learn but also how they learn through interactions with others." (p. 341)
"It is not common for teachers to collectively focus on issues of teaching and student learning and critically examine classroom interactions to explore ways to
improve teaching together, and to support each other to change their practice (Skerrett, 2010). Lord (1994) referred to this type of interaction as “critical colleagueship” (p. 184)". (p. 342)
"Research suggests that teacher learning is more likely to happen when groups of teachers engage in productive disequilibrium through self-reflection, collegial dialogue, and on-going analysis of teaching practice and student learning (Goldsmith &amp; Schifter, 1997; Lord, 1994; Schifter &amp; Simon, 1992; Skerrett, 2010). However, teachers do not have well-established norms for collaboratively working with colleagues to inquire into their work (Horn &amp; Little, 2010)." (p. 343)
"Supporting group collaboration. Finally, the work of facilitation
involves enacting various moves to support the group in working together to inquire into the work of teaching. This practice of supporting group collaboration consisted of three different moves: standing back, distributing participation, and validating participant ideas." (p. 348)</t>
    </r>
  </si>
  <si>
    <r>
      <t xml:space="preserve">Swennen, A., Jones, K., &amp; Volman, M. (2010). Teacher educators: their identities, sub‐identities and implications for professional development. Professional Development in Education, 36(1–2), 131–148. </t>
    </r>
    <r>
      <rPr>
        <u/>
        <sz val="10"/>
        <color rgb="FF1155CC"/>
        <rFont val="Arial"/>
        <family val="2"/>
      </rPr>
      <t>https://doi.org/10.1080/19415250903457893</t>
    </r>
  </si>
  <si>
    <r>
      <rPr>
        <sz val="10"/>
        <color theme="1"/>
        <rFont val="Arial"/>
        <family val="2"/>
      </rPr>
      <t>Hay que hacer una transición de ser docente de primer orden (saber enseñar" a ser docente de segundo orden (saber enseñar a enseñar): "According to the authors we studied, simply being a good school teacher is not enough for being a good teacher educator. The process of change from school teacher to teacher educator is characterised as a transition (Murray &amp; Male, 2005; Harrison &amp; McKeon, 2008; Swennen et al., 2008b)." (p.138)
"First of all, teacher educators who are former school teachers are expected to have the necessary knowledge about teaching in schools; and secondly, many authors argue that the identity of school teachers has to be transformed into an identity of teacher educator and that professional development should focus on this transformation." (p.138)
son un modelo a seguir: "Modelling means exhibiting behavior that is observed and imitated by others. Effectivevmodeling of desired practices is at the heart of successful teacher education programs at pre-service and in-service levels. Teachers are powerful and meaningful role models for students at all levels, and the way they act influences both learning and motivation. Modeling of behavior relates to teaching, service, and scholarly productivity." (p. 140)
MODELAJE EXPLÍCITO: "Teacher educators should explain their teaching behaviour through what is referred to as explicit modelling (Loughran &amp; Berry, 2005; Lunenberg et al., 2005), which can manifest itself in techniques like ‘unpacking teaching’ and ‘debrief ing’. Loughran and Berry (2005, p. 193) describe explicit modelling as a desirable professional competence of teacher educators: ‘(It) is the ability to articulate the purposes underpinning practice for oneself and others’. The articulation of knowledge of practice is a difficult and complex task that demands considerable awareness of oneself, pedagogy and students. Lunenberg et al. (2005) found three reasons for modelling by teacher educators:
1. It can contribute to the professional development of student-teachers.
2. It is a way to change education, when teacher educators show how innovations
work in practice.
3. It can improve the teaching of teacher educators." (P. 140)
"Murray and Male (2005) distinguish between the work of teachers, as first-order teaching, and the work of teacher educators as second-order teaching. Teachers teach in a first-order situation as they teach their pupils. Teacher educators distinguish themselves from teachers because they are practising second-order professionals: ‘As second-order practitioners teacher educators induct their students into the practices and discourses of both school teaching and teacher education’ (Murray &amp; Male, 2005, p. 126)." (p. 141)
"Klecka et al. (2008) studied the identity of 14 teacher educators in the portfolios they made based on the standards, and identified five facets of the identity of teacher educators: teacher, scholar in teaching, collaborator, learner and leader." (p. 143)</t>
    </r>
  </si>
  <si>
    <r>
      <rPr>
        <sz val="10"/>
        <color theme="1"/>
        <rFont val="Arial"/>
        <family val="2"/>
      </rPr>
      <t>"Teacher educators must use research-based, proven best practices in order for those behaviors to e appropriately applied teaching teachers." (p. 140)
"Over the past 5–10 years, professional universities in many parts of the world have increased their research capacities and, by emphasising that teaching should be underpinned by research, teacher educators as teachers in higher education have become increasingly engaged in research. The sub-identity of researcher could be viewed as a part of the sub-identity of teacher in higher education, but in the literature we studied developing a research identity (Murray, 2008; Murray et al., 2009b) is seen by most authors as crucial for the development of teacher educators and the improvement of teacher education. This is not only the view of the authors of the analysed articles, but also of the teacher educators they studied who value research (Cochran-Smith, 2005; Klecka et al., 2008)." (p. 141)
"Teacher educators are encouraged to undertake practitioner research, especially self-study research, in order to improve their own practice (Cochran-Smith, 2005; Loughran &amp; Berry, 2005; Zeichner, 2005) and it is this intertwinement of research and practice that is characteristic of teacher educators. Cochran-Smith (2005, p. 219) uses the phrase ‘working on the dialectic’, and explains: "We used this phrase because we wanted to point out that there were not distinct moments when we were only researcher or only practitioners and this to emphasize the blurring rather than dividing of analysis and action, inquiry and experience, theorizing and doing in teacher education". (Cochran-Smith, 2005, p. 219; see also Wilson, 2006) Teacher educators are involved in studies into their own practice, with the main aim being to improve their own knowledge and practice and that of other teacher educators and to contribute to the academic knowledge of the educational community. In this respect, doing research in itself is a form of professional development for teacher educators, both underpinning the process of professionalisation and potentially providing an enhanced product." (p. 142)
Los estudios analizados muestran que la identidad investigadora de los formadores de docentes se fortalece a través de su involucramiento en la investigación, la formación en investigación en programas de doctorado y el apoyo de universidades y gobiernos para fomentar su participación en la investigación. (p. 142)</t>
    </r>
  </si>
  <si>
    <r>
      <t xml:space="preserve">Marco Snoek , Anja Swennen &amp; Marcel van der Klink (2011) The quality
of teacher educators in the European policy debate: actions and measures to improve the
professionalism of teacher educators, Professional Development in Education, 37:5, 651-664, DOI:
10.1080/19415257.2011.616095  </t>
    </r>
    <r>
      <rPr>
        <u/>
        <sz val="10"/>
        <color rgb="FF1155CC"/>
        <rFont val="Arial"/>
        <family val="2"/>
      </rPr>
      <t>http://dx.doi.org/10.1080/19415257.2011.616095</t>
    </r>
    <r>
      <rPr>
        <sz val="10"/>
        <color rgb="FF000000"/>
        <rFont val="Arial"/>
        <family val="2"/>
        <scheme val="minor"/>
      </rPr>
      <t xml:space="preserve"> </t>
    </r>
  </si>
  <si>
    <r>
      <t xml:space="preserve">Loughran, J. (2014). Professionally developing as a teacher educator. Journal of teacher education, 65(4), 271-283.  </t>
    </r>
    <r>
      <rPr>
        <u/>
        <sz val="10"/>
        <color rgb="FF1155CC"/>
        <rFont val="Arial"/>
        <family val="2"/>
      </rPr>
      <t>https://doi.org/10.1177/0022487114533386</t>
    </r>
    <r>
      <rPr>
        <sz val="10"/>
        <color rgb="FF000000"/>
        <rFont val="Arial"/>
        <family val="2"/>
        <scheme val="minor"/>
      </rPr>
      <t xml:space="preserve"> </t>
    </r>
  </si>
  <si>
    <r>
      <rPr>
        <sz val="10"/>
        <color theme="1"/>
        <rFont val="Arial"/>
        <family val="2"/>
      </rPr>
      <t>"One reason for the difficulty in transition into teacher education and the associated feelings of unease lies with the change in the nature of the teaching role and the expectations of academia—something that may be largely unstated and exist as a form of “secret academic business.” ... The more of academia is encapsulated within the expectations
surrounding research and the need to develop professional expertise in a field of study." (p. 272-273).
7 principios que deberían atender los programas de formadores de docentes en que el aprendizaje sobre la enseñanza trate de (Korthagen, Loughran, and Russell’s, 2006): 
1. involves continuously conflicting and competing demands;
2. requires a view of knowledge as a subject to be created rather than as a created subject;
3. requires a shift in focus from the curriculum to the learner;
4. is enhanced through (student) teacher research;
5. requires an emphasis on those learning to teach working closely with their peers;
6. requires meaningful relationships between schools, universities, and student teachers; and
7. is enhanced when the teaching and learning approaches advocated in the program are modeled by the teacher educators in their own practice. (p. 274)
"Cochran-Smith and Lytle (2004) described their approach to research as “working the dialectic,” by which they meant that their work as practitioners and researchers did not neatly fit into distinct and separate compartments. ... Each of Cochran-Smith’s points (above) make clear that to be a “smart consumer” of research, a teacher educator needs to be, or at least seek to be, well informed" (p. 277)
INVESTIGAR SOBRE LA PROPIA PRÁCTICA: "Self-study of teacher education practices (S-STEP) has proved attractive to many teacher educators because it places teaching and learning about teaching at the center of the research endeavor. The range of research reports and opportunities to make the outcomes of self-study public and available for critique are numerous, beyond books (...) In so doing, they have been able to not only learn more about their own practice but also, by focusing more attention on the learning about teaching perspective, better understand the relationshipbetween teaching and learning in substantive ways. As a consequence, their inquiries have highlighted the role of reframing (Schön, 1983), the taken-for-granted in their practice
to become more informed and knowledgeable about teacher education more generally, their teaching about teaching more specifically, and the learning about teaching by their students of teaching more fundamentally" (p.278) 
3 PRINCIPIOS PARA APRENDER A ENSEÑAR BASADO EN LA INVESTIGACIÓN:"Bullock’s (2009) examination of his learning about being a teacher educator highlighted how his professional development through researching practice based on self-study impacted his learning about, and knowledge development of, teacher education. He described in detail how his research led him to recognize three foundation principles on which his learning to be a teacher educator was based. They were that learning to be a teacher educator required him to 1. analyze carefully the teaching and learning experiences in his classroom as he constructed knowledge of teaching through teaching teachers;  2. identify and re-interpret his own experiences as a teacher candidate (student of teaching) and to be aware of how he was influenced by that apprenticeship of observation; and 3. create and sustain a context of productive learning for himself and those students of teaching that he taught." (p. 278)
"value of embracing research in their pursuit of scholarship. (...) knowledge derived of that research should be appropriately considered, interpreted, critiqued, and applied in relation to its place in, and value to, teacher education. In so doing, professional development might not only be catalyzed but, more importantly, enhanced." (p. 279)
"“being a teacher educator means that I am also a researcher”" (p. 279)</t>
    </r>
  </si>
  <si>
    <r>
      <rPr>
        <sz val="10"/>
        <color theme="1"/>
        <rFont val="Arial"/>
        <family val="2"/>
      </rPr>
      <t>7 principios que deberían atender los programas de formadores de docentes en que el aprendizaje sobre la enseñanza trate de (Korthagen, Loughran, and Russell’s, 2006): 
1. involves continuously conflicting and competing demands;
2. requires a view of knowledge as a subject to be created rather than as a created subject;
3. requires a shift in focus from the curriculum to the learner;
4. is enhanced through (student) teacher research;
5. requires an emphasis on those learning to teach working closely with their peers;
6. requires meaningful relationships between schools, universities, and student teachers; and
7. is enhanced when the teaching and learning approaches advocated in the program are modeled by the teacher educators in their own practice. (p. 274)</t>
    </r>
  </si>
  <si>
    <r>
      <rPr>
        <sz val="10"/>
        <color theme="1"/>
        <rFont val="Arial"/>
        <family val="2"/>
      </rPr>
      <t>3 PRINCIPIOS PARA APRENDER A ENSEÑAR BASADO EN LA INVESTIGACIÓN:"Bullock’s (2009) examination of his learning about being a teacher educator highlighted how his professional development through researching practice based on self-study impacted his learning about, and knowledge development of, teacher education. He described in detail how his research led him to recognize three foundation principles on which his learning to be a teacher educator was based. They were that learning to be a teacher educator required him to 1. analyze carefully the teaching and learning experiences in his classroom as he constructed knowledge of teaching through teaching teachers;  2. identify and re-interpret his own experiences as a teacher candidate (student of teaching) and to be aware of how he was influenced by that apprenticeship of observation; and 3. create and sustain a context of productive learning for himself and those students of teaching that he taught." (p. 278)</t>
    </r>
  </si>
  <si>
    <r>
      <rPr>
        <sz val="10"/>
        <color theme="1"/>
        <rFont val="Arial"/>
        <family val="2"/>
      </rPr>
      <t>"This article outlines some of the crucial shaping factors in that development, including the transition associated with becoming a teacher educator, the nature of teacher education itself, and the importance of researching teacher education practices" (p. 271) 
"Professional development of teacher educators is too important not only to teacher education, but also to the educational system as a whole, to be left in a virginal state regarding research and documentation. —Smith (2003, pp. 213-214)"
Falta de preparación o mentoría: "it is not difficult to see why beginning teacher educators might struggle  to understand how to develop, or where to seek mentoring in, a field that institutionally may lack leadership in the scholarship of teacher education." (p. 273)
"Korthagen (2001) outlined the differences inherent in distinguishing between a “traditional” teacher education program and that of a “realistic” teacher education program." (p. 273)
"challenge to “bridge the gap between theory and practice and to solve the problem of curricular fragmentation [in order to create] a more coherent program” (Margolin, 2011, p. 7)." (p. 274)
7 principios que deberían atender los programas de formadores de docentes en que el aprendizaje sobre la enseñanza trate de (Korthagen, Loughran, and Russell’s, 2006): 
1. involves continuously conflicting and competing demands;
2. requires a view of knowledge as a subject to be created rather than as a created subject;
3. requires a shift in focus from the curriculum to the learner;
4. is enhanced through (student) teacher research;
5. requires an emphasis on those learning to teach working closely with their peers;
6. requires meaningful relationships between schools, universities, and student teachers; and
7. is enhanced when the teaching and learning approaches advocated in the program are modeled by the teacher educators in their own practice. (p. 274): 
Aprender sobre la enseñanza:
implica demandas continuamente conflictivas y en competencia;
requiere una visión del conocimiento como un tema que se crea, en lugar de un tema ya creado;
exige un cambio de enfoque del currículo hacia el aprendiz;
se enriquece mediante la investigación de los (futuros) docentes;
requiere que quienes están aprendiendo a enseñar trabajen estrechamente con sus pares;
demanda relaciones significativas entre las escuelas, las universidades y los estudiantes de magisterio; y se fortalece cuando los enfoques de enseñanza y aprendizaje promovidos en el programa son modelados por los formadores de docentes en su propia práctica.</t>
    </r>
  </si>
  <si>
    <r>
      <t xml:space="preserve">Livingston, K. (2014). Teacher educators: Hidden professionals?. European Journal of Education, 49(2), 218-232. </t>
    </r>
    <r>
      <rPr>
        <u/>
        <sz val="10"/>
        <color rgb="FF1155CC"/>
        <rFont val="Arial"/>
        <family val="2"/>
      </rPr>
      <t>https://doi.org/10.1111/ejed.12074</t>
    </r>
    <r>
      <rPr>
        <sz val="10"/>
        <color rgb="FF000000"/>
        <rFont val="Arial"/>
        <family val="2"/>
        <scheme val="minor"/>
      </rPr>
      <t xml:space="preserve"> </t>
    </r>
  </si>
  <si>
    <r>
      <rPr>
        <sz val="10"/>
        <color theme="1"/>
        <rFont val="Arial"/>
        <family val="2"/>
      </rPr>
      <t>"The emphasis is on teachers being supported to engage regularly with one another in inquiry, reflection, and analysis to better understand and improve learning and teaching in relation to their own pupils’ learning needs."
"Livingston and Hulme (2014) highlight the dangers of increasing bifurcation of teaching and research in Schools of Education with sharper distinctions between staff who are deemed ‘research active’ and those employed on ‘teaching only’ contracts." (p. 228)
propuesta para paliar gap investigación-docencia: "However, they also indicate that there are examples of closer partnerships between universities and schools that offer opportunities to close the research/practice gap (e.g. the creation of networks of hub schools, Donaldson, 2011, p.8)." (p. 228)</t>
    </r>
  </si>
  <si>
    <r>
      <rPr>
        <sz val="10"/>
        <color theme="1"/>
        <rFont val="Arial"/>
        <family val="2"/>
      </rPr>
      <t>"They need to work in partnership with the teachers and with each other in a more integrated and co-constructed form of teacher education." (p. 222)
"Regular and ongoing support and challenge in the application of professional learning are necessary to enable teachers to make sense of new learning and translate it into practice by trying out, amending, and reflecting on new and/or different ways of doing things."  (p. 223)
"This view of professional learning embedded in the teachers’ context and developed through dialogue with other teachers draws from theories of situated learning and communities of practice (Lave &amp; Wenger, 1998) underpinned by social constructivist theories of learning (Vygotsky, 1978)." (p. 224)
"Swennen et al. (2010) recognize the importance of mentoring, professional learning communities, and peer-focused support in career-long professional learning. (p. 224)"
"understand the distinctive contribution that different teacher educators make across the continuum of teacher education and to enable a more collaborative and differentiated approach to addressing teachers’ professional learning needs." (p. 226)
"This reinforces the need for stronger partnerships that not only connect school, curriculum, and teacher education policy reforms but provide greater interaction and interdependence between different teacher education providers." (p. 227)
La formación es dinámica y circular, no lineal y en interacción con otros: "This means recognising that teacher education occurs in a dynamic rather than linear way through multiple and changing permutations of teacher educators — according to a teacher’s changing professional learning needs." (p.227): "Livingston and Hulme (2014, p.186) offer a model (Figure 2) which proposes a fluid structure that represents continuing but changing interactions with teachers positioned within multiple and different communities of teacher educators in Scotland." (p. 227): "FIGURE 2. Dynamic model of partnership in teacher education facilitating teachers as learners in changing contexts."
Reciprocidad y colegialidad docente (p. 227-228): "Wenger (1998) identified three key dimensions which provide the drivers and levers for authentic engagement: mutual engagement; shared repertoire; and joint enterprise. These suggest the importance of collegiality, reciprocity, and development of shared meaning and action."
"The complexity of bringing partners together from universities, local authorities, schools and other professional learning providers needs to be made explicit to identify opportunities for collaboration and address potential misconceptions, misunderstandings and conflict." (p. 228) (colaboración, comunicación y softskills)
de las diferencias de perspectivas, saberes, habilidades, experiencias y valores se aprende a través de la colaboración: "Differences in teachers’ and teacher educators’ views about the knowledge, skills, values and expertise in relation to learning and teaching offer rich and varied opportunities for all educational stakeholders to learn through dialogue and collaboration." (p. 229)</t>
    </r>
  </si>
  <si>
    <r>
      <rPr>
        <sz val="10"/>
        <color theme="1"/>
        <rFont val="Arial"/>
        <family val="2"/>
      </rPr>
      <t>Habla de la formación continua que debería tener un maestro durante toda su vida profesional.
"The main aim of this article is to gain a better understanding of the concept of teacher educator identities and roles in the context of teachers’ career-long professional learning." (p. 219)
se tienen que combinar diferentes tipos de formaciones: "This highlights the extension of the definition of professional development beyond the provision of courses, conferences, and seminars to include and value ongoing formal and informal day-to-day professional learning in schools from a combination of different teacher educators. "Teacher educators in school settings may be ‘unrecognised’ or ‘hidden professionals’ because of the identities they construct for themselves, the values and priorities that they or others attach to their roles, or because of the institutional structures and cultures in which they work. Kemmis (2012) calls these circumstances and conditions ‘practice architectures’."" (p. 224):
Explicación: El término "practice architectures" (arquitecturas de práctica), acuñado por Kemmis (2012), se refiere a las condiciones y estructuras que influyen en cómo se llevan a cabo las prácticas dentro de un contexto determinado, como en el caso de los formadores de docentes en entornos escolares. Estas "arquitecturas" abarcan factores institucionales, culturales y sociales que condicionan las prácticas educativas y contribuyen a la identidad y el rol profesional de los educadores.
En este contexto, el texto explica que los formadores de docentes en las escuelas pueden ser "profesionales no reconocidos u ocultos" debido a varios factores:
-Las identidades que ellos mismos construyen.
-Los valores y prioridades que se asocian a su rol, ya sea por ellos mismos o por otros.
-Las estructuras y culturas institucionales en las que trabajan, las cuales pueden hacer que su rol no sea valorado o visibilizado adecuadamente.
Kemmis usa el concepto de "practice architectures" para describir cómo estas condiciones estructuran las prácticas y limitan o facilitan las formas en que los educadores se desarrollan y actúan en sus roles.
La formación es dinámica y circular, no lineal y en interacción con otros: "This means recognising that teacher education occurs in a dynamic rather than linear way through multiple and changing permutations of teacher educators — according to a teacher’s changing professional learning needs." (p.227): "Livingston and Hulme (2014, p.186) offer a model (Figure 2) which proposes a fluid structure that represents continuing but changing interactions with teachers positioned within multiple and different communities of teacher educators in Scotland." (p. 227)</t>
    </r>
  </si>
  <si>
    <r>
      <t xml:space="preserve">Maria Assunção Flores (2018): Linking teaching and research in initial teacher education: knowledge mobilisation and research-informed practice, Journal of Education for Teaching, DOI: 10.1080/02607476.2018.1516351 </t>
    </r>
    <r>
      <rPr>
        <u/>
        <sz val="10"/>
        <color rgb="FF1155CC"/>
        <rFont val="Arial"/>
        <family val="2"/>
      </rPr>
      <t>https://doi.org/10.1080/02607476.2018.1516351</t>
    </r>
    <r>
      <rPr>
        <sz val="10"/>
        <color rgb="FF000000"/>
        <rFont val="Arial"/>
        <family val="2"/>
        <scheme val="minor"/>
      </rPr>
      <t xml:space="preserve"> </t>
    </r>
  </si>
  <si>
    <r>
      <rPr>
        <sz val="10"/>
        <color theme="1"/>
        <rFont val="Arial"/>
        <family val="2"/>
      </rPr>
      <t>Habla principalmente de la integración de docencia e investigación para la transformación de la práctica educativa. "Integrating teaching and research and promoting teaching practice as a space of transformation rather than a process of adaptation or of application of theory may well represent a move towards knowledge mobilisation and research informed practice." (p.1)
"In general, there has been a growing recognition of the importance of the use of research to inform practice and to enhance teacher professionalism. In this context, the need to foster and sustain knowledge mobilisation and generation has been advocated through, for instance, developing an inquiry approach in initial teacher education (ITE) and integrating research into practicum (e.g., Qvortrup 2016; Flores et al. 2016)." (p.1)
"In general, the gap between research, practice, and policy, or at least the weak links between them, is recurrently pointed out in the literature, mainly associated with the hiatus between knowledge producers (academic researchers) and knowledge users (teachers) (Dimmock 2016), as well as between (teacher) education as reproduction and transformation." (p.2): conceptos clave (knowledge producers and users // educación como reproducción o como transformación)
"However, in recent years, the importance of a research-based teaching profession and the need to make stronger connections between research and practice have expanded considerably (e.g., Cain 2015a; Jones, Procter, and Younie 2015; Dimmock 2016; Ion and Iucu 2016; Rey and Gaussel 2016; Qvortrup 2016; Ostinelli 2016; Cooper, Klinger, and McAdie 2017; Nelson and Campbell 2017)." (p.2)
"The different studies highlight some positive elements but also issues that require further consideration to enhance teaching as a research-informed profession. For instance, Ion and Iucu (2016) found that postgraduate studies provide teachers with opportunities to link research conducted by faculties of education to their own work in schools. The same study suggests the importance of developing research projects involving both researchers and teachers, as well as reading research, as strategies to facilitate research utilisation in practice. Similarly, in a study of how secondary school teachers used research findings about gifted and talented students through self-devised action research projects, Cain (2015a) concluded that teachers were able to transform propositional knowledge into practical knowledge by deepening their conceptual understandings. Cain also observed that teachers converted abstract, impersonal knowledge into context-specific, personal knowledge and broadened narrowly focused knowledge into more expansive understandings." (p.2-3)
En el contexto del artículo que es el portugués, explica que hay diferentes maneras de establecer el enfoque investigador en el prácticum ya sea con una unidad específica en el currículum que explique métodos investigadores o un enfoque investigador en el prácticum por ejemplo con la investigación acción durante su estancia en las escuelas. "
There are, therefore, variations across programmes ‘from one compulsory methods course to a critical reading of research papers and use of databases for policymaking recommendations’ (Niemi and Nevgi 2014, 132) to the development of a pedagogical intervention project with a research component (action research) during the practicum in a school (Flores, Vieira, and Ferreira 2014)." (p.5) También explica los casos de Francia y Países Bajos.
"In Brazil, in order to foster the development of partnerships between schools and universities and to enhance the research dimension of teacher education, the PIBID (Programa Institucional de Bolsa de Iniciação à Docência – Institutional Programme for grants to initiate teaching) was launched in 2007. The principles underpinning the PIBID included: (i) basing teacher education on teachers’ work at school and on real experiences; (ii) combining theoretical and methodological teacher knowledge of higher education institutions and the practical and experiential knowledge of teachers in schools; (iii) paying attention to the multiple dimensions of the daily work of school and to research aimed at solving practical situations and innovations in education; and (iv) promoting dialogue and collaborative work by fostering the social nature of the teaching profession (Brazil, 2012)." (p.6)
"In the Finnish ITE curriculum, research studies encompass the ‘theoretical basis for research work (e.g. reading and reviewing research literature and learning research methods) and conducting authentic research projects’ (Niemi and Nevgi 2014). (...) During the practicum student teachers are expected to do lesson observation and context analysis as a basis for designing and conducting a pedagogical project in school." (p.6)
"One of the aims of the practicum is to foster a research dimension in student teachers’ experience at school in order to better inform their pedagogical practice. As Vieira (2016) asserts, pedagogical inquiry is both necessary and controversial, in so far as it teaches something valuable about the possibility of building a more democratic education in schools. Flores et al. (2016), drawing upon a study of research reports of practicum (see also Vieira et al. 2013), found that it was possible to identify three kinds of research designs. Two of them mirror the two different teacher education rationales identified by Zeichner and Conklin (2008): (i) implementing a particular teaching approach documented in the specialised literature and assessing its effectiveness through pre-/post-tests, whereby student teachers more or less ‘faithfully follow teaching scripts based on methods that allegedly have been shown to promote student learning’ (273); (ii) implementing action research or interventions including the evaluation of their impact, aimed at ‘developing teachers’ abilities to make decisions about which methods to use with particular decisions at a particular time’ (273). A third orientation towards research was also identified that resembles action research, but information collected during teaching does not feed into practice, and therefore its connection to teacher decision-making and pedagogical improvement is not clear (Flores et al. 2016, 120)." (p.): 
El objetivo del practicum es integrar la investigación en la formación docente para mejorar la práctica pedagógica. Se identifican tres tipos de enfoques: uno basado en la implementación de métodos pedagógicos documentados, otro en la investigación acción para evaluar su impacto, y un tercero donde la información recogida no se aplica directamente a la práctica docente.
"They also suggest the co-existence of different modes of articulating research and teaching that are associated with diverse views of teacher education and the role of research in practice and in the (re)construction of professional competences. As the main positive issues, the studies identify the exploration of diverse approaches framed in current views of education within a democratic perspective, being change-oriented; the mobilisation of different kinds of knowledge; the articulation of pedagogical and research purposes in practicum; and the diversity of data collection methods and assessment modes designed to better understand student and teacher development." (p.9)
"In addition, a report on teacher education in nine countries (Ireland, Northern Ireland, Scotland, England, Finland, USA, Poland, Singapore and New Zealand) stressed the need to promote reflection and inquiry to enhance knowledge integration (Conway et al. 2009). The findings suggest that in order to promote greater coherence and knowledge integration in ITE curriculum, reflective practice has been complemented by a growing emphasis on the inquiry/research dimension." (p.11)
"As such, a redefinition of university and school roles with a growing emphasis on strong, coherent, and supportive partnerships is clearly at the heart of challenging the binary of theory and practice through the combination of teaching and research, researching teaching and teaching research. It implies, therefore, moving beyond a view of teaching practice as a process of adaptation or of application of theory (Flores 2016), one in which student teachers and teachers are not only consumers but also producers of their professional knowledge. For this to happen, besides the research dimension of teaching, it is crucial to include and develop the ethical, social, cultural, and political elements in order to promote ITE (and teaching) as a space of transformation. Teaching practice and research become then two crucial elements which also need long-term commitment requiring strong and more consistent collaboration between schools and universities." (p.13)</t>
    </r>
  </si>
  <si>
    <r>
      <rPr>
        <sz val="10"/>
        <color theme="1"/>
        <rFont val="Arial"/>
        <family val="2"/>
      </rPr>
      <t>Habla principalmente de la docencia y la investigación para la transformación de la práctica educativa. incide en la importancia de unir teoría y práctica, docencia e investigación durante el prácticum, con una orientación reflexiva. El paper trata la práctica basada en investigación (research-informed practice) yy la mobilización del conocimiento mediante la descripción de unas dimensiones clave de un modelo basado en la reflexión así como retos y posibilidades actuales en el contexto PORTUGUÉS.
Retos en el prácticum: "One of the major challenges within the new legal framework for ITE was to ‘design a model for the practicum within a tradition of practicum without any model’ (Vieira et al. 2013, 2642), namely in regard to the lack of definition of the role of supervisors, the nature and goals of practicum strategies in terms of training and supervision, as far as observation was concerned, lack of connection between theory and practice and between research, training and teaching, lack of stability of university-school partnerships and lack of dialogue and inability to promote educational change, (Flores, Vieira, and Ferreira 2014)." (p.6)
qué debería trabajarse en el prácticum (p.7): "A look at the internal documents regulating the practicum in my institution reveals that its aims are: (i) to promote a critical understanding and intervention in pedagogical contexts; (ii) to deepen the development of subject matter and pedagogical competencies; (iii) to develop a research culture and collaboration in professional training; and (iv) to develop the integration of cultural, social and ethical aspects in professional training."
Dimensiones asociadas con el perfil de los futuros docentes: (p.7):  "In addition, three main dimensions associated with the professional profile of student teachers (see Figure 1) are identified: (i) the conceptual dimension (which relates to the theoretical framework of professional practice); (ii) the strategic dimension (associated with the methodological framework of professional practice); and (iii) the axiological dimension (which deals with the values of professional practice)."
TÉCNICAS PARA EVALUAR EL PRÁCTICUM (p.8): "The assessment of the practicum results from the work developed both at university and at school/in the classroom, and in particular from the development of the pedagogical project. It includes participation of the student teachers in seminars and supervision conferences (university and school), in classroom observation, and in developing a portfolio which documents their learning throughout the practicum, especially with the implementation and evaluation of the pedagogical project."
"Flores et al. (2016) suggest that the lack of scholarship in teacher education, ‘whereby teacher educators work in communities of practice to study and improve their practices, may disempower them as agents of change in academic settings where teacher education still tends to rely on a positivistic epistemology and on technical rationality rather than on a socio-constructivist view (Kinchleoe, 2003).’" (p.12)</t>
    </r>
  </si>
  <si>
    <r>
      <rPr>
        <sz val="10"/>
        <color theme="1"/>
        <rFont val="Arial"/>
        <family val="2"/>
      </rPr>
      <t xml:space="preserve">Hinostroza-Paredes, Y. (2020). Critical discourse analysis of university teacher educators’ professionalism in Chilean teacher education policy. </t>
    </r>
    <r>
      <rPr>
        <i/>
        <sz val="10"/>
        <color theme="1"/>
        <rFont val="Arial"/>
        <family val="2"/>
      </rPr>
      <t>Education Policy Analysis Archives, 28(180)</t>
    </r>
    <r>
      <rPr>
        <sz val="10"/>
        <color theme="1"/>
        <rFont val="Arial"/>
        <family val="2"/>
      </rPr>
      <t>. https://doi.org/10.14507/epaa.28.5201</t>
    </r>
  </si>
  <si>
    <r>
      <t xml:space="preserve">Izadinia M. (2014). Teacher educators’ identity: a review of literature, </t>
    </r>
    <r>
      <rPr>
        <i/>
        <sz val="10"/>
        <rFont val="Arial"/>
        <family val="2"/>
      </rPr>
      <t xml:space="preserve">European Journal of Teacher Education, 37(4), </t>
    </r>
    <r>
      <rPr>
        <sz val="10"/>
        <color rgb="FF000000"/>
        <rFont val="Arial"/>
        <family val="2"/>
        <scheme val="minor"/>
      </rPr>
      <t xml:space="preserve">426–441, </t>
    </r>
    <r>
      <rPr>
        <u/>
        <sz val="10"/>
        <color rgb="FF1155CC"/>
        <rFont val="Arial"/>
        <family val="2"/>
      </rPr>
      <t>http://dx.doi.org/10.1080/02619768.2014.947025</t>
    </r>
  </si>
  <si>
    <r>
      <rPr>
        <sz val="10"/>
        <color theme="1"/>
        <rFont val="Arial"/>
        <family val="2"/>
      </rPr>
      <t xml:space="preserve">Krumsvik (2014). Teacher educators’ digital competence, </t>
    </r>
    <r>
      <rPr>
        <i/>
        <sz val="10"/>
        <color theme="1"/>
        <rFont val="Arial"/>
        <family val="2"/>
      </rPr>
      <t>Scandinavian Journal of Educational Research,  58(3)</t>
    </r>
    <r>
      <rPr>
        <sz val="10"/>
        <color theme="1"/>
        <rFont val="Arial"/>
        <family val="2"/>
      </rPr>
      <t>, 269–280, http://dx.doi.org/10.1080/00313831.2012.726273</t>
    </r>
  </si>
  <si>
    <r>
      <t xml:space="preserve">Lozano Andrade, I. (2016). Las trayectorias formativas de los formadores de docentes en México. </t>
    </r>
    <r>
      <rPr>
        <i/>
        <sz val="10"/>
        <rFont val="Arial"/>
        <family val="2"/>
      </rPr>
      <t>Actualidades Investigativas En Educación, 16(1).</t>
    </r>
    <r>
      <rPr>
        <sz val="10"/>
        <color rgb="FF000000"/>
        <rFont val="Arial"/>
        <family val="2"/>
        <scheme val="minor"/>
      </rPr>
      <t xml:space="preserve"> </t>
    </r>
    <r>
      <rPr>
        <u/>
        <sz val="10"/>
        <color rgb="FF1155CC"/>
        <rFont val="Arial"/>
        <family val="2"/>
      </rPr>
      <t>https://doi.org/10.15517/aie.v16i1.22671</t>
    </r>
  </si>
  <si>
    <r>
      <t xml:space="preserve">Liao, W., Li, X., Dong, Q., &amp; Wang, Z. (2023). Non-university-based teacher educators' professional learning: A systematic review. Teaching and Teacher Education, 136, 104374. </t>
    </r>
    <r>
      <rPr>
        <u/>
        <sz val="10"/>
        <color rgb="FF1155CC"/>
        <rFont val="Arial"/>
        <family val="2"/>
      </rPr>
      <t>https://doi.org/10.1016/j.tate.2023.104374</t>
    </r>
    <r>
      <rPr>
        <sz val="10"/>
        <color rgb="FF000000"/>
        <rFont val="Arial"/>
        <family val="2"/>
        <scheme val="minor"/>
      </rPr>
      <t xml:space="preserve"> </t>
    </r>
  </si>
  <si>
    <r>
      <rPr>
        <sz val="10"/>
        <color theme="1"/>
        <rFont val="Arial"/>
        <family val="2"/>
      </rPr>
      <t>"Both mentoring and coaching are commonly used interventions in teacher education, but they differ in several important aspects. While mentoring is concerned with learning for professional growth, takes a medium-to long-term perspective, and involves advice-giving and mindset conditioning, coaching is more concerned with learning for performance, takes a short- to medium-term perspective, and involves one primarily aiding another in task-specific improvements through reflective inquiries and guided instructions for the benefit of the one being coached (Ng, 2005; Yariv, 2009)." (p.2)
"Inquiry skills
• Critical thinking skills
• Reflective thinking skills" (p.5)
"Others: Action research skills: e.g., leadership, collaboration, curriculum development" (p.5)
"The fourth category—inquiry skills—highlights the thinking and research skills that NUBTEs need to enquire into and improve their teacher education practices, as what Schon (1983) calls “reflective practitioners” (p. 300)." (p.5)
DEFINICIÓN C. INVESTIGADORA: "These included the skills to think critically (Karathanos-Aguilar &amp; Ervin-Kassab, 2022) and reflectively (Beutel et al., 2017; McAleer &amp; Bangert, 2011) and taking research-informed actions (Cheng &amp; Yeung, 2010). (...) inquiry skills emerged as a distinct category of NUBTEs’ professional learning content because they could enable NUBTEs to continuously critique, reflect on, research, reform, and improve their practices as teacher educators." (p.6)</t>
    </r>
  </si>
  <si>
    <r>
      <t xml:space="preserve">Özmantar, M., Gökdağ, K., Hangül, T., y Agaç, G. (2024). Research themes and trends in the field of teacher educators: A topic modelling study, </t>
    </r>
    <r>
      <rPr>
        <i/>
        <sz val="10"/>
        <rFont val="Arial"/>
        <family val="2"/>
      </rPr>
      <t xml:space="preserve">Teaching and Teacher Education, 48, </t>
    </r>
    <r>
      <rPr>
        <u/>
        <sz val="10"/>
        <color rgb="FF1155CC"/>
        <rFont val="Arial"/>
        <family val="2"/>
      </rPr>
      <t>https://doi.org/10.1016/j.tate.2024.104696</t>
    </r>
  </si>
  <si>
    <r>
      <t xml:space="preserve">Hopkins, M., &amp; Spillane, J. P. (2014). Schoolhouse Teacher Educators: Structuring Beginning Teachers’ Opportunities to Learn About Instruction. Journal of Teacher Education, 65(4), 327-339. </t>
    </r>
    <r>
      <rPr>
        <u/>
        <sz val="10"/>
        <color rgb="FF1155CC"/>
        <rFont val="Arial"/>
        <family val="2"/>
      </rPr>
      <t>https://doi.org/10.1177/0022487114534483</t>
    </r>
    <r>
      <rPr>
        <sz val="10"/>
        <color rgb="FF000000"/>
        <rFont val="Arial"/>
        <family val="2"/>
        <scheme val="minor"/>
      </rPr>
      <t xml:space="preserve"> </t>
    </r>
  </si>
  <si>
    <r>
      <t xml:space="preserve">Goodwin, A. L., Smith, L., Souto-Manning, M., Cheruvu, R., Tan, M. Y., Reed, R., &amp; Taveras, L. (2014). What Should Teacher Educators Know and Be Able to Do? Perspectives From Practicing Teacher Educators. Journal of Teacher Education, 65(4), 284-302. </t>
    </r>
    <r>
      <rPr>
        <u/>
        <sz val="10"/>
        <color rgb="FF1155CC"/>
        <rFont val="Arial"/>
        <family val="2"/>
      </rPr>
      <t>https://doi.org/10.1177/0022487114535266</t>
    </r>
    <r>
      <rPr>
        <sz val="10"/>
        <color rgb="FF000000"/>
        <rFont val="Arial"/>
        <family val="2"/>
        <scheme val="minor"/>
      </rPr>
      <t xml:space="preserve"> </t>
    </r>
  </si>
  <si>
    <r>
      <rPr>
        <sz val="10"/>
        <color theme="1"/>
        <rFont val="Arial"/>
        <family val="2"/>
      </rPr>
      <t>las competencias que deben tener los teacher educators de acuerdo con estándares internacionales: "Internationally, standards for teacher educators in the Netherlands identify “five groups of inter-related competencies needed for the role of educating teachers” (Murray &amp; Male, 2005, p. 136): competencies in content, pedagogy, group dynamics and communication, development and personal growth, plus organizational competencies. In a comparison of teacher educator standards from the Netherlands, Australia, Israel, and the United States, Smith (2005) found “a great overlap” among “the main requirements” (p. 182), including model teaching, research and scholarship, leadership in the profession, and ongoing professional development.." (p.285)
Many prominent scholars have argued for a pedagogy of teacher education (Darling-Hammond, 2006; Loughran, 2008; Zeichner, 2005). Such a pedagogy “involves a knowledge of teaching about teaching and a knowledge of learning about teaching and how the two influence one another” (Loughran, 2008, p. 1180).</t>
    </r>
  </si>
  <si>
    <r>
      <rPr>
        <sz val="10"/>
        <color theme="1"/>
        <rFont val="Arial"/>
        <family val="2"/>
      </rPr>
      <t>las competencias que deben tener los teacher educators de acuerdo con estándares internacionales: "Internationally, standards for teacher educators in the Netherlands identify “five groups of inter-related competencies needed for the role of educating teachers” (Murray &amp; Male, 2005, p. 136): competencies in content, pedagogy, group dynamics and communication, development and personal growth, plus organizational competencies. In a comparison of teacher educator standards from the Netherlands, Australia, Israel, and the United States, Smith (2005) found “a great overlap” among “the main requirements” (p. 182), including model teaching, research and scholarship, leadership in the profession, and ongoing professional development." (p.285)
"It is a purposeful commitment to a professional life that is centered on the teaching of teachers and a deep understanding of what it means to teach about teaching." (p.285)
Un buen docente en si no tiene por qué ser un buen teacher educator, sino que es necesario el auto-estudio como docente para saber enseñar a enseñar: "The research that is available comes primarily from the self-study in teacher education movement (Russell &amp; Loughran, 2007), a “growing momentum for the articulation and development of a pedagogy of teacher education” (Loughran, 2006, p. 173)." (p.285)
saber enseñar a enseñar implica vivir el espacio transicional, más allá de la experiencia en el aula como docente de primer orden: "
that “becoming a teacher of teachers clearly draws on, but cannot be limited to, the knowledge and understanding of schooling accrued through practice” (Murray &amp; Male, 2005, p. 137). Indeed “the transitional space” (Margolin, 2011, p. 9) from teacher to teacher educator is fraught with challenges (Bullock &amp; Christou, 2009; Wood &amp; Borg, 2010).(,,,) They conceptualized the shift from school to university educators as “moving from being first-order practitioners—that is school teachers—to being second order practitioners . . . [who] . . . now work in the second order setting of [Higher Education]”"  (p.285)
Many prominent scholars have argued for a pedagogy of teacher education (Darling-Hammond, 2006; Loughran, 2008; Zeichner, 2005). Such a pedagogy “involves a knowledge of teaching about teaching and a knowledge of learning about teaching and how the two influence one another” (Loughran, 2008, p. 1180).</t>
    </r>
  </si>
  <si>
    <r>
      <rPr>
        <sz val="10"/>
        <color theme="1"/>
        <rFont val="Arial"/>
        <family val="2"/>
      </rPr>
      <t>las competencias que deben tener los teacher educators de acuerdo con estándares internacionales: "Internationally, standards for teacher educators in the Netherlands identify “five groups of inter-related competencies needed for the role of educating teachers” (Murray &amp; Male, 2005, p. 136): competencies in content, pedagogy, group dynamics and communication, development and personal growth, plus organizational competencies. In a comparison of teacher educator standards from the Netherlands, Australia, Israel, and the United States, Smith (2005) found “a great overlap” among “the main requirements” (p. 182), including model teaching, research and scholarship, leadership in the profession, and ongoing professional development. Apparently, available standards for teacher educators evidence commonalities across contexts, and echo—but do not necessarily duplicate—knowledge, skills, and dispositions considered essential for PreK-12 teachers." (p.285)
"Teacher educating also involves engaging in teacher education research that examines and informs the pedagogy of teacher educating (as distinct from the pedagogy of teaching)." (p.285)
"Given our questions about teacher educator doing and knowing, we were drawn to Cochran-Smith and Lytle’s (1999) theorizing about “relationships of knowledge and practice” (p. 249) as it relates to teacher learning. They “make distinctions among three prominent conceptions of teacher learning . . . knowledge-for-practice . . . knowledge-in-practice . . . knowledge-of-practice” (p. 250). They define, knowledge-for-practice . . . as formal knowledge and theory . . . knowledge-in-practice . . . is what many people call practical knowledge . . . embedded in practice and in teachers’ reflections on practice . . . knowledge-of-practice . . . is generated when teachers treat their own classrooms and schools as sites for intentional investigation. (Cochran-Smith &amp; Lytle, 1999, p. 250)" (p.286)
"Knowledge-of-practice bridges the externally consumed “formal knowledge” related to teaching and teacher educating (knowledge-for-practice) with the internally generated knowledge embedded in practice (knowledge-in-practice). This type of knowledge is a “pedagogic act” (Cochran-Smith &amp; Lytle, 1999, p. 272) that extends across a teacher’s or teacher educator’s “professional life span” (Cochran-Smith &amp; Lytle, 1999, p. 273). It involves the generation of knowledge that is a by-product of purposeful inquiry situated in a teacher’s or teacher educator’s classroom or course, connected to larger schooling issues, and interpreted through general educational theories and research-based findings." (p.286)
"knowledge-of-practice would be teacher education research in which our participants might engage as university faculty." (p.286)
En su estudio siguen 8 categorías principales sobre las que valoran su propio programa de formación los docentes según una escala Likert: "eight categories of items: theoretical knowledge, ability to apply theory, content knowledge, familiarity with research, ability to conduct research, interpersonal skills, reflection, and professional activities. ..." (p.288)
"Respondents also talked about continually expanding research skills, learning new content for ongoing and new courses, and developing teaching skills. Interestingly, they talked about expanding their research methodologies and endeavors as apart from developing their teaching skills and work as a teacher educator." (p.292)
debe haber más comunidad o colbaroación acerca de la investigación: "In fact, the lack of community in IHEs was seen as a reason why “research really was—is—not for me, a big piece of the picture . . . and it could have been if there had been more of a community or a collaboration around research.”" (p.292)
Recomendaciones para la formación de formadores de  dcentes: "Recommendations about preparation. Interviewees’ recommendations for teacher educator preparation converged around four different areas: (a) a strong foundation of educational theories, (b) knowledge about the field of teacher education, (c) intentional mentorship and apprenticeship in teaching and research, and (4) mentoring around professional life in the academy." (p.293)
"Scholarship examining the preparation of teacher educators has also called for preparing teacher educators with both pedagogical and research expertise specific to the work of teacher preparation (Robinson &amp; McMillan, 2006; Wilson, 2006; Zeichner, 2005)." (p.297)</t>
    </r>
  </si>
  <si>
    <r>
      <rPr>
        <sz val="10"/>
        <color theme="1"/>
        <rFont val="Arial"/>
        <family val="2"/>
      </rPr>
      <t>las competencias que deben tener los teacher educators de acuerdo con estándares internacionales: "Internationally, standards for teacher educators in the Netherlands identify “five groups of inter-related competencies needed for the role of educating teachers” (Murray &amp; Male, 2005, p. 136): competencies in content, pedagogy, group dynamics and communication, development and personal growth, plus organizational competencies. In a comparison of teacher educator standards from the Netherlands, Australia, Israel, and the United States, Smith (2005) found “a great overlap” among “the main requirements” (p. 182), including model teaching, research and scholarship, leadership in the profession, and ongoing professional development." (p.285)
ELEMENTOS BÁSICOS QUE SE IDENTIFICAN EN LOS RESULTADOS RELACIONADOS CON EL TRABAJO DE LOS TEACHER EDUCATORS: "In discussing their current work, these teacher educators identified four foundational elements: (a) bridging knowledge and practice; (b) self-directed, lifelong learning; (c) collaboration; and (d) negotiating multiple and conflicting agendas." (p.292)</t>
    </r>
  </si>
  <si>
    <r>
      <rPr>
        <sz val="10"/>
        <color theme="1"/>
        <rFont val="Arial"/>
        <family val="2"/>
      </rPr>
      <t xml:space="preserve">
En su estudio siguen 8 categorías principales sobre las que valoran su propio programa de formación los docentes según una escala Likert: "eight categories of items: theoretical knowledge, ability to apply theory, content knowledge, familiarity with research, ability to conduct research, interpersonal skills, reflection, and professional activities. ..." (p.288)
"Multicultural issues": categoría de la encuesta para valorar la preparación de los programas (p.289)</t>
    </r>
  </si>
  <si>
    <r>
      <rPr>
        <sz val="10"/>
        <color theme="1"/>
        <rFont val="Arial"/>
        <family val="2"/>
      </rPr>
      <t>las competencias que deben tener los teacher educators de acuerdo con estándares internacionales: "Internationally, standards for teacher educators in the Netherlands identify “five groups of inter-related competencies needed for the role of educating teachers” (Murray &amp; Male, 2005, p. 136): competencies in content, pedagogy, group dynamics and communication, development and personal growth, plus organizational competencies. In a comparison of teacher educator standards from the Netherlands, Australia, Israel, and the United States, Smith (2005) found “a great overlap” among “the main requirements” (p. 182), including model teaching, research and scholarship, leadership in the profession, and ongoing professional development." (p.285)
"as well as being an active member of the larger scholarly community committed to the development and advancement of policies, practices, and programs focused on educating teachers."  (p.285)</t>
    </r>
  </si>
  <si>
    <r>
      <rPr>
        <sz val="10"/>
        <color theme="1"/>
        <rFont val="Arial"/>
        <family val="2"/>
      </rPr>
      <t>las competencias que deben tener los teacher educators de acuerdo con estándares internacionales: "Internationally, standards for teacher educators in the Netherlands identify “five groups of inter-related competencies needed for the role of educating teachers” (Murray &amp; Male, 2005, p. 136): competencies in content, pedagogy, group dynamics and communication, development and personal growth, plus organizational competencies. In a comparison of teacher educator standards from the Netherlands, Australia, Israel, and the United States, Smith (2005) found “a great overlap” among “the main requirements” (p. 182), including model teaching, research and scholarship, leadership in the profession, and ongoing professional development. " (p.285)
ELEMENTOS BÁSICOS QUE SE IDENTIFICAN EN LOS RESULTADOS RELACIONADOS CON EL TRABAJO DE LOS TEACHER EDUCATORS: "In discussing their current work, these teacher educators identified four foundational elements: (a) bridging knowledge and practice; (b) self-directed, lifelong learning; (c) collaboration; and (d) negotiating multiple and conflicting agendas." (p.292)
"In the context of being a self-directed, lifelong learner, the teacher educators interviewed explicitly and implicitly discussed collaboration as being essential to their work. In particular, collaboration was mostly discussed in relation to improving one’s teaching: "My teaching skills have been informed and developed through collegial collaboration. You know, watching other teachers teach. Talking with other teachers. I think learning to teach is a collaborative effort."" (p.292)
debe haber más comunidad o colbaroación acerca de la investigación: "In fact, the lack of community in IHEs was seen as a reason why “research really was—is—not for me, a big piece of the picture . . . and it could have been if there had been more of a community or a collaboration around research.”" (p.292)</t>
    </r>
  </si>
  <si>
    <r>
      <rPr>
        <sz val="10"/>
        <color theme="1"/>
        <rFont val="Arial"/>
        <family val="2"/>
      </rPr>
      <t>las competencias que deben tener los teacher educators de acuerdo con estándares internacionales: "Internationally, standards for teacher educators in the Netherlands identify “five groups of inter-related competencies needed for the role of educating teachers” (Murray &amp; Male, 2005, p. 136): competencies in content, pedagogy, group dynamics and communication, development and personal growth, plus organizational competencies. In a comparison of teacher educator standards from the Netherlands, Australia, Israel, and the United States, Smith (2005) found “a great overlap” among “the main requirements” (p. 182), including model teaching, research and scholarship, leadership in the profession, and ongoing professional development." (p.285)
"Given our questions about teacher educator doing and knowing, we were drawn to Cochran-Smith and Lytle’s (1999) theorizing about “relationships of knowledge and practice” (p. 249) as it relates to teacher learning. They “make distinctions among three prominent conceptions of teacher learning . . . knowledge-for-practice . . . knowledge-in-practice . . . knowledge-of-practice” (p. 250). They define, knowledge-for-practice . . . as formal knowledge and theory . . . knowledge-in-practice . . . is what many people call practical knowledge . . . embedded in practice and in teachers’ reflections on practice . . . knowledge-of-practice . . . is generated when teachers treat their own classrooms and schools as sites for intentional investigation. (Cochran-Smith &amp; Lytle, 1999, p. 250)" (p.286)
"According to Cochran-Smith and Lytle, knowledge-for-practice consists of knowledge about content/subject-matter, learning theories, human development, pedagogy, assessment, educational foundations, social and cultural contexts of schools and schooling, as well as knowledge of the teaching profession and teacher education. This knowledge exists outside of the teacher or teacher educator." (p.286)
DEFINICIÓN DE CONOCIMIENTO PROFESIONAL: "In contrast, knowledge-in-practice is bound to the teacher or teacher educator. Knowledge-in-practice refers to the knowledge that teachers and teacher educators develop which is embedded in their practices, reflections of their practices, and/or in their narratives and inquiries about practice. This knowledge is “situated and constructed in response to the particularities” (Cochran-Smith &amp; Lytle, 1999, p. 262) and context of teachers’ and teacher educators’ teaching spaces. It is developed over time through experience and deliberate reflection into one’s teaching experiences." (p.286)
"we argue that knowledge-for-practice is that which participants might have acquired during their doctoral programs and formal study;" (p.286)
En su estudio siguen 8 categorías principales sobre las que valoran su propio programa de formación los docentes según una escala Likert: "eight categories of items: theoretical knowledge, ability to apply theory, content knowledge, familiarity with research, ability to conduct research, interpersonal skills, reflection, and professional activities. ..." (p.288)
ELEMENTOS BÁSICOS QUE SE IDENTIFICAN EN LOS RESULTADOS RELACIONADOS CON EL TRABAJO DE LOS TEACHER EDUCATORS: "In discussing their current work, these teacher educators identified four foundational elements: (a) bridging knowledge and practice; (b) self-directed, lifelong learning (APRENDIZAJE CONTINUO); (c) collaboration; and (d) negotiating multiple and conflicting agendas." (p.292)
"Respondents also talked about continually expanding research skills, learning new content for ongoing and new courses, and developing teaching skills. Interestingly, they talked about expanding their research methodologies and endeavors as apart from developing their teaching skills and work as a teacher educator." (p.292)
Los TE de la escuela requieren diferentes habilidades: (p.291): "Relying on PreK-12 pedagogical practices is problematic as the work of teachers and teacher educators, although related, are unique activities, requiring different pedagogies and skills (Bullock &amp; Christou, 2009; Dinkelman, 2002; Murray &amp; Male, 2005)" /// "This aligns with Murray and Male’s (2005) concept of “second order teaching” and confirms that The work of teacher educators demands new and different types of professional knowledge and understanding, including more extended pedagogical skills, than those required of classroom teachers. (p. 126)" (p.293)
Recomendaciones para la formación de formadores de  dcentes: "Recommendations about preparation. Interviewees’ recommendations for teacher educator preparation converged around four different areas: (a) a strong foundation of educational theories, (b) knowledge about the field of teacher education, (c) intentional mentorship and apprenticeship in teaching and research, and (4) mentoring around professional life in the academy." (p.293)
"Scholarship examining the preparation of teacher educators has also called for preparing teacher educators with both pedagogical and research expertise specific to the work of teacher preparation (Robinson &amp; McMillan, 2006; Wilson, 2006; Zeichner, 2005)." (p.297)</t>
    </r>
  </si>
  <si>
    <r>
      <rPr>
        <sz val="10"/>
        <color theme="1"/>
        <rFont val="Arial"/>
        <family val="2"/>
      </rPr>
      <t>las competencias que deben tener los teacher educators de acuerdo con estándares internacionales: "Internationally, standards for teacher educators in the Netherlands identify “five groups of inter-related competencies needed for the role of educating teachers” (Murray &amp; Male, 2005, p. 136): competencies in content, pedagogy, group dynamics and communication, development and personal growth, plus organizational competencies. In a comparison of teacher educator standards from the Netherlands, Australia, Israel, and the United States, Smith (2005) found “a great overlap” among “the main requirements” (p. 182), including model teaching, research and scholarship, leadership in the profession, and ongoing professional development.(p.285)</t>
    </r>
  </si>
  <si>
    <r>
      <rPr>
        <sz val="10"/>
        <color theme="1"/>
        <rFont val="Arial"/>
        <family val="2"/>
      </rPr>
      <t xml:space="preserve">
En su estudio siguen 8 categorías principales sobre las que valoran su propio programa de formación los docentes según una escala Likert: "eight categories of items: theoretical knowledge, ability to apply theory, content knowledge, familiarity with research, ability to conduct research, interpersonal skills, reflection, and professional activities. ..." (p.288)</t>
    </r>
  </si>
  <si>
    <r>
      <rPr>
        <sz val="10"/>
        <color theme="1"/>
        <rFont val="Arial"/>
        <family val="2"/>
      </rPr>
      <t>"Given our questions about teacher educator doing and knowing, we were drawn to Cochran-Smith and Lytle’s (1999) theorizing about “relationships of knowledge and practice” (p. 249) as it relates to teacher learning. They “make distinctions among three prominent conceptions of teacher learning . . . knowledge-for-practice . . . knowledge-in-practice . . . knowledge-of-practice” (p. 250). They define, knowledge-for-practice . . . as formal knowledge and theory . . . knowledge-in-practice . . . is what many people call practical knowledge . . . embedded in practice and in teachers’ reflections on practice . . . knowledge-of-practice . . . is generated when teachers treat their own classrooms and schools as sites for intentional investigation. (Cochran-Smith &amp; Lytle, 1999, p. 250)" (p.286)
DEFINICIÓN DE CONOCIMIENTO PRÁCTICO: "Knowledge-in-practice would include understandings that our participants might have acquired through experience and on the job whether through their own experimentation and practice or by observing and emulating peers/colleagues/mentors;" (p.286)
En su estudio siguen 8 categorías principales sobre las que valoran su propio programa de formación los docentes según una escala Likert: "eight categories of items: theoretical knowledge, ability to apply theory, content knowledge, familiarity with research, ability to conduct research, interpersonal skills, reflection, and professional activities. ..." (p.288)
ELEMENTOS BÁSICOS QUE SE IDENTIFICAN EN LOS RESULTADOS RELACIONADOS CON EL TRABAJO DE LOS TEACHER EDUCATORS: "In discussing their current work, these teacher educators identified four foundational elements: (a) bridging knowledge and practice; (b) self-directed, lifelong learning; (c) collaboration; and (d) negotiating multiple and conflicting agendas." (p.292)
"Participants reported not receiving any explicit or systematic preparation around teacher education pedagogies, nor were they able to learn from their teacher education colleagues whose pedagogical and curricular practices did not reflect conceptions of teaching and learning that they espoused in their own courses and scholarship. In response to this disconnect between observed “talk” and “walk,” respondents highlighted the importance of applying educational theories to their own practices as well as modeling and unpacking pedagogical and curricular choices with their preservice students, thereby “making the problematic aspects of practice an overt aspect of teaching and learning about teaching” (Loughran, 2011, p. 285). However, they did not talk about how they theorized from practice and seemed to see theory and research as distinct from practice.
Los TE de la escuela requieren diferentes habilidades: (p.291): "Relying on PreK-12 pedagogical practices is problematic as the work of teachers and teacher educators, although related, are unique activities, requiring different pedagogies and skills (Bullock &amp; Christou, 2009; Dinkelman, 2002; Murray &amp; Male, 2005)" /// "This aligns with Murray and Male’s (2005) concept of “second order teaching” and confirms that The work of teacher educators demands new and different types of professional knowledge and understanding, including more extended pedagogical skills, than those required of classroom teachers. (p. 126)" (p.293)
"Scholarship examining the preparation of teacher educators has also called for preparing teacher educators with both pedagogical and research expertise specific to the work of teacher preparation (Robinson &amp; McMillan, 2006; Wilson, 2006; Zeichner, 2005)." (p.297)</t>
    </r>
  </si>
  <si>
    <r>
      <rPr>
        <sz val="10"/>
        <color theme="1"/>
        <rFont val="Arial"/>
        <family val="2"/>
      </rPr>
      <t>las competencias que deben tener los teacher educators de acuerdo con estándares internacionales: "Internationally, standards for teacher educators in the Netherlands identify “five groups of inter-related competencies needed for the role of educating teachers” (Murray &amp; Male, 2005, p. 136): competencies in content, pedagogy, group dynamics and communication, development and personal growth, plus organizational competencies. In a comparison of teacher educator standards from the Netherlands, Australia, Israel, and the United States, Smith (2005) found “a great overlap” among “the main requirements” (p. 182), including model teaching, research and scholarship, leadership in the profession, and ongoing professional development" (p.285)
En su estudio siguen 8 categorías principales sobre las que valoran su propio programa de formación los docentes según una escala Likert: "eight categories of items: theoretical knowledge, ability to apply theory, content knowledge, familiarity with research, ability to conduct research, interpersonal skills, reflection, and professional activities. ..." (p.288)</t>
    </r>
  </si>
  <si>
    <r>
      <rPr>
        <sz val="10"/>
        <color theme="1"/>
        <rFont val="Arial"/>
        <family val="2"/>
      </rPr>
      <t xml:space="preserve">las competencias que deben tener los teacher educators de acuerdo con estándares internacionales: "Internationally, standards for teacher educators in the Netherlands identify “five groups of inter-related competencies needed for the role of educating teachers” (Murray &amp; Male, 2005, p. 136): competencies in content, pedagogy, group dynamics and communication, development and personal growth, plus organizational competencies. In a comparison of teacher educator standards from the Netherlands, Australia, Israel, and the United States, Smith (2005) found “a great overlap” among “the main requirements” (p. 182), including model teaching, research and scholarship, leadership in the profession, and ongoing professional development. Apparently, available standards for teacher educators evidence commonalities across contexts, and echo—but do not necessarily duplicate—knowledge, skills, and dispositions considered essential for PreK-12 teachers." (p.285)
En su estudio siguen 8 categorías principales sobre las que valoran su propio programa de formación los docentes según una escala Likert: "eight categories of items: theoretical knowledge, ability to apply theory, content knowledge, familiarity with research, ability to conduct research, interpersonal skills, reflection, and professional activities. ... Participants indicated their responses to items along Likert-type scales ranging from 1 to 5; ratings were scored so that ratings of 1 indicated the highest levels of importance/preparation and ratings of 5 indicated the lowest levels of importance/preparation. Sample items include Developing the knowledge, skills, and dispositions of a researcher (from the Conducting Research domain) and Using multiple modes and materials for teaching, such as multimedia materials, cases, microteaching, field experience, lesson study (from the Teaching Skills domain). Participants had the opportunity to rate each such item for both (a) the degree to which they felt their program prepared them (second research question) and (b) how important they considered this domain to be (first research question), resulting in 18 subscale scores in all." (p.288)
MUESTRA: 125 ENCUESTADOS; MÉTODOS QUE SIGUEN: Método 1 Online survey i Método 2 a follow-up to the survey and comprised interviews organized around the conceptual categories included in the survey.
Dificultades que enfrentan los teacher educators respecto su preparación: (p.291) "Preparation of current teacher educators. In reflecting on their preparation in relation to their current work as teacher educators, participants’ interviews highlighted (a) happenstance in becoming engaged in teacher education, (b) luck related to doctoral experiences, and (c) lack of explicit development of teaching skills or pedagogies related to teacher educating."
Dice que muchos llegan a ser TE por diferentes circunstancias: "Closer analysis of their interviews also reveals that, for some, the desire to focus on teacher education was established prior to beginning doctoral study, whereas for others it was a confluence of circumstances that led them to teacher education. Such circumstances included invitations to teach preservice education courses, supervise student teachers, and/or become involved in teacher education at their IHEs." (p.291)
Los TE de la escuela requieren diferentes habilidades: (p.291): "Relying on PreK-12 pedagogical practices is problematic as the work of teachers and teacher educators, although related, are unique activities, requiring different pedagogies and skills (Bullock &amp; Christou, 2009; Dinkelman, 2002; Murray &amp; Male, 2005)" /// "This aligns with Murray and Male’s (2005) concept of “second order teaching” and confirms that The work of teacher educators demands new and different types of professional knowledge and understanding, including more extended pedagogical skills, than those required of classroom teachers. (p. 126)" (p.293)
FALTA DE PREPRACIÓN: Los participantes en las entrevistas mencionaron que adquirieron habilidades de enseñanza de manera informal, imitando a profesores que consideraban efectivos durante su formación académica. Sin embargo, muchos señalaron que sus prácticas fueron improvisadas, ya que carecieron de inducción, mentoría o apoyo sistemático.: "Interview participants also spoke of picking up teaching skills “by osmosis,” adapting practices and techniques from their own undergraduate and graduate coursework. They described lecturing, facilitating discussions, and assigning work that emulated the practices of past professors whom they perceived as effective. In addition to “observing my professors” and drawing upon “my own graduate program... well, my own teacher education program,” these teacher educators also stated that their own practices were “invented out of desperation,” without any induction, mentoring, or systematic support." (p.291)
Los entrevistados hablan de sus experiencias en progrmas doctorales, donde dicen que les preparan para ser investigador educativo no formador de docentes: ""“weren’t necessarily trying to prepare me to be a teacher educator. They were trying to prepare me to be an educational researcher.”"" (p.292)
La mayoría de los entrevistados veía su investigación separada de la formación docente, reflejando una percepción errónea que subestima la importancia y rigor de la investigación en educación de maestros: "It is important to note that the majority of interviewees viewed their research as separate from and not related to teacher education. This separation reflects flawed understandings of teacher education that do not perceive teacher education research as valuable, rigorous, and necessary to teacher educating (Cochran-Smith &amp; Zeichner, 2005). This could be the consequence of the separation of teacher education from research which they experienced in their doctoral programs. (...) Our conclusion is supported by the fact that several respondents talked about having very limited time to conduct research; unsurprising given the (on average) heavy teaching loads of the full sample and the reality that two thirds of them work in institutions that have a low to medium emphasis on research." (p.292) motivos por los que separan la investigación de la formación de docentes
ELEMENTOS BÁSICOS QUE SE IDENTIFICAN EN LOS RESULTADOS RELACIONADOS CON EL TRABAJO DE LOS TEACHER EDUCATORS: "In discussing their current work, these teacher educators identified four foundational elements: (a) bridging knowledge and practice; (b) self-directed, lifelong learning; (c) collaboration; and (d) negotiating multiple and conflicting agendas." (p.292)
Durante su formación doctoral, observan malas praxis en al formación de docentes: "For example, one teacher educator stated, ."When I first started observing teacher education, I was surprised at how poorly the teaching was done. For example, the teacher educators that I observed would spend their time lecturing to their students about how lecturing was not effective."" (p.292)
Los participantes informaron que no recibieron una preparación explícita y sistemática sobre pedagogías de formación docente ni aprendieron de sus colegas, cuyas prácticas no reflejaban sus propias concepciones de enseñanza. Destacaron la importancia de aplicar teorías educativas a su práctica y de modelar sus elecciones pedagógicas con los estudiantes en formación, pero no discutieron cómo teorizaban a partir de su práctica y parecían ver la teoría y la investigación como separadas de la práctica: "Participants reported not receiving any explicit or systematic preparation around teacher education pedagogies, nor were they able to learn from their teacher education colleagues whose pedagogical and curricular practices did not reflect conceptions of teaching and learning that they espoused in their own courses and scholarship. In response to this disconnect between observed “talk” and “walk,” respondents highlighted the importance of applying educational theories to their own practices as well as modeling and unpacking pedagogical and curricular choices with their preservice students, thereby “making the problematic aspects of practice an overt aspect of teaching and learning about teaching” (Loughran, 2011, p. 285). However, they did not talk about how they theorized from practice and seemed to see theory and research as distinct from practice." (p.292)
Aprenden ellos solos: "Several described themselves as being self-directed, lifelong learners." (p.292)
Recomendaciones para la formación de formadores de  dcentes: "Recommendations about preparation. Interviewees’ recommendations for teacher educator preparation converged around four different areas: (a) a strong foundation of educational theories, (b) knowledge about the field of teacher education, (c) intentional mentorship and apprenticeship in teaching and research, and (4) mentoring around professional life in the academy." (p.293)
DIFICULTADES QUE ENFRENTAN LOS TE SEGUN LOS RESULTADOS: "These themes included (a) interviewees’ reports that they lacked practical teaching skills for the preparation of teaching candidates, (b) interviewees’ reports that they had been unprepared for their own professional socialization process, and (c) interviewees’ reports of high levels of engagement in conducting research (along with some statements that indicated that they may not have been referring to academic research per se)." (p.294)
La falta de conocimiento para la práctica de la formación docente parece ser consecuencia de definir la educación docente como un entrenamiento sencillo y no especializado. Hoban (2004) plantea la pregunta de si los formadores de maestros reconocen la complejidad de la enseñanza o se ven solo como especialistas en contenidos disciplinares.: "This lack of knowledge-for-(teacher educating)-practice seems to be a consequence of prevailing definitions of teacher education as training, “simple” work that “need not be highly specialized” (Hoban, 2004, p. 121). A question posed by Hoban (2004) is instructive: “Do teacher educators acknowledge the complexity of teaching and practice what they preach or do they perceive themselves as specialist teachers of discipline knowledge?” (p. 129) (...) "New teacher educators arrive at the academy without preparation, a state of affairs perpetuated by prevailing hiring practices, thus contributing to the de-professionalization of teacher educating and teacher educators (Cochran-Smith, 2001; Valli &amp; Rennert-Ariev, 2002). (...) Interviewees became teacher educators once they were hired to do teacher education work, learning quickly that what they brought with them from their former lives as teachers or students, did not “translate automatically into a powerful pedagogy of teacher education” (Bullock &amp; Christou, 2009, p. 75). One expressed this well, saying, “teaching 18- to 22-year-olds is a new paradigm. (...) Knowledge-in-practice then became a somewhat haphazard and dysfunctional process of “learning through doing,” “sinking or swimming,” “trial by fire,” all terms which interviewees used to describe their learning on the job. Ironically, they reported resorting to survival tactics similar to those employed by PreK-12 novice teachers. Without preparation, or “anticipatory socialization activities prior to assuming their new posts” (Murray &amp; Male, 2005, p. 135), respondents were left to invent their practice, often in isolation (Lunenberg, Korthagen, &amp; Swennen, 2007; Murray &amp; Male, 2005), feeling overwhelmed and longing for mentoring and induction support" (p. 296)
</t>
    </r>
  </si>
  <si>
    <r>
      <t xml:space="preserve">Pedersen, C., Aagaard, T., Daus, S., Nagel, I., Hedemann Amdam, S., Solbue Vika, K., Mørk Røkenes, F. &amp; Kristian Andreasen, J. (2024). Profiling teacher educators’ strategies for professional digital competence development, </t>
    </r>
    <r>
      <rPr>
        <i/>
        <sz val="10"/>
        <rFont val="Arial"/>
        <family val="2"/>
      </rPr>
      <t>Teachers and Teaching, 30</t>
    </r>
    <r>
      <rPr>
        <sz val="10"/>
        <color rgb="FF000000"/>
        <rFont val="Arial"/>
        <family val="2"/>
        <scheme val="minor"/>
      </rPr>
      <t xml:space="preserve">(4), 417-436. </t>
    </r>
    <r>
      <rPr>
        <u/>
        <sz val="10"/>
        <color rgb="FF1155CC"/>
        <rFont val="Arial"/>
        <family val="2"/>
      </rPr>
      <t>https://doi.org/10.1080/13540602.2024.2336612</t>
    </r>
    <r>
      <rPr>
        <sz val="10"/>
        <color rgb="FF000000"/>
        <rFont val="Arial"/>
        <family val="2"/>
        <scheme val="minor"/>
      </rPr>
      <t xml:space="preserve"> </t>
    </r>
  </si>
  <si>
    <r>
      <rPr>
        <sz val="10"/>
        <color theme="1"/>
        <rFont val="Arial"/>
        <family val="2"/>
      </rPr>
      <t xml:space="preserve">Teacher educators (TEds) play a dual role when creating digitally rich learning environments that model the types of learning that they would like their student teachers to replicate in their schoolpractice. They teach, not only the subject matter, but also how to teach it, engaging students in reflecting on their teaching.  </t>
    </r>
  </si>
  <si>
    <r>
      <rPr>
        <sz val="10"/>
        <color theme="1"/>
        <rFont val="Arial"/>
        <family val="2"/>
      </rPr>
      <t>Additionally, interdisciplinary or multidisciplinary collaboration within and outside the teacher education institution is recommended (Reading &amp; Doyle, 2012). Collaboration can also include partnerships with student teachers, practicing schoolteachers, other faculties, or technology specialists, as both formal and informal learning opportunities.
Competencia muy importante: all profiles share a common preference for collaborative learning, especially with colleagues who face the same educational context and challenges.</t>
    </r>
  </si>
  <si>
    <r>
      <rPr>
        <sz val="10"/>
        <color theme="1"/>
        <rFont val="Arial"/>
        <family val="2"/>
      </rPr>
      <t>Denominaciones de formador de formadores: Teacher educators (TEds);  ‘second-order teachers’ (Uerz et al., 2018)
Neither they nor other scholars have investigated how TEds develop their digital competence across teacher education institutions. / Although national surveys have provided insights into digitalisation and the general
use of digital technology in higher education, there is a lack of recent studies investigating
TEds’ actual use of digital technologies, especially quantitative investigations (Uerz et al.,
2018). 
several studies have addressed the use of technology as a resource for aligning theoretical and practical knowledge in teacher education (e.g., Røkenes &amp; Krumsvik, 2016).
Norway is one of the most digitalised nations in the world, with about 90% of schools
providing a digital device to each student (The Norwegian Directorate for Education and
Training, 2022).</t>
    </r>
  </si>
  <si>
    <r>
      <t xml:space="preserve">Tam T. Phuong, S. Catherine Cole &amp; Jill Zarestky (2017): A systematic
literature review of faculty development for teacher educators, </t>
    </r>
    <r>
      <rPr>
        <i/>
        <sz val="10"/>
        <rFont val="Arial"/>
        <family val="2"/>
      </rPr>
      <t xml:space="preserve">Higher Education Research &amp; Development. </t>
    </r>
    <r>
      <rPr>
        <u/>
        <sz val="10"/>
        <color rgb="FF1155CC"/>
        <rFont val="Arial"/>
        <family val="2"/>
      </rPr>
      <t>http://dx.doi.org/10.1080/07294360.2017.1351423</t>
    </r>
    <r>
      <rPr>
        <sz val="10"/>
        <color rgb="FF000000"/>
        <rFont val="Arial"/>
        <family val="2"/>
        <scheme val="minor"/>
      </rPr>
      <t xml:space="preserve"> </t>
    </r>
  </si>
  <si>
    <r>
      <rPr>
        <sz val="10"/>
        <color theme="1"/>
        <rFont val="Arial"/>
        <family val="2"/>
      </rPr>
      <t>Teacher education faculty should conduct rigorous self-study research about their own teaching and learning (Izadinia, 2014). 
When faculty research classroom teaching, they are investigating their own processes of learning and teaching in relation to students’ learning. The research process and research outcomes may challenge faculty’s teaching strategies, reconstruct their existing ideas and suggest evidence-based practice to improve classroom teaching and learning interaction. The better faculty understand their own learning, teaching and research processes, the better they are able to impact students’ learning and performance.
Foci of activities varied widely. The greatest number focused on some variation of technology integration (e.g., Amburgey, 2007; Teclehaimanot &amp; Lamb, 2005). Other researchers focused on pedagogical skills and instructional activities (Allen, 2014; Chauvot, 2009; Hadar &amp; Brody, 2010; Smith &amp; Krumsvik, 2007). The remaining foci included English language teaching, social virtual environments (e.g., Second Life), developing teacher educator identities and research productivity.</t>
    </r>
  </si>
  <si>
    <r>
      <rPr>
        <sz val="10"/>
        <color theme="1"/>
        <rFont val="Arial"/>
        <family val="2"/>
      </rPr>
      <t>several studies focused on self-directed learning or learning impacting participants’ identities.
Con énfasis en que los formadores de docentes perciban el valor de las actividades de desarrollo profesional en las que participan.</t>
    </r>
  </si>
  <si>
    <r>
      <rPr>
        <sz val="10"/>
        <color theme="1"/>
        <rFont val="Arial"/>
        <family val="2"/>
      </rPr>
      <t xml:space="preserve">Although ample literature exists regarding the effectiveness of faculty development (FD) activities, there is a gap in the literature synthesizing its outcomes. 
We found that North American universities provide the most empirical
evidence about FD activities, focusing on technology integration in teaching and pedagogical skill improvement. 
Formal programs, such as serial workshops and developmental relationship, were
reported with high frequency, compared to self-directed learning and organizational development activities. 
There is a lack of information regarding the impact of FD activities for teacher educators on subsequent student learning or the downstream effect on school systems. Similarly, institutional involvement in FD remains largely unexplored. 
Similarly, social constructivism, learning as ‘the function of the interaction of the person, environment, and behavior’ (Merriam, Caffarella, &amp; Baumgartner, 2007, p. 297), was the most frequently cited theory in included
studies.
Longitudinal blended programs, combining face-to-face and online approaches
may be appropriate (Cook &amp; Steinert, 2013) 
Lack of attention paid to faculty as adult learners. (los formadores de docentes son estudiantes adultos de por vida y educadores de adultos (Laulwe, 2003)). Cuanto más conocimiento tengan los desarrolladores de personal docente sobre las teorías del aprendizaje de adultos, mejor podrán aplicar la teoría para impulsar una práctica significativa. 
FD is particularly important for teacher education faculty who are considered ‘at the core of the education system’ (Vloet &amp; Van Swet, 2010, p. 149). 
FD (desarrollo profesional) is defined as any individual or joint effort made by individual faculty or/and the organization to improve faculty performance in multiple roles, facilitate university changes and enhance students’ learning (Bland et al., 1990; Centra, 1978; Jolly, 2014). </t>
    </r>
  </si>
  <si>
    <r>
      <t xml:space="preserve">Ping, C., Schellings, G., &amp; Beijaard, D. (2018). Teacher educators' professional learning: A literature review. </t>
    </r>
    <r>
      <rPr>
        <i/>
        <sz val="10"/>
        <rFont val="Arial"/>
        <family val="2"/>
      </rPr>
      <t xml:space="preserve">Teaching and teacher education, 75, </t>
    </r>
    <r>
      <rPr>
        <sz val="10"/>
        <color rgb="FF000000"/>
        <rFont val="Arial"/>
        <family val="2"/>
        <scheme val="minor"/>
      </rPr>
      <t xml:space="preserve">93-104. </t>
    </r>
    <r>
      <rPr>
        <u/>
        <sz val="10"/>
        <color rgb="FF1155CC"/>
        <rFont val="Arial"/>
        <family val="2"/>
      </rPr>
      <t>https://doi.org/10.1016/j.tate.2018.06.003</t>
    </r>
    <r>
      <rPr>
        <sz val="10"/>
        <color rgb="FF000000"/>
        <rFont val="Arial"/>
        <family val="2"/>
        <scheme val="minor"/>
      </rPr>
      <t xml:space="preserve"> </t>
    </r>
  </si>
  <si>
    <r>
      <rPr>
        <sz val="10"/>
        <color theme="1"/>
        <rFont val="Arial"/>
        <family val="2"/>
      </rPr>
      <t>Srinivasacharlu, A. (2019). Continuing Professional
Development (CPD) of Teacher Educators in
21st Century. S</t>
    </r>
    <r>
      <rPr>
        <i/>
        <sz val="10"/>
        <color theme="1"/>
        <rFont val="Arial"/>
        <family val="2"/>
      </rPr>
      <t>hanlax International Journal of
Education, 7</t>
    </r>
    <r>
      <rPr>
        <sz val="10"/>
        <color theme="1"/>
        <rFont val="Arial"/>
        <family val="2"/>
      </rPr>
      <t>(4), 29–33. https://doi.org/10.34293/
education.v7i4.624</t>
    </r>
  </si>
  <si>
    <r>
      <t xml:space="preserve">Singh, C. K. S., Mostafa, N. A., Mulyadi, D., Madzlan, N. A., Ong, E. T, Shukor, S. S., &amp; Singh, T. S. M. (2021). Teacher educators’ vision of an ‘ideal’ teacher. </t>
    </r>
    <r>
      <rPr>
        <i/>
        <sz val="10"/>
        <rFont val="Arial"/>
        <family val="2"/>
      </rPr>
      <t>Studies in English Language and Education, 8</t>
    </r>
    <r>
      <rPr>
        <sz val="10"/>
        <color rgb="FF000000"/>
        <rFont val="Arial"/>
        <family val="2"/>
        <scheme val="minor"/>
      </rPr>
      <t xml:space="preserve">(3), 1158-1176. </t>
    </r>
    <r>
      <rPr>
        <u/>
        <sz val="10"/>
        <color rgb="FF1155CC"/>
        <rFont val="Arial"/>
        <family val="2"/>
      </rPr>
      <t>https://doi.org/10.24815/siele.v8i3.19355</t>
    </r>
  </si>
  <si>
    <r>
      <t xml:space="preserve">Tondeur, J., Scherer, R., Baran, E., Siddiq, F., Valtonen, T., &amp; Sointu, E. (2019). Teacher educators as gatekeepers: Preparing the next generation of teachers for technology integration in education. British Journal of Educational Technology, 50(3), 1189-1209. </t>
    </r>
    <r>
      <rPr>
        <u/>
        <sz val="10"/>
        <color rgb="FF1155CC"/>
        <rFont val="Arial"/>
        <family val="2"/>
      </rPr>
      <t>https://dx.doi.org/10.1111/bjet.12748</t>
    </r>
    <r>
      <rPr>
        <sz val="10"/>
        <color rgb="FF000000"/>
        <rFont val="Arial"/>
        <family val="2"/>
        <scheme val="minor"/>
      </rPr>
      <t xml:space="preserve">   </t>
    </r>
  </si>
  <si>
    <r>
      <rPr>
        <sz val="10"/>
        <color theme="1"/>
        <rFont val="Arial"/>
        <family val="2"/>
      </rPr>
      <t xml:space="preserve"> Funciones generales que debe cumplir el Teacher Educator (p.78): 
"1. Facilitators of the learning process for student teachers: Effective teacher educators play a major role in facilitating and supporting the reflective learning process student teachers develop (see, Richards &amp; Lockhart, 1994). This, however, needs be accomplished by sharing not only their theoretical knowledge, but also by putting this knowledge into their own practice, in other words, by “making tacit knowledge explicit” (Korthagen &amp; Kessels, 1999, p. 31)." (p.78)
"the need for teacher educators to teach metacognitively and to articulate their tacit knowledge of teaching, explaining the whys and hows of their actions and in-action decision making." (p.80)
COMPETENCIAS FD: "Content competencies (i.e., being able to discuss one's professional field with others) and communicative and reflective competencies (i.e., being able to evaluate one's own teaching and make changes accordingly) fell into the category of “very necessary,” whereas organizational competencies (i.e., being able to work in a team) and pedagogical competencies (i.e., being able to make one's own pedagogical approach accessible to student teachers) were established to be “necessary.”" (p.81)
"It requires that teacher educators deal with a complex dual role (Ducharme, 1993) of not only teaching student teachers, but also practicing what they preach through modeling. In this regard, a major aspect of teacher educators’ expertise is the ability to make professional knowledge and competence about teaching and learning explicit (Smith, 2003)—in other words, to “explicitly model for their students, the thoughts and actions that underpin one's pedagogical approach”" (p.81)
"Thus, teacher educators should create a balance between delivering essential knowledge and creating opportunities for student teachers to make knowledge meaningful through practical wisdom." (p.81)
"Loughran and Berry (2005) mention a variety of techniques teacher educators can use to make their non-cognitive knowledge accessible to their students:
_x0001_Carrying out think-alouds;
_x0001_Journaling;
_x0001_Discussions during and after class both in groups and with individual
student teachers;
_x0001_Questioning;
_x0001_Probing and inquiring through pedagogic interventions during teaching;
_x0001_Debriefing of their shared teaching and learning experiences." (p.81)</t>
    </r>
  </si>
  <si>
    <r>
      <rPr>
        <sz val="10"/>
        <color theme="1"/>
        <rFont val="Arial"/>
        <family val="2"/>
      </rPr>
      <t>Standard 4 – Create and maintain supportive and safe learning environments. Lead teachers are expected to be active in “the development of productive and inclusive learning environments,” as well as to “lead and implement behavior management initiatives” (AITSL, 2011) in order to ensure students’ well-being. 
Standard 5 – Assess, provide feedback and report on student learning. Lead teachers are required to “evaluate school assessment policies and strategies” to diagnose learning needs and to “co-ordinate student performance and program evaluation using internal and external student assessment data to improve teaching practice (AITSL, 2011).  (AITSL, 2011). (P.75)
 Funciones generales que debe cumplir el Teacher Educator (p.78): 
"4. Collaborators and team members: Efficient teacher educators are collaborators with members of the university and other higher educational institutions and decision-makers (Koster, Korthagen, &amp; Wubbels, 1998), as well as with teachers and school administrators where teacher candidates’ student-teaching takes place. As discussed by Nunan (1992), collaboration is an important component of language learning and teaching. Thus, it is essential that teacher educators help student teachers to develop the skill of being good team members through involvement with the respective contexts they serve (university and school); by promoting partnership in their relationships with others (i.e., with student teachers, or other faculty); and by encouraging student teachers to take part in joint efforts such as group-work and research projects." (p.78) 
"Unlike teachers, they are expected to be skillful in teaching learners of all age groups and to present a high level of professional maturity and autonomy." (p.79)
"Further characteristics of good teacher educators listed by teacher educators and not by novice teachers are related to ethical aspects of the profession, such as acting upon one's beliefs and believing in education as a worthwhile and rewarding enterprise" (p.80)
COMPETENCIAS FD: "Content competencies (i.e., being able to discuss one's professional field with others) and communicative and reflective competencies (i.e., being able to evaluate one's own teaching and make changes accordingly) fell into the category of “very necessary,” whereas organizational competencies (i.e., being able to work in a team) and pedagogical competencies (i.e., being able to make one's own pedagogical approach accessible to student teachers) were established to be “necessary.”" (p.81)</t>
    </r>
  </si>
  <si>
    <r>
      <rPr>
        <sz val="10"/>
        <color theme="1"/>
        <rFont val="Arial"/>
        <family val="2"/>
      </rPr>
      <t xml:space="preserve">"This paper discusses whether setting explicit standards for teacher educators would help or hinder efforts to improve the quality of teaching about teaching, touching on the viewpoints of student teachers versus professional organizations regarding standards of quality and exploring the implied and explicit standards of academic institutions for language teacher educators in the U.S. and Australia, in comparison with the less-defined standards currently present in the Turkish educational system." (p.73)
HABLA DE LOS ESTÁNDARES DE CÓMO DEBERÍA SER EL FORMADOR DE DOCENTES; pero dice que el uso exclusivo de los estándares para evaluar o normativizar puede llevar a la deprofesionalización "Some authors also add that too much emphasis is placed on standards as sole assessment tools, and that normative systems lead toward deprofessionalization (e.g., Cochran-Smith, 2001; Valli &amp; Rennert-Ariev, 2002)." (p.74)
DEFINICIÓN DE TEACHER EDUCATOR O FORMADOR DE DOCENTES: "Teacher educators are defined as people “who provide instruction or who give guidance and support to student teachers, and who thus render a substantial contribution to the development of students into competent teachers” (Koster et al., 2005, p. 157)." (p.73)
IMPORTANTE PARA MARCO TEÓRICO: algunos cuestionan el uso de descripciones competenciales: "some question the validity, reliability, and practical feasibility of assessments of teacher educators based on competence descriptions (e.g., Zeichner, 2005)." (P.74)
</t>
    </r>
    <r>
      <rPr>
        <sz val="10"/>
        <color rgb="FFA61C00"/>
        <rFont val="Arial"/>
        <family val="2"/>
      </rPr>
      <t>ESTÁNDARES PARA SER FORMADORES DE DOCENTES</t>
    </r>
    <r>
      <rPr>
        <sz val="10"/>
        <color theme="1"/>
        <rFont val="Arial"/>
        <family val="2"/>
      </rPr>
      <t xml:space="preserve"> EFECTIVOS (p.74-75) DE ACUERDO CON Australian Institute for Teaching and School Leadership (AITSL, 2011): "The National Professional Standards outline seven key elements for effective teacher educators (identified as “lead teachers”),:
Standard 1- Know the students and how they learn. Lead teachers are expected to select, develop, evaluate and revise teaching strategies “to improve student learning using knowledge of the physical, social and intellectual development and characteristics of students” in order to meet the needs of students from diverse cultural and economic backgrounds (AITSL, 2011). 
Standard 2 – Know the content and how to teach it. Lead teachers must be able to “lead initiatives […] to evaluate and improve knowledge of content and teaching strategies,” as well as to “monitor and evaluate the implementation of teaching strategies to expand learning opportunities and content knowledge for all students” (AITSL, 2011). 
Standard 3 – Plan for and implement effective teaching and learning. Qualified lead teachers should “demonstrate exemplary practice and high expectations […] and lead colleagues to plan, implement and review the effectiveness of their learning and teaching programs” (AITSL, 2011).
Standard 4 – Create and maintain supportive and safe learning environments. Lead teachers are expected to be active in “the development of productive and inclusive learning environments,” as well as to “lead and implement behavior management initiatives” (AITSL, 2011) in order to ensure students’ well-being. 
Standard 5 – Assess, provide feedback and report on student learning. Lead teachers are required to “evaluate school assessment policies and strategies” to diagnose learning needs and to “co-ordinate student performance and program evaluation using internal and external student assessment data to improve teaching practice (AITSL, 2011). 
Standard 6 – Engage in professional learning. Lead teachers should “initiate collaborative relationships to expand professional learning opportunities, engage in research, and provide quality opportunities and placements for pre-service teachers” (AITSL, 2011). 
Standard 7 – Engage professionally with colleagues, parents/carers and the community. Lead teachers are expected to “model exemplary ethical behavior and exercise informed judgments in all professional dealings with students, colleagues and the community,” as well as taking a “leadership role in professional and community networks and support[ing] the involvement of colleagues in external learning opportunities” (AITSL, 2011).
</t>
    </r>
    <r>
      <rPr>
        <sz val="10"/>
        <color rgb="FFA61C00"/>
        <rFont val="Arial"/>
        <family val="2"/>
      </rPr>
      <t>- Funciones generales que debe cumplir el Teacher Educato</t>
    </r>
    <r>
      <rPr>
        <sz val="10"/>
        <color theme="1"/>
        <rFont val="Arial"/>
        <family val="2"/>
      </rPr>
      <t xml:space="preserve">r (p.78): 
"1. Facilitators of the learning process for student teachers: Effective teacher educators play a major role in facilitating and supporting the reflective learning process student teachers develop (see, Richards &amp; Lockhart, 1994). This, however, needs be accomplished by sharing not only their theoretical knowledge, but also by putting this knowledge into their own practice, in other words, by “making tacit knowledge explicit” (Korthagen &amp; Kessels, 1999, p. 31).
2. Developers of new knowledge and curricula: Teacher educators are expected to create new knowledge, consisting of practical knowledge in the form of new curricula and learning programs for teacher education and schools, as well as theoretical knowledge generated from research.
3. Assessors and Gatekeepers: Another key function of teacher educators is assessment; both formative assessment enhancing learning, as well as summative assessment that requires teacher educators to act as gate-keepers and decide who has the necessary training and skills to become a teacher. In this sense, teacher educators not only provide support to candidates seeking enter the profession, but also act as their judges before they can do so, a dual role some have found to be problematic (e.g., Wilson, Darling-Hammond, &amp; Berry, 2001).
4. Collaborators and team members: Efficient teacher educators are collaborators with members of the university and other higher educational institutions and decision-makers (Koster, Korthagen, &amp; Wubbels, 1998), as well as with teachers and school administrators where teacher candidates’ student-teaching takes place. As discussed by Nunan (1992), collaboration is an important component of language learning and teaching. Thus, it is essential that teacher educators help student teachers to develop the skill of being good team members through involvement with the respective contexts they serve (university and school); by promoting partnership in their relationships with others (i.e., with student teachers, or other faculty); and by encouraging student teachers to take part in joint efforts such as group-work and research projects." (p.78)
</t>
    </r>
    <r>
      <rPr>
        <sz val="10"/>
        <color rgb="FFA61C00"/>
        <rFont val="Arial"/>
        <family val="2"/>
      </rPr>
      <t>DIFERENCIAS ENTRE FORMADORES DE DOCENTES Y MAESTROS DE ESCUELA (NOS PUEDE AYUDAR</t>
    </r>
    <r>
      <rPr>
        <sz val="10"/>
        <color theme="1"/>
        <rFont val="Arial"/>
        <family val="2"/>
      </rPr>
      <t xml:space="preserve">): 
"Teacher educators’ expertise is diverse and complex in nature; yet there is a popular assumption that a good teacher will automatically make a good teacher educator. Smith (2003) examines this issue by discussing some of the literature on the subject, and by asking novice teachers and teacher educators about their perceptions of the characteristics of good teacher educators, the professional knowledge of teacher educators and the difference between the expertise of teacher educators and classroom teachers. Findings indicated that even though there is much overlap, there are also distinct differences in the expertise of the two groups of professionals in the following areas:
• Articulation of reflectivity and meta-cognition;
• Quality of knowledge;
• Knowledge of how to create new knowledge;
• Teaching children vs. teaching adults;
• Comprehensive understanding of the educational system;
• Professional maturity and autonomy." (p.79)
LAS CUALIDADES Y COMPETENCIAS QUE REQUIERE UN FORMADOR DE DOCENTES: "Koster et al. (2005) explored what teacher educators themselves consider to be the main quality requirements, as well as vital tasks and competencies." (P.80):
TAREAS QUE DEBE DESARROLLAR EL FD (p.80-81): "three task areas were determined to be necessary for every individual teacher educator: the teacher educator working on his/her own development and that of colleagues (professionalism and well-being); providing a teacher education program (i.e., teaching, assessing, counseling); and taking part in policy development and development of teacher education. “Organizing activities for and with teachers” and “selecting future teachers” were considered necessary to some extent. Although “carrying out research” was not always considered significant for individual teacher educators, the reason was tied to the different views of university based and non-university-based teacher educators regarding research."
</t>
    </r>
    <r>
      <rPr>
        <sz val="10"/>
        <color rgb="FF980000"/>
        <rFont val="Arial"/>
        <family val="2"/>
      </rPr>
      <t xml:space="preserve">COMPETENCIAS FD: "Content competencies (i.e., being able to discuss one's professional field with others) and communicative and reflective competencies (i.e., being able to evaluate one's own teaching and make changes accordingly) fell into the category of “very necessary,” whereas organizational competencies (i.e., being able to work in a team) and pedagogical competencies (i.e., being able to make one's own pedagogical approach accessible to student teachers) were established to be “necessary.”" (p.81)
</t>
    </r>
    <r>
      <rPr>
        <sz val="10"/>
        <color theme="1"/>
        <rFont val="Arial"/>
        <family val="2"/>
      </rPr>
      <t>RESUMEN ESTÁNDARES:
"These comparable standards for teacher educators are as follows:Being a good teacher, which is often taken for granted, and which includes countless characteristics: from efficient organization of courses to successfully teaching them; from fair and constructive assessment to modeling the best behaviors both for a teacher and for a human being. The quality of teaching requires having a strong pedagogical foundation including expert knowledge of the field and of education in general, instructional skills of transferring this knowledge to others, and as Loughran and Berry (2003) emphasize, the ability to articulate the tacit knowledge of teaching and to bring practical experiences to a theoretical level.
Engaging in creating new knowledge of a practical (learning materials, curricula) and theoretical (research, publication in professional journals) nature, a key component of what ATE (2006) refers to as “systematic inquiry.” Publication and research are particularly important for academic endorsements of all kinds (i.e., hiring, promotion) and seem to be viewed as an inherent component of teacher educators’ responsibilities both in Turkey and abroad.
Offering quality support to pre-service and in-service teachers, and trying to make an impact on the students, program, institution, field, and education; by actively seeking to take on leadership roles; and by practicing teamwork and collaboration, as advocated by research, the Australian National Professional Standards for Teachers, and the standards set forth by the ATE. Correspondingly, good teacher educators are not only in the service of their institutions, but are also expected to serve the entire educational community by providing counseling, by introducing teaching methods and programs to schools for staff development, and by actively participating in committees for policy-making.
Taking part in an ongoing personal professional development, referred to as inquiring and reflecting into one’s practice by ATE (2006), in addition to assisting with the professional development of others (i.e., student-teachers, colleagues, school administrators). It is clear, after reviewing a combination of sources that shed light on standards for teacher educators, that professional development and standards are intertwined. That is, professional, as well as personal, growth and development is</t>
    </r>
  </si>
  <si>
    <r>
      <t xml:space="preserve">Myrdal, S., Schratz, M., Snoek, M., Stéger, C., and Caena, F. (2013). Supporting teacher educators for better learning outcomes. European Commission. </t>
    </r>
    <r>
      <rPr>
        <u/>
        <sz val="10"/>
        <color rgb="FF1155CC"/>
        <rFont val="Arial"/>
        <family val="2"/>
      </rPr>
      <t>https://hdl.handle.net/20.500.11884/394d7edb-617e-4450-9859-9d8742638cee</t>
    </r>
    <r>
      <rPr>
        <sz val="10"/>
        <color rgb="FF000000"/>
        <rFont val="Arial"/>
        <family val="2"/>
        <scheme val="minor"/>
      </rPr>
      <t xml:space="preserve">  </t>
    </r>
  </si>
  <si>
    <r>
      <rPr>
        <sz val="10"/>
        <color theme="1"/>
        <rFont val="Arial"/>
        <family val="2"/>
      </rPr>
      <t xml:space="preserve">LECTURA IMPORTANTE!
los diferentes tipos de perfiles: "the various profiles of teacher educators outlined by the European Trade Union Committee for Education (ETUCE 2008)
include:
􀂃 supervisors of practice in schools linked to initial teacher education institutions;
􀂃 trained and experienced teachers supervising practice in other schools;
􀂃 tutors (counsellors, coordinators, mentors, guides etc.) supervising prospective teachers during the qualifying phase in the workplace;
􀂃 networks of supporters in the qualifying phase in the workplace;
􀂃 higher education academic staff, who teach education;
higher education academic staff, who teach school subjects; 
other higher education academic staff, who teach didactics or general courses,
and education researchers.
We may also add:
professionals in the private sector or in trade unions, who provide in-service training and development for teachers." (P.7-8)
DEFINICIÓN TEACHER EDUCATORS: "Teacher Educators are all those who actively facilitate the (formal) learning of student teachers and teachers." (p.8)
DIFERENCIAS ENTRE TIPOS DE FD: "As teacher educators work in many different institutional contexts, and come to teacher education from different backgrounds, they may differ significantly from one another - even within the same country - in several aspects, including:
􀂃 level of qualification (Bachelor, Master, PhD),
􀂃 (subject) area specialism,
􀂃 work experience (as school teachers, as lecturers …),
􀂃 competence profiles,
􀂃 work environments (school, higher education, private provider of continuing
professional development, state agency etc.),
􀂃 contractual arrangements and salary,
􀂃 institutional constraints, etc." (P.8)
Habla de tensiones en la profesión a nivel institucional (p.12-13): "Failure to draw on the full range of research activities undertaken by teacher educators; Insufficient recognition of teacher educators within universitie; Inadequate support for school-based teacher educators (mentors)."
"􀂃 First-order competences concern the knowledge base about schooling and  teaching which teacher educators convey to student teachers - as related to subjects or disciplines;
􀂃 Second-order competences concern the knowledge base about how teachers learn and how they become competent teachers. They focus on teachers as adult learners, the associated pedagogy, and organisational knowledge about the workplaces of students and teachers (Murray 2002)." (p.15)
</t>
    </r>
    <r>
      <rPr>
        <sz val="10"/>
        <color rgb="FFA61C00"/>
        <rFont val="Arial"/>
        <family val="2"/>
      </rPr>
      <t>ÁREAS DE COMPETENCIAS REQUERIDAS</t>
    </r>
    <r>
      <rPr>
        <sz val="10"/>
        <color theme="1"/>
        <rFont val="Arial"/>
        <family val="2"/>
      </rPr>
      <t xml:space="preserve"> (p.15): ESTE ES NUESTRO MARCO DE REFERENCIA!
"knowledge development, research and critical thinking competences; 
􀂃 system competences (i.e. managing the complexity of teacher education , roles and relationships);
􀂃 transversal competences (for instance, decision making, initiative taking,entrepreneurship, team work);
􀂃 leadership competences (inspiring teachers and colleagues; coping with ambiguity and uncertainty); and 
􀂃 competences in collaborating, communicating and making connections with other areas." (P.15-16)
También habla de los estándares de otros países (p.18-19)</t>
    </r>
  </si>
  <si>
    <r>
      <t xml:space="preserve">Vicente Rodríguez, P. S. D., Romero López, M. A., &amp; Romero Mariscal, L. P. (2010). El conocimiento profesional del formador de profesores: un estudio de caso centrado en el área de Didáctica de la Lengua y la Literatura. Enseñanza &amp; Teaching, 28 (1). </t>
    </r>
    <r>
      <rPr>
        <u/>
        <sz val="10"/>
        <color rgb="FF1155CC"/>
        <rFont val="Arial"/>
        <family val="2"/>
      </rPr>
      <t>http://hdl.handle.net/10366/129815</t>
    </r>
    <r>
      <rPr>
        <sz val="10"/>
        <color rgb="FF000000"/>
        <rFont val="Arial"/>
        <family val="2"/>
        <scheme val="minor"/>
      </rPr>
      <t xml:space="preserve">  </t>
    </r>
  </si>
  <si>
    <r>
      <rPr>
        <sz val="10"/>
        <color theme="1"/>
        <rFont val="Arial"/>
        <family val="2"/>
      </rPr>
      <t xml:space="preserve">Problemas que suele haber: "los formadores de profesores no siempre «enseñan como predican»." (p.28); "a muchos de ellos les falta preparación didáctico-pedagógica" (p.29) ; "menciona deficiencias en dos aspectos: la investigación y la planificación, para los que ha encontrado dos medios esenciales, la bibliografía y la ayuda de colegas expertos en pedagogía (...) Igual piensa sobre las técnicas de gestión de clase, de las que echa en falta su dominio por los formadores de profesores" (p.33)
Definición de competencia: "Koster y otros (2005) las concretan en «una combinación de conocimiento, habilidades, actitudes, motivación y características personales que permiten a un individuo actuar reflexivamente en una situación particular» (159). Para la Commission of the european Communities (2001), son «las capacidades para usar efectivamente la experiencia, el conocimiento y las cualificaciones». Por su parte, Guasch y otros (2010) han señalado la diversidad
de interpretaciones del término competencia, prefiriendo una definición operativa: «una competencia es un sistema de acciones complejas que incluyen el conocimiento, las habilidades y las actitudes requeridas para la realización exitosa de tareas» (200)." (p.29)
</t>
    </r>
    <r>
      <rPr>
        <sz val="10"/>
        <color rgb="FFCC4125"/>
        <rFont val="Arial"/>
        <family val="2"/>
      </rPr>
      <t>Grupos de competencias de formadores de docentes noveles</t>
    </r>
    <r>
      <rPr>
        <sz val="10"/>
        <color theme="1"/>
        <rFont val="Arial"/>
        <family val="2"/>
      </rPr>
      <t xml:space="preserve">: "describe cinco grupos de competencias para los formadores de profesores principiantes: de la materia, pedagógicas y didácticas, organizativas, comunicativas y para el aprendizaje y el crecimiento profesional." (p.30)
</t>
    </r>
    <r>
      <rPr>
        <sz val="10"/>
        <color rgb="FFCC4125"/>
        <rFont val="Arial"/>
        <family val="2"/>
      </rPr>
      <t>Características que deben tener los FD:</t>
    </r>
    <r>
      <rPr>
        <sz val="10"/>
        <color theme="1"/>
        <rFont val="Arial"/>
        <family val="2"/>
      </rPr>
      <t xml:space="preserve"> "Finalmente, Smith (2005) señala que de los formadores de profesores se espera que: sean modelos para los profesores, se impliquen en la creación de nuevo conocimiento tanto de naturaleza teórica como práctica, se empeñen y causen un impacto sobre la educación dentro y fuera de la institución, estén implicados en el propio desarrollo profesional y faciliten el de otros." (p.30)
</t>
    </r>
    <r>
      <rPr>
        <sz val="10"/>
        <color rgb="FFA61C00"/>
        <rFont val="Arial"/>
        <family val="2"/>
      </rPr>
      <t xml:space="preserve">Categorías del marco para las acciones de FD: </t>
    </r>
    <r>
      <rPr>
        <sz val="10"/>
        <color theme="1"/>
        <rFont val="Arial"/>
        <family val="2"/>
      </rPr>
      <t xml:space="preserve">"Van Velzen y Volman (2009) proponen un modelo descriptivo, «un marco heurístico para el pensamiento», para las acciones y la conducta
de los formadores de profesores, basado en cuatro categorías: contenido, métodos, secuencia de actividades de aprendizaje y sociología." (p.30)
</t>
    </r>
    <r>
      <rPr>
        <sz val="10"/>
        <color rgb="FFCC4125"/>
        <rFont val="Arial"/>
        <family val="2"/>
      </rPr>
      <t>Características que debe tener un formador de docentes</t>
    </r>
    <r>
      <rPr>
        <sz val="10"/>
        <color theme="1"/>
        <rFont val="Arial"/>
        <family val="2"/>
      </rPr>
      <t xml:space="preserve"> (en específico como perfil de Didáctica de la lengua): "dominio de la materia (lengua, literatura y su didáctica), experiencia en el nivel de primaria y formación pedagógica y psicopedagógica" (p.10)</t>
    </r>
  </si>
  <si>
    <r>
      <t xml:space="preserve">Eirik S. Jenssen &amp; Frode Olav Haara (21 Jun 2024): High-quality practicum – according to teacher education students on their practicum at partnership schools, European Journal of Teacher Education, DOI: 10.1080/02619768.2024.2370892. </t>
    </r>
    <r>
      <rPr>
        <u/>
        <sz val="10"/>
        <color rgb="FF1155CC"/>
        <rFont val="Arial"/>
        <family val="2"/>
      </rPr>
      <t>https://doi.org/10.1080/02619768.2024.2370892</t>
    </r>
    <r>
      <rPr>
        <sz val="10"/>
        <color rgb="FF000000"/>
        <rFont val="Arial"/>
        <family val="2"/>
        <scheme val="minor"/>
      </rPr>
      <t xml:space="preserve"> </t>
    </r>
  </si>
  <si>
    <r>
      <t xml:space="preserve">Colén, M. T. (2011). Formació i desenvolupament professional del formador de formadors. Un professional que lidera i forma docents en processos d’innovació educativa. Educar, 47(2), 277-295. </t>
    </r>
    <r>
      <rPr>
        <u/>
        <sz val="10"/>
        <color rgb="FF1155CC"/>
        <rFont val="Arial"/>
        <family val="2"/>
      </rPr>
      <t>https://doi.org/10.5565/rev/educar.51</t>
    </r>
    <r>
      <rPr>
        <sz val="10"/>
        <color rgb="FF000000"/>
        <rFont val="Arial"/>
        <family val="2"/>
        <scheme val="minor"/>
      </rPr>
      <t xml:space="preserve"> </t>
    </r>
  </si>
  <si>
    <r>
      <rPr>
        <sz val="10"/>
        <color theme="1"/>
        <rFont val="Arial"/>
        <family val="2"/>
      </rPr>
      <t>"La reflexió sobre la seva pràctica assessora esdevé fonamental per entendre la funció dels formadors de formadors, però també es considera imprescindi
ble
la creació d’espais que permetin dur a terme aquesta reflexió sobre les seves pràctiques pedagògiques." (p.281)
"Tot coincidint amb Schön (1992), concebem el formador de formadors com un professional practicoreflexiu que, durant la seva activitat, abans i després de realitzar-la, desenvolupa processos de reflexió que conformen el seu pensament pràctic: coneixement en l’acció, reflexió en l’acció i reflexió sobre l’acció i sobre la reflexió de l’acció." (p.282)
Mirar Quadre 1. Nivells de reflexió d’anàlisi de la pràctica (p.284). Clasifica los niveles de reflexión, con sus interrogantes y niveles de análisis.</t>
    </r>
  </si>
  <si>
    <r>
      <rPr>
        <sz val="10"/>
        <color theme="1"/>
        <rFont val="Arial"/>
        <family val="2"/>
      </rPr>
      <t>Marco de competencias propuesto: (p.292) (TABLA DERECHA)
Detección de necesidades
Planificación
Implementación
Evaluación
Comunicación
Gestión de relaciones
Detección de necesidades
Saber elaborar instrumentos y pautas de observación para analizar los contextos, así como para identificar, interpretar, priorizar y comprender las necesidades formativas que se desprenden de las demandas y de los obstáculos que plantea el profesorado.
Planificación
Saber establecer objetivos de acuerdo con las necesidades del grupo y con su participación: saber seleccionar actividades, materiales y recursos adecuados; saber temporizar la acción de manera que sea útil, partiendo de la realidad y del conocimiento del profesorado, y no imponiendo cambios. Saber crear condiciones cuando no existen o identificar los obstáculos que no permiten avanzar.
Implementación
Saber llevar a cabo la acción formativa de manera dinámica, motivadora, manteniendo el rol que corresponde, sin usurpar el ámbito de decisión de los demás.
Evaluación
Saber evaluar procesos y actuar en consecuencia.
Comunicación
Saber relacionarse de manera fluida con todos los agentes que intervienen en la formación. Saber tener en cuenta los sentimientos propios y los de todas las personas del grupo, y tomarlos como referencia para la intervención. Saber escuchar, organizar el discurso colectivo y devolverlo. Saber preparar materiales claros, útiles y fáciles de entender.
Gestión de relaciones
Saber devolver de manera positiva todas las incidencias de relación que se producen en el seno del grupo y de la institución. La gestión de las relaciones es la base del éxito del formador práctico-reflexivo.
"Des de la nostra perspectiva, els formadors de formadors necessiten unes competències específiques i amplis coneixements en relació amb la formació de professionals adults, amb els processos d’innovació, la gestió del canvi, el currículum, la detecció i l’anàlisi de necessitats, la reflexió de la pràctica educativa, les
relacions humanes i els processos comunicatius, entre molts més aspectes" (p.279)
cómo tiene que ser la formación de docentes: "Una formació de formadors flexible, que parteixi del coneixement i les pràctiques dels formadors i que es desenvolupi a través de modalitats de formació que fomentin la col·laboració i l’intercanvi. Considerem que la formació de formadors hauria de basar-se en les fun
cions i en les competències d’aquests professionals." (p.280)
perfil del formador practicoreflexiu
Definición de competencia: "entenent la competència com la capacitat de mobilitzar a consciència, de manera creativa i pertinent, els recursos cognitius necessaris per fer front eficaçment a múltiples situacions (Perrenoud, 2004)." (p.280)
dificultades a las que se enfrentan los FD: "aquests professionals disposen encara de pocs espais per reflexionar sobre la seva pròpia pràctica assessora, i són gairebé inexistents a la literatura pedagògica i també als propis escenaris educatius (Vaillant i Marcelo, 2001)" (p.281)
Cómo tiene que ser la formación de FD: (p.289)
"Només caldria aplicar a la formació de formadors els grans principis de l’aprenentatge del professorat:
— Relació entre formació, innovació i recerca.
— Formació basada en la pràctica professional.
— Modalitats de caràcter col·laboratiu.
— Estratègies participatives.
— Processos d’acompanyament."
"El formador ha de respondre a totes i cadascuna de les exigències
que se li plantegen: des de les entitats organitzadores, des dels serveis educatius, des dels centres i des de les persones que assisteixen al curs." (p.289)
PODEMOS UTILIZARLO PARA NUESTRAS ENTREVISTAS: "En cadascun dels cinc grups de discussió2, es van formular les preguntes següents:
1. A partir de la seva experiència i opinió, quina creu que és la capacitat d’incidència del formador o la formadora en els processos de desenvolupament del professorat i dels centres?
2. A partir de la seva experiència i opinió, per aconseguir millores en el treball dels equips docents, un formador:
a) què ha de saber.
b) què ha de saber fer.
c) quines actituds ha de manifestar.
3. A partir de la seva experiència i opinió, creu que aquest conjunt de coneixements i habilitats es poden aprendre? Com?
4. A partir de la seva experiència i opinió, davant d’una demanda de formació, quines característiques prioritza perquè el formador o la formadora hi doni resposta?
5. Qualsevol altra qüestió que es vulgui afegir sobre aquesta temàtica." (P.285)</t>
    </r>
  </si>
  <si>
    <r>
      <t xml:space="preserve">Marilyn Cochran-Smith, Elizabeth Stringer Keefe &amp; Molly Cummings Carney. (2018): Teacher educators as reformers: competing agendas, European Journal of Teacher Education, </t>
    </r>
    <r>
      <rPr>
        <u/>
        <sz val="10"/>
        <color rgb="FF1155CC"/>
        <rFont val="Arial"/>
        <family val="2"/>
      </rPr>
      <t>https://doi.org/10.1080/02619768.2018.1523391</t>
    </r>
    <r>
      <rPr>
        <sz val="10"/>
        <color rgb="FF000000"/>
        <rFont val="Arial"/>
        <family val="2"/>
        <scheme val="minor"/>
      </rPr>
      <t xml:space="preserve"> </t>
    </r>
  </si>
  <si>
    <r>
      <t xml:space="preserve">Cochran-Smith, M. (2003). Learning and unlearning: The education of teacher educators. Teaching and teacher education, 19(1), 5-28. </t>
    </r>
    <r>
      <rPr>
        <u/>
        <sz val="10"/>
        <color rgb="FF1155CC"/>
        <rFont val="Arial"/>
        <family val="2"/>
      </rPr>
      <t>https://doi.org/10.1016/S0742-051X(02)00091-4</t>
    </r>
    <r>
      <rPr>
        <sz val="10"/>
        <color rgb="FF000000"/>
        <rFont val="Arial"/>
        <family val="2"/>
        <scheme val="minor"/>
      </rPr>
      <t xml:space="preserve"> </t>
    </r>
  </si>
  <si>
    <r>
      <rPr>
        <sz val="10"/>
        <color theme="1"/>
        <rFont val="Arial"/>
        <family val="2"/>
      </rPr>
      <t>Sugiere que se investigue dentro de comunidades de aprendizaje: 
"Much of this work suggests that the opportunity to engage in inquiry within a learning community may be a vital part of teachers’ and teacher educators’ ongoing education." (p.7)
"I suggest that the education of teacher educators in different contexts and at different entry points over the course of the professional career is substantially enriched when inquiry is regarded as a stance on the overall enterprise of teacher education and when teacher educators inquire collaboratively about assumptions and values, professional knowledge and practice, the contexts of schools as well as higher education, and their own as well as their students’ learning." (p.7)
DEFINICIÓN DE INQUIRY AS STANCE: "In our work, we offer the term inquiry as stance to describe the positions teachers and others who work together in inquiry communities take toward knowledge and its relationships to practice. (...) Inquiry as stance is distinct from the more common notion of inquiry as time-bounded project or activity within a teacher education course or professional development workshop. Taking an inquiry stance means teachers and student teachers working within inquiry communities to generate local knowledge, envision and theorize their practice, and interpret and interrogate the theory and research of others. Fundamental to this notion is the idea that the work of inquiry communities is both social and political—that is, it involves making problematic the current arrangements of schooling; the ways knowledge is constructed, evaluated, and used; and teachers’ individual and collective roles in bringing about change (Cochran-Smith &amp; Lytle, 1999, p. 289)." (p.7-8)
------ 
La definición de inquiry as stance se refiere a una postura o enfoque que adoptan los maestros, educadores de maestros y otros participantes dentro de comunidades de investigación colaborativa en torno al conocimiento y su relación con la práctica educativa. No es solo un método o herramienta, sino una forma de ser y pensar en el ámbito educativo. Fomenta la colaboración, la reflexión crítica y la acción transformadora como elementos centrales para mejorar la práctica docente y los sistemas educativos en general. 
Ejemplos de investigaciones: "Numerous recent writings in teacher education combine teacher educators’ analyses of their own learning/teaching experiences with their analyses of the experiences, understandings, and practices of the teacher candidates they teach." (p.9)</t>
    </r>
  </si>
  <si>
    <r>
      <rPr>
        <sz val="10"/>
        <color theme="1"/>
        <rFont val="Arial"/>
        <family val="2"/>
      </rPr>
      <t>Sugiere que se investigue dentro de comunidades de aprendizaje: 
"Much of this work suggests that the opportunity to engage in inquiry within a learning community may be a vital part of teachers’ and teacher educators’ ongoing education." (p.7)
"I suggest that the education of teacher educators in different contexts and at different entry points over the course of the professional career is substantially enriched when inquiry is regarded as a stance on the overall enterprise of teacher education and when teacher educators inquire collaboratively about assumptions and values, professional knowledge and practice, the contexts of schools as well as higher education, and their own as well as their students’ learning." (p.7)
DEFINICIÓN DE INQUIRY AS STANCE: "In our work, we offer the term inquiry as stance to describe the positions teachers and others who work together in inquiry communities take toward knowledge and its relationships to practice. (...) Inquiry as stance is distinct from the more common notion of inquiry as time-bounded project or activity within a teacher education course or professional development workshop. Taking an inquiry stance means teachers and student teachers working within inquiry communities to generate local knowledge, envision and theorize their practice, and interpret and interrogate the theory and research of others. Fundamental to this notion is the idea that the work of inquiry communities is both social and political—that is, it involves making problematic the current arrangements of schooling; the ways knowledge is constructed, evaluated, and used; and teachers’ individual and collective roles in bringing about change (Cochran-Smith &amp; Lytle, 1999, p. 289)." (p.7-8)
------ 
La definición de inquiry as stance se refiere a una postura o enfoque que adoptan los maestros, educadores de maestros y otros participantes dentro de comunidades de investigación colaborativa en torno al conocimiento y su relación con la práctica educativa. No es solo un método o herramienta, sino una forma de ser y pensar en el ámbito educativo. Fomenta la colaboración, la reflexión crítica y la acción transformadora como elementos centrales para mejorar la práctica docente y los sistemas educativos en general.</t>
    </r>
  </si>
  <si>
    <r>
      <rPr>
        <sz val="10"/>
        <color theme="1"/>
        <rFont val="Arial"/>
        <family val="2"/>
      </rPr>
      <t>MODELAJE: la importancia de servir de modelaje para su estudiantado más allá de lo que impartan explícitamente: "‘The uniqueness of teaching in teacher education is that the focus of teaching is not just on what student teachers should know and believe about teaching, but more importantly on what student teachers actually do when they are teaching’." (p.4) (ART46)
el otro tipo de perfil de FD es aquel que se especializa en una disciplina a través del doctorado y que tiene por tanto la competencia investigadora más desarrollada. En este caso, tienen que hacer un esfuerzo extra en familiarizarse con el sistema educativo y adquirir experiencia docente de segundo orden. (C. investigadora, C. Saber enseñar a enseñar): "Similarly, there are teacher educators without any teaching experience from school, but who come into teacher education with a disciplinary PhD and hold a strong research competence. They have a different form for first-order expertise (Murray and Male 2005) research, and these teacher educators need to acquire a second- order expertise of teaching and become acquainted with the school system." (p.6)</t>
    </r>
  </si>
  <si>
    <r>
      <rPr>
        <sz val="10"/>
        <color theme="1"/>
        <rFont val="Arial"/>
        <family val="2"/>
      </rPr>
      <t>competencias o características que debería poseer: "There is a certain unique combination of characteristics of teacher educators’ professional knowledge and skills, such as content knowledge, communicative knowledge, knowledge about adult learning, feedback and motivation, research knowledge, and how to develop reflective competence within others (Smith and Ulvik 2015)." (p.3) 
Tensiones entre investigación y docencia: "Teacher educators seem to
experience a rather strong tension between the two activities identified (Murray and Male 2005; Czerniawski, MacPhail, and Guberman 2017)." (p.5)
c investigadora: los maestros de escuela suelen tener menos experiencia en investigación pero se espera que tengan formación investigadora: "Whereas university based
teacher educators’ careers are directly affected by the increasing demand to conduct research and publish, school-based teacher educators experience the research pressure to a lesser degree. However, when more and more teacher education programmes are at a higher degree level, school-based teacher educators are expected to support student teachers in their practice oriented research assignments, and also to continuously examine their own teaching practice (Aspfors and Fransson 2015). In other words, school
based teacher educators are expected to be research literate." (p.5)
se espera que ambos FD investiguen sobre todo sobre su propia práctica: "Consequently, there is an increasing pressure on all teacher educators not only to be ‘smart consumers of research’ (Loughran 2014) meaning that they understand research (Cochran-Smith 2005), but also to be producers of research, for example by systematic
studying their own practice in the search for constant improvement (Berry 2007; Loughran 2010, 2014)" (p.5)
se espera que los maestros investiguen su propia práctica a través de self-study pero cabe la posibilidad de que no atiendan a los problemas desde un contexto más amplio de investigación: "Zeichner, acknowledging the importance of practitioners’ self
study research, however, also warns about the danger of staying too personal and local, not addressing issues discussed in the wider context of teacher education research:" (p.5)
PORTFOLIO INVESTIGADOR: "Teacher educators are expected to be involved with research, but they do not all feel they are competent to conduct research. Czerniawski, MacPhail, and Guberman (2017), reporting on a survey (n = 1158) from 6 countries conducted by the International Forum for Teacher Educator Development (InFo-TED), conclude that the most commonly expressed development
needs teacher educators have, are to acquire research skills and academic writing skills. They want to build up a research portfolio for career movement as well as acquiring more knowledge about how to find the appropriate journals for eventual publications" (p.5)
dificultad que suelen tener: los TE no tienen suficiente formación como investigadores: "The challenge is, however, that many of them are not sufficiently research literate and experience a lack of support in learning about research (Czerniawski, MacPhail, and Guberman 2017)." (p.5)
aunque en los currículums de diferentes países los alumnos de magisteiro tienen de adquirir la copmetencia investigadora, el problema que afecta a nivel internacional es que muchos TE vienen de la docencia preuniversitaria y no disponen de esa comptencia investigadora que se requiere: "Many teacher educators come into teacher education from school teaching (Murray and Male 2005; Loughran 2014), and do not hold the required research competence. As Czerniawski, MacPhail, and Guberman (2017) state, this seems to be a shared concern across contexts and national borders" (p.6)
investigar per se mejora la calidad de la propia docencia? (yo creo que si no se aplica lo aprendido y se van cambiando técnicas, metodologías, procesos, mentalidad, etc., no): según la literatura del self-study, depende de cómo ellos perciben su práctica "An additional issue less addressed is if conducting research makes a better teacher. When looking at the self-study literature (Zeichner 2007; Loughran 2014; Vanassche and Kelchtermans 2016), it suggests this is the case, mainly regarding how teacher educators perceive their own practice educator and improves the quality of teaching in teacher education" (p.6)
la investigación ayuda a darse cuenta de aquellos aspectos de la planificación docente que no se han alcanzado: "By the help of research they become aware that they do not always address or achieve the goals they have set when planning their teaching." (p.6)
tensiones: "Vanassche and Kelchtermans (2016) support previous research (Berry 2007, among others) and argue that teacher educators experience tension between teaching and research, and between aligning their personal beliefs and values with institutional and national norms and frameworks" (p.6)
lo que opinan los TE sobre cómo la investigación afecta a la docencia: "Teacher educators acknowledge the need for being involved with research, however, they also fear that spending more time on conducting research and writing for publication will leave them with less time to prepare and practice quality teaching." (p.6)
docencia e investigación se complementan y se necesitan suficientes recursos para alcanzar ambos adecuadamente. C.investigadora: "We maintain that the quality of teaching does not become inferior to research and publishing in teacher education. This necessitates that sufficie  resources are provided for assuring the quality of teaching and for research, subsequently the two activities are complementary and not contradictory to each other." (p.6)
el otro tipo de perfil de FD es aquel que se especializa en una disciplina a través del doctorado y que tiene por tanto la competencia investigadora más desarrollada. En este caso, tienen que hacer un esfuerzo extra en familiarizarse con el sistema educativo y adquirir experiencia docente de segundo orden. (C. investigadora, C. Saber enseñar a enseñar): "Similarly, there are teacher educators without any teaching experience from school, but who come into teacher education with a disciplinary PhD and hold a strong research competence. They have a different form for first-order expertise (Murray and Male 2005) research, and these teacher educators need to acquire a second- order expertise of teaching and become acquainted with the school system." (p.6)
4) La iniciativa de BÉLGICA "The flemish initative": "Since 2018, the Flemish Government (Belgium) is subsidizing an educational program for teacher educators. (...) The educational program consists of 20 ECTS credits and is open for teacher educators with a minimum of 3 years’ experience. The program has a unique focus on teacher educators’ role as ‘teachers of teachers’. The curriculum consists of 5 subjects 1/Teacher educators’ professionalism, 2/Practitioner research, 3/Curriculum development, 4/Collaboration and organization, and 5/Guidance of reflective experience learning. Within the subjects, teacher educators’ own practices are brought together with theory and recent research results (personal communication with Ruben Vanderlinde, 09.04.19). (p.8-9): conocimiento profesional, investigadora, colaborativa, reflexiva
5) VELON en Países Bajos: "According to VELON, ‘The knowledge base is
intended as support, source of inspiration, instrument and/or tool with which you can
direct your professionalization or development in your own way’. (...) consists of seven areas:
(1) The teacher educator
(2) The context of teacher education
(3) Subject content and subject pedagogy
(4) Teacher education: cooperation between school and teacher education institution
(5) Research in teacher education
(6) Teacher Education: policy and organisation
(7) Norms and values in teacher education
(competencias: saber enseñar, c. profesional, colaborativa, del sistema, investigadora, transversal)
There is also a specific program for teacher educators available. The programme sup
ports
teacher educator in their professional development and in the preparation for the
registration. Registration is voluntary (personal communication with Mieke Lunenberg,
08.07.2019)." (p.9)
"One of the overarching aims was to develop a research culture on and in initial teacher education and a scholarship of teacher education aiming to better understand and to improve teacher educators’ practices
through questioning the rationales and the implications of their work" (p.9)</t>
    </r>
  </si>
  <si>
    <r>
      <rPr>
        <sz val="10"/>
        <color theme="1"/>
        <rFont val="Arial"/>
        <family val="2"/>
      </rPr>
      <t>C. investigadora y c. experiencial. Los estudiantes valoran más que los FD tengan experiencias docentes que compartir con ellos a modo de ejemplo más que sus actividades investigadoras: "Student teachers, on the other hand, are less appreciative of their teacher educators’ research activities, and are more interested in relevant and recent teaching experience teacher educators can share with them." (p.6)</t>
    </r>
  </si>
  <si>
    <r>
      <rPr>
        <sz val="10"/>
        <color theme="1"/>
        <rFont val="Arial"/>
        <family val="2"/>
      </rPr>
      <t xml:space="preserve">competencias o características que debería poseer: "There is a certain unique combination of characteristics of teacher educators’ professional knowledge and skills, such as content knowledge, communicative knowledge, knowledge about adult learning, feedback and motivation, research knowledge, and how to develop reflective competence within others (Smith and Ulvik 2015)." (p.3) </t>
    </r>
  </si>
  <si>
    <r>
      <rPr>
        <sz val="10"/>
        <color theme="1"/>
        <rFont val="Arial"/>
        <family val="2"/>
      </rPr>
      <t xml:space="preserve">Habla de la posible complementariedad de la investigación y la docencia por parte de los teacher educators, y no su incompatibilidad. Abstract: "In this paper we limit ourselves to discuss twomain components, namely teaching and research in relation to which teacher educators seem to experience a rather strong tension. We maintain that the quality of teaching does not become inferior to research and publishing in teacher education. This necessitates that sufficient resources are provided for assuring the quality of teaching and for research; subsequently the two activities are complementary and not contradictory to each other. Our claim is that teacher educators in most settings are Janus-faced due to the competing demands of excellence in both research and teaching. However, we strongly believe that the two main responsibilities of teacher educators which form the Janus face, can melt into each other in the face of a researching teacher educator." (p.1)
Para justificar en marco teórico la necesidad de este estudio: "There has been extensive research on teaching and teachers, but less attention has been paid to teacher educators (...) As Murray (2016) argues, teacher educators are ‘an under-researched, poorly understood, and ill defined occupational group’." (p.1)
"In this context, tensions related to how teacher educators handle the two man roles – teaching and research – have been identified (Murray and Male 2005; Czerniawski, MacPhail, and Guberman 2017). Teacher educators have been
viewed as ‘hidden’ or ‘unrecognised’ professionals (Livingston 2014) within a multi-faceted (EU 2013) and heterogeneous profession (Smith 2011; Ping, Schellings, and Beijaard 2018). Issues of invisibility, diversity, complexity, and sometimes ambiguity have been used to describe the characteristics of teacher educators’ work" (p.2)
Ejemplos de programas: "Initiatives led by teacher educators in different parts of the world in order to foster their professional development may be identified (Shagrir 2019) namely through communities of practice (Shagrir 2019; Hadar and Brody 2018), self-studies and study groups (see, for instance, Flores et al. 2016; Vieira et al. 2019). Issues such as building collective responsibility for improving teacher education programmes, providing support, developing a shared commitment to student teacher learning and developing a scholarship of teacher education have been discussed as a result of such initiatives."
hablan del bajo estatus de las facultades de educación y de su distanciamiento con la práctica real: "Labaree (2004) talks about the low status of Ed-school in American tertiary institutions, and at the same time criticised them for being distant to the practice field." (p.2)
la definición de TE (teacher educators) es ambigua y depende del contexto: "White (2019) asserts that defining who the teacher educator is depends on ‘which country and work context you are located in; it depends on which position and perspective you take on the wider project of educating teachers, and it depends on individuals who either choose to identify or not, as a member of this group’. (...) For instance, teacher educators have been described as ‘all those who actively facilitate the (formal) learning of student teachers and teachers’ (EU 2013, 8). In a similar vein, Snoek, Swennen, and van der Klink M (2011, 652) state that a teacher educator is ‘someone who contributes in a formal way to the learning and development of teachers’. These definitions entail a broad understanding of the concept which includes those who work in universities (including those who teach school subjects) as well as school based mentors." (p.2-3)
qué entienden aquí por TE (abarcan los dos perfiles). podemos poner algo similar en nuestro paper: "Teacher
educators are in this paper defined as faculty members of higher education institutions or involved with initial and induction teacher education as school-based teacher educators,
many of whom work within a context of what policy makers call a research-based teacher education." (p.10)
Perfiles TE ¿A quiénes se les consideran TE? - Definición que abarca muchos perfiles involucrados: "In order to answer the question ‘who is the teacher educator?’ it is important to consider the components of the teacher education curriculum (Flores 2016) and to include into the equation those who are involved in teaching disciplinary knowledge, didactical knowledge, general pedagogy, and teaching practice, i.e. foundational courses, content knowledge courses, and teaching practice courses. (...) White (2019), in a recent literature review and local policy analysis study in the Australian context,
identifies three sub-groups belonging to the broader teacher educator occupational group: i) university-based; ii) school-based; and iii) community-based teacher educators (for instance, parents, community leaders and, in examples from both Canada and Australia, Indigenous Elders)." (p.3)
como no hay formación específica para los TE, lo que se sabe se adquiere con la experiencia: "Taking into consideration that a specialised professional education for teacher educators is rare or non-existing in most contexts, teacher educators’ professional knowledge is mainly acquired through experience" (p.3)
dificultades que suelen atravesar: "This literature emphasises the tensions teacher educators encounter in their work, in some cases related to a mismatch between their own expectations and the expectations of their institutions as well as the need to better align their professional development with their needs and career stages including both formal and informal
learning contexts. An expansion of their roles, lack of support, scarcity of relevant profes sional
development opportunities, tensions between research and teaching and lack of visibility of their work have also been identified." (p.4) (ART46)
"The same authors found that i) there is no clear knowledge base essential for teacher educators’ work, ii) teacher educators undertake different activities from which to learn, and iii) they generally experience the need to learn to do their work as teacher educators." (P.4)
Diferencias entre perfiles de TE según el estilo docente: "Moreover, research has shown that teacher educators are a particular group of teachers as their instructional practices are significantly different from those of other higher education faculty in terms of the use of various types of traditional and constructivist strategies (Goubeaud and Yan 2004)." (p.4)
la importancia de servir de modelaje para su estudiantado más allá de lo que impartan explícitamente: "‘The uniqueness of teaching in teacher education is that the focus of teaching
is not just on what student teachers should know and believe about teaching, but more importantly on what student teachers actually do when they are teaching’." (p.4) (ART46)
tensión en lo que cada agente percibe respecto la investigación de los TE (FD/estudiantes): "Consequently, there is a tension also between the central participants’, teacher educators’ and students’ views on research." (p.6)
en base a esto, será difícil establecer un marco competencial unificado para todos (retomar esto en discusiones): "Consequently, we argue that there is not a uniform model for teacher educators’ professional
development, there is no one size that fits all. Teacher educators’ expertise differs, which requires providing opportunities for bespoke professional development activities (OECD 2018)" (p.6) (ART46)
</t>
    </r>
    <r>
      <rPr>
        <sz val="10"/>
        <color rgb="FF85200C"/>
        <rFont val="Arial"/>
        <family val="2"/>
      </rPr>
      <t>PROGRAMAS / INICIATIVAS EUROPEAS</t>
    </r>
    <r>
      <rPr>
        <sz val="10"/>
        <color theme="1"/>
        <rFont val="Arial"/>
        <family val="2"/>
      </rPr>
      <t xml:space="preserve"> (a partir de la página 7):
1) INFOTED: "InFo-TED (https://info-ted.eu/) is an international forum of teacher educators from seven countries working to develop and implement knowledge bases of teacher educators;
to make the knowledge bases accessible on line, to develop and implement supportive
guidelines for induction and professional learning programmes, and to explore how an
enduring international supportive structure can be implemented for professional devel
opment activities." (P.7).
revisar la propia práctica para así guiar las actividades del propio desarrollo profesional: "Info-TED thus claims that explicit lists of standards should not be the starting point or the
goals for teacher educators’ professional development, but that the individual teacher
educator, or communities of teacher educators, start by examining their own practice which will then guide the professional development activities" (P.7) 
2) NAFOL en NORUEGA: "In Norway a National Research School in Teacher Education (NAFOL) was established in 2010 to promote research by teacher educators, with the aim to strengthen institutional research activities in teacher education, to develop a research-based knowledge base for teacher education, and to prepare teacher educators for supervising student teachers
research’ projects. (...) offers additional support beyond the institutional
doctoral programs, to teacher educators undertaking the demanding task of getting a PhD." (P.8)
3) MOFET en ISRAEL: "Three types of activity frameworks are developed at MOFET: frame
works
for learning leading to professionalism and expertise, frameworks for developing
the body of knowledge about the teacher education profession and frameworks for
professional communities of practice (Shagrir 2019). MOFET includes a wide array of
activities such as discussions, workshops, meetings with known experts, study trips and
using online learning technologies. Added to these are activities directed to enable the
initiation, leadership and development of scientific research as well as activities to foster
academic writing and publications. Also included is the establishment of professional
communities of practice in which participants hold discussions and debates, constructed
outputs such as position papers, documents defining roles, etc. These communities may
take the form of think tanks, focus groups and position-holders’ forums (Shagrir 2019)." (p.8)
4) La iniciativa de BÉLGICA "The flemish initative": "Since 2018, the Flemish Government (Belgium) is subsidizing an educational program for teacher educators. (...) The educational program consists of 20 ECTS credits and is open for teacher educators with a minimum of 3 years’ experience. The program has a unique focus on teacher educators’ role as ‘teachers of teachers’. The curriculum consists of 5 subjects 1/Teacher educators’ professionalism, 2/Practitioner research, 3/Curriculum development, 4/Collaboration and organization, and 5/Guidance of reflective experience learning. Within the subjects, teacher educators’ own practices are brought together with theory and recent research results (personal communication with Ruben Vanderlinde, 09.04.19). (p.8-9): conocimiento profesional, investigadora, colaborativa, reflexiva
5) Programa VELON en Países Bajos: "According to VELON, ‘The knowledge base is
intended as support, source of inspiration, instrument and/or tool with which you can
direct your professionalization or development in your own way’. (...) consists of seven areas:
(1) The teacher educator
(2) The context of teacher education
(3) Subject content and subject pedagogy
(4) Teacher education: cooperation between school and teacher education institution
(5) Research in teacher education
(6) Teacher Education: policy and organisation
(7) Norms and values in teacher education
(competencias: saber enseñar, c. profesional, colaborativa, del sistema, investigadora, transversal)
There is also a specific program for teacher educators available. The programme supports teacher educator in their professional development and in the preparation for the registration. Registration is voluntary (personal communication with Mieke Lunenberg, 08.07.2019)." (p.9)
6) Programa NEIP en Portugal: "In Portugal, there is not yet a national initiative to promote teacher educators professional
development, yet local pockets of interest/excellence such as NEIP, Portuguese acronym for Núcleo de Estudos e Inovação da Pedagogia (Group of study and innovation of pedagogy) (...) One of the overarching aims was to develop a research culture on and in initial teacher education and a scholarship of teacher education aiming to better understand and to improve teacher educators’ practices through questioning the rationales and the implications of their work (...) Amongst its activities were studies about pedagogical issues; support to experiences of innovation of practice; pedagogical talks; seminars about pedagogical innovation; publications; pedagogical resources and materials and scientific events. One of its main achievements was the creation of a local community of teacher educators who initiated a circle of studies on the post-Bologna master degrees in teaching." (p.9)</t>
    </r>
  </si>
  <si>
    <r>
      <rPr>
        <sz val="10"/>
        <color theme="1"/>
        <rFont val="Arial"/>
        <family val="2"/>
      </rPr>
      <t>"This article assumes that teacher educators’ professional development can be conceptualised as the development of a ‘researcherly disposition’. A researcherly disposition is defined as the tendency to engage in research, and involves an inclination towards research (affective aspect), an ability to engage in research (cognitive aspect) and a sensitivity for research opportunities (behavioural aspect)." (p.297)
"the majority of authors have increasingly emphasised that a significant part of a teacher educators’ occupation,
in addition to teaching teachers, should be to conduct research (Lunenberg et al., 2014). (p.298)
"teacher educators are nowadays expected to excel in both teaching about teaching and conducting research (Berry, 2007)." (p.298) 
"development of a ‘researcherly disposition’, a concept strongly related to concepts such as ‘inquiry as stance’ (Cochran-Smith and Lytle, 2009) and ‘inquiry habit of mind’ (Bruggink and Harinck, 2012)," (p.298)
"Most studies on teacher educators’ professional development emphasise that teacher educators’ engagement in research is a key component in their professional development (Lunenberg et al., 2014). To highlight the fact that becoming active in research is a fundamental aspect of a teacher educator’s learning trajectory, Loughran even describes teacher educators’ careers as a ‘research journey’ (2014, p. 2)" (p.299)
Para saber enseñar a enseñar se debe investigar la docencia: "In this respect, Cochran-Smith (2005, p. 219) uses the phrase ‘working the dialectic’ to refer to the fact that a teacher educator’s role as a researcher is intimately tied to the core of a teacher educator’s work: teaching about teaching (Murray and Male, 2005). To put it differently, if teacher educators aim to become better teachers of teachers, they will have to engage in research activities enabling a better understanding of that teaching practice." (p.299)
Actividades que se realizan en la competencia investigadora: "In addition, the review study by Lunenberg et al. (2014) reveals that those who do consider research to be a part of their work greatly differ in their perceptions of this role. These perceptions range from merely reading published research to conducting research into one’s own practice and disseminating these results in research journals or at conferences. Given these different perceptions, clarity regarding what it means to fulfil one’s role as a teacher educator-researcher is still needed (Lunenberg et al., 2014)." (p.299)
"a teacher educator-researcher should conduct research to serve a two-fold goal: to improve their own practice and knowledge
about teacher education, and also to contribute to the broader knowledge-base on teacher education. The first goal refers to Cochran-Smith’s (2003) notion of being a creator of ‘local knowledge’, and the second goal refers to her notion of being a creator of ‘public knowledge’." (p.300)
"Loughran (2014) describes the demands on teacher educators’ research activities as three-fold: they need to be linked to the field of teacher education; they need clear connections with their daily practices; and they need to focus on the improvement of student teachers’ learning" (p.300)
ES IMPORTANTE TENER DISPOSICIÓN PARA INVESTIGAR SEGÚN LA LITERATURA: "The Development of a ‘Researcherly Disposition’ (...) A disposition is defined in psychology as a tendency or a habit of mind towards particular patterns or behaviour (Katz and
Raths, 1985). Related to this study, teacher educators’ researcherly disposition could be roughly described as ‘the tendency to engage in research’" (p.300-301).</t>
    </r>
  </si>
  <si>
    <r>
      <rPr>
        <sz val="10"/>
        <color theme="1"/>
        <rFont val="Arial"/>
        <family val="2"/>
      </rPr>
      <t>Ejemplo de método - metodología: "Twenty in-depth interviews with teacher educators were conducted and analysed in order to empirically explore the concept and assess differences in teacher educators’ researcherly disposition". (p.297) - ART 47
IMPORTANTE HALLAN 3 TIPOS DE FORMADORES DE DOCENTES: "Los resultados indican una tipología con tres tipos de formadores de profesores: el formador de profesores inquieto» (tipo 1), “el formador de profesores culto” (tipo 2) y “el formador de profesores investigador” (tipo 3)." (p.297) - ART 47:
(a partir de la página 306): 
- Type 1: ‘The Enquiring Teacher Educator’
- Type 2: ‘The Well-Read Teacher Educator’
- Type 3: ‘The Teacher Educator-Researcher’
SE CENTRA EN LA C. INVESTIGADORA DEL DOCENTE Y ESTABLECE 3 NIVELES!!
Definición TE: "Teacher educators are defined by the European Commission as ‘all those who actively facilitate the (formal) learning of student teachers and teachers’ (2013, p.8). (...) this definition encompasses both teacher educators working within institutions of teacher education and mentors who are mainly occupied in schools." (p.298) - ART47
Creo que abarca los 2 perfiles de escuela y uni: "this article has a focus on institution-based teacher educators. Institution-based teacher educators are mainly involved with the education of future teachers enrolled in a pre-service teacher education programme. (...) a teacher educator’s training (qualifications and degree) and previous experiences strongly influence their professional development (Livingston et al., 2009)."</t>
    </r>
  </si>
  <si>
    <r>
      <t xml:space="preserve">Vanassche, E., &amp; Kelchtermans, G. (2014). Teacher educators' professionalism in practice: Positioning theory and personal interpretative framework. Teaching and teacher education, 44, 117-127. </t>
    </r>
    <r>
      <rPr>
        <u/>
        <sz val="10"/>
        <color rgb="FF1155CC"/>
        <rFont val="Arial"/>
        <family val="2"/>
      </rPr>
      <t>https://doi.org/10.1016/j.tate.2014.08.006</t>
    </r>
    <r>
      <rPr>
        <sz val="10"/>
        <color rgb="FF000000"/>
        <rFont val="Arial"/>
        <family val="2"/>
        <scheme val="minor"/>
      </rPr>
      <t xml:space="preserve"> </t>
    </r>
  </si>
  <si>
    <r>
      <rPr>
        <sz val="10"/>
        <color theme="1"/>
        <rFont val="Arial"/>
        <family val="2"/>
      </rPr>
      <t>POSICIONAMIENTO REFLEXIVO O AUTOPOSICIONAMIENTO INTENCIONAL: "The first mode is reflexive positioning or intentional self-positioning “in which one positions oneself” (Davies &amp; Harr_x0001_e, 1990, p. 48). The term reflexive positioning refers to ‘positioning oneself as’ or ‘taking a stance toward’ in the interaction with others in a particular situation and thus recognizes that teacher educators view the practice of educating teachers from a particular position (...) The ways in which teacher educators self-reflexively position themselves
is thus closely related to their personal interpretative framework (in particular their task perception) or the normative assumptions about good teaching (about teaching) that are the
basis on which they ground their decisions for actions in particular situations" (p.119)</t>
    </r>
  </si>
  <si>
    <r>
      <rPr>
        <sz val="10"/>
        <color theme="1"/>
        <rFont val="Arial"/>
        <family val="2"/>
      </rPr>
      <t xml:space="preserve"> tres posicionamientos del formador de profesores: un formador de «pedagogos», un formador de profesores reflexivos y un formador de profesores de asignaturas: "The interpretative analysis of qualitative data from twelve experienced Flemish teacher educators revealed three teacher educator positionings: a teacher educator of ‘pedagogues’, a teacher educator of reflective teachers, and a teacher educator of subject teachers. Each positioning constitutes a coherent pattern of normative beliefs about good teaching and teacher education, the preferred relationships with student teachers, and valuable methods and strategies to enact these beliefs." (p.117)
A partir de la página 121 explica los resultados de cada posicionamiento.
Persigue profesionalizar la figura del Teacher Educator: "This study connects to the international call for research on teacher educator professionalism." (p. 117)
"the assumption is that “educating teachers is something that does not require any additional preparation and that if one is a good teacher of elementary or secondary students, this expertise will automatically carry over to one's work with novice teachers” (Zeichner, 2005, p. 118). As a consequence, little research attention is paid to the nature of teacher educators' professionalism in terms of how they define
their professional task as a teacher educator and how they construct the knowledge and skills for the enactment of this task.
This study contributes to this issue." (p.117-118)
"Professional self-understanding is composed of five components: self-image, self-esteem, task perception, job motivation, and
future perspective." (p.118)</t>
    </r>
  </si>
  <si>
    <r>
      <t xml:space="preserve">Eline Vanassche &amp; Geert Kelchtermans (2015) The state of the art in Self-Study of Teacher Education Practices: a systematic literature review, Journal of Curriculum Studies, 47:4, 508-528, </t>
    </r>
    <r>
      <rPr>
        <u/>
        <sz val="10"/>
        <color rgb="FF1155CC"/>
        <rFont val="Arial"/>
        <family val="2"/>
      </rPr>
      <t>http://dx.doi.org/10.1080/00220272.2014.995712</t>
    </r>
    <r>
      <rPr>
        <sz val="10"/>
        <color rgb="FF000000"/>
        <rFont val="Arial"/>
        <family val="2"/>
        <scheme val="minor"/>
      </rPr>
      <t xml:space="preserve"> </t>
    </r>
  </si>
  <si>
    <r>
      <t xml:space="preserve">Eline Vanassche, Warren Kidd &amp; Jean Murray (2019): Articulating, reclaiming and celebrating the professionalism of teacher educators in England, European Journal of Teacher Education, </t>
    </r>
    <r>
      <rPr>
        <u/>
        <sz val="10"/>
        <color rgb="FF1155CC"/>
        <rFont val="Arial"/>
        <family val="2"/>
      </rPr>
      <t>https://doi.org/10.1080/02619768.2019.1628211</t>
    </r>
    <r>
      <rPr>
        <sz val="10"/>
        <color rgb="FF000000"/>
        <rFont val="Arial"/>
        <family val="2"/>
        <scheme val="minor"/>
      </rPr>
      <t xml:space="preserve"> </t>
    </r>
  </si>
  <si>
    <r>
      <rPr>
        <sz val="10"/>
        <color theme="1"/>
        <rFont val="Arial"/>
        <family val="2"/>
      </rPr>
      <t xml:space="preserve">Elizabeth White and Anja Swennen (2021). Introduction to being a Teacher Educator in E. White and A. Swennen (eds.), </t>
    </r>
    <r>
      <rPr>
        <i/>
        <sz val="10"/>
        <color theme="1"/>
        <rFont val="Arial"/>
        <family val="2"/>
      </rPr>
      <t>Being a Teacher Educator. Research-Informed Methods for Improving Practice.</t>
    </r>
    <r>
      <rPr>
        <sz val="10"/>
        <color theme="1"/>
        <rFont val="Arial"/>
        <family val="2"/>
      </rPr>
      <t xml:space="preserve"> Routledge</t>
    </r>
  </si>
  <si>
    <r>
      <rPr>
        <sz val="10"/>
        <color theme="1"/>
        <rFont val="Arial"/>
        <family val="2"/>
      </rPr>
      <t xml:space="preserve">Holdsworth, P. (2021). Being a reflexive teacher educator: professionalism or pipe dream? in E. White and A. Swennen (eds.), </t>
    </r>
    <r>
      <rPr>
        <i/>
        <sz val="10"/>
        <color theme="1"/>
        <rFont val="Arial"/>
        <family val="2"/>
      </rPr>
      <t>Being a Teacher Educator. Research-Informed Methods for Improving Practice.</t>
    </r>
    <r>
      <rPr>
        <sz val="10"/>
        <color theme="1"/>
        <rFont val="Arial"/>
        <family val="2"/>
      </rPr>
      <t xml:space="preserve"> Routledge</t>
    </r>
  </si>
  <si>
    <r>
      <rPr>
        <sz val="10"/>
        <color theme="1"/>
        <rFont val="Arial"/>
        <family val="2"/>
      </rPr>
      <t xml:space="preserve">Attard, K. (2021). Understanding the reflexive process thought self-study: a teacher educator's journey towards continuous professional development in E. White and A. Swennen (eds.), </t>
    </r>
    <r>
      <rPr>
        <i/>
        <sz val="10"/>
        <color theme="1"/>
        <rFont val="Arial"/>
        <family val="2"/>
      </rPr>
      <t>Being a Teacher Educator. Research-Informed Methods for Improving Practice.</t>
    </r>
    <r>
      <rPr>
        <sz val="10"/>
        <color theme="1"/>
        <rFont val="Arial"/>
        <family val="2"/>
      </rPr>
      <t xml:space="preserve"> Routledge</t>
    </r>
  </si>
  <si>
    <r>
      <rPr>
        <sz val="10"/>
        <color theme="1"/>
        <rFont val="Arial"/>
        <family val="2"/>
      </rPr>
      <t xml:space="preserve">Russel, T. y Flores, M.A. (2021). Developing as teacher educators: lessons learned from student voices during practice and research en E. White and A. Swennen (eds.), </t>
    </r>
    <r>
      <rPr>
        <i/>
        <sz val="10"/>
        <color theme="1"/>
        <rFont val="Arial"/>
        <family val="2"/>
      </rPr>
      <t xml:space="preserve">Being a Teacher Educator. Research-Informed Methods for Improving Practice. </t>
    </r>
    <r>
      <rPr>
        <sz val="10"/>
        <color theme="1"/>
        <rFont val="Arial"/>
        <family val="2"/>
      </rPr>
      <t>Routledge</t>
    </r>
  </si>
  <si>
    <r>
      <rPr>
        <sz val="10"/>
        <color theme="1"/>
        <rFont val="Arial"/>
        <family val="2"/>
      </rPr>
      <t xml:space="preserve">Powell, D. (2021). Teacher educator collaboration and a pedagogy of teacher education: practice architectures, professional learning, praxis and production en E. White and A. Swennen (eds.), </t>
    </r>
    <r>
      <rPr>
        <i/>
        <sz val="10"/>
        <color theme="1"/>
        <rFont val="Arial"/>
        <family val="2"/>
      </rPr>
      <t>Being a Teacher Educator. Research-Informed Methods for Improving Practice</t>
    </r>
    <r>
      <rPr>
        <sz val="10"/>
        <color theme="1"/>
        <rFont val="Arial"/>
        <family val="2"/>
      </rPr>
      <t>. Routledge</t>
    </r>
  </si>
  <si>
    <r>
      <rPr>
        <sz val="10"/>
        <color theme="1"/>
        <rFont val="Arial"/>
        <family val="2"/>
      </rPr>
      <t xml:space="preserve">Leigraaf, M. (2021). "Are we doing the right thing?": challenges teacher educators face when taking the risk of opening up possibilities for students en E. White and A. Swennen (eds.), </t>
    </r>
    <r>
      <rPr>
        <i/>
        <sz val="10"/>
        <color theme="1"/>
        <rFont val="Arial"/>
        <family val="2"/>
      </rPr>
      <t>Being a Teacher Educator. Research-Informed Methods for Improving Practice.</t>
    </r>
    <r>
      <rPr>
        <sz val="10"/>
        <color theme="1"/>
        <rFont val="Arial"/>
        <family val="2"/>
      </rPr>
      <t xml:space="preserve"> Routledge</t>
    </r>
  </si>
  <si>
    <r>
      <rPr>
        <sz val="10"/>
        <color theme="1"/>
        <rFont val="Arial"/>
        <family val="2"/>
      </rPr>
      <t>Beaton, M. (2021). Old learning, new learning: teacher educators as enriquing professionals en E. White and A. Swennen (eds.),</t>
    </r>
    <r>
      <rPr>
        <i/>
        <sz val="10"/>
        <color theme="1"/>
        <rFont val="Arial"/>
        <family val="2"/>
      </rPr>
      <t xml:space="preserve"> Being a Teacher Educator. Research-Informed Methods for Improving Practice. </t>
    </r>
    <r>
      <rPr>
        <sz val="10"/>
        <color theme="1"/>
        <rFont val="Arial"/>
        <family val="2"/>
      </rPr>
      <t>Routledge</t>
    </r>
  </si>
  <si>
    <r>
      <rPr>
        <sz val="10"/>
        <color theme="1"/>
        <rFont val="Arial"/>
        <family val="2"/>
      </rPr>
      <t xml:space="preserve">Seifert, T y Bar-Tal, S. (2021). A professional social network as a platform for teacher educators' professional development en E. White and A. Swennen (eds.), </t>
    </r>
    <r>
      <rPr>
        <i/>
        <sz val="10"/>
        <color theme="1"/>
        <rFont val="Arial"/>
        <family val="2"/>
      </rPr>
      <t xml:space="preserve">Being a Teacher Educator. Research-Informed Methods for Improving Practice. </t>
    </r>
    <r>
      <rPr>
        <sz val="10"/>
        <color theme="1"/>
        <rFont val="Arial"/>
        <family val="2"/>
      </rPr>
      <t>Routledge</t>
    </r>
  </si>
  <si>
    <r>
      <rPr>
        <sz val="10"/>
        <color theme="1"/>
        <rFont val="Arial"/>
        <family val="2"/>
      </rPr>
      <t>Shagrir, L. (2021). International semi-collaborative research initiative: a critical reflection of the research process en E. White and A. Swennen (eds.),</t>
    </r>
    <r>
      <rPr>
        <i/>
        <sz val="10"/>
        <color theme="1"/>
        <rFont val="Arial"/>
        <family val="2"/>
      </rPr>
      <t xml:space="preserve"> Being a Teacher Educator. Research-Informed Methods for Improving Practice.</t>
    </r>
    <r>
      <rPr>
        <sz val="10"/>
        <color theme="1"/>
        <rFont val="Arial"/>
        <family val="2"/>
      </rPr>
      <t xml:space="preserve"> Routledge</t>
    </r>
  </si>
  <si>
    <r>
      <rPr>
        <sz val="10"/>
        <color theme="1"/>
        <rFont val="Arial"/>
        <family val="2"/>
      </rPr>
      <t>White, E., Timmermans, M y Dickerson, C. (2021). Learning from stories about the practice of teacher educators in partnership between schools and higher education institutions en E. White and A. Swennen (eds.),</t>
    </r>
    <r>
      <rPr>
        <i/>
        <sz val="10"/>
        <color theme="1"/>
        <rFont val="Arial"/>
        <family val="2"/>
      </rPr>
      <t xml:space="preserve"> Being a Teacher Educator. Research-Informed Methods for Improving Practice.</t>
    </r>
    <r>
      <rPr>
        <sz val="10"/>
        <color theme="1"/>
        <rFont val="Arial"/>
        <family val="2"/>
      </rPr>
      <t xml:space="preserve"> Routledge</t>
    </r>
  </si>
  <si>
    <r>
      <rPr>
        <sz val="10"/>
        <color theme="1"/>
        <rFont val="Arial"/>
        <family val="2"/>
      </rPr>
      <t xml:space="preserve">McPhail, A. (2021). Teacher educator as researcher: striving towards a greater visibility for teacher education en E. White and A. Swennen (eds.), </t>
    </r>
    <r>
      <rPr>
        <i/>
        <sz val="10"/>
        <color theme="1"/>
        <rFont val="Arial"/>
        <family val="2"/>
      </rPr>
      <t>Being a Teacher Educator. Research-Informed Methods for Improving Practice.</t>
    </r>
    <r>
      <rPr>
        <sz val="10"/>
        <color theme="1"/>
        <rFont val="Arial"/>
        <family val="2"/>
      </rPr>
      <t xml:space="preserve"> Routledge</t>
    </r>
  </si>
  <si>
    <r>
      <rPr>
        <sz val="10"/>
        <color theme="1"/>
        <rFont val="Arial"/>
        <family val="2"/>
      </rPr>
      <t>Swennen A. y Powell, D. (2021). Brave Research as a means to transform teacher education en E. White and A. Swennen (eds.),</t>
    </r>
    <r>
      <rPr>
        <i/>
        <sz val="10"/>
        <color theme="1"/>
        <rFont val="Arial"/>
        <family val="2"/>
      </rPr>
      <t xml:space="preserve"> Being a Teacher Educator. Research-Informed Methods for Improving Practice.</t>
    </r>
    <r>
      <rPr>
        <sz val="10"/>
        <color theme="1"/>
        <rFont val="Arial"/>
        <family val="2"/>
      </rPr>
      <t xml:space="preserve"> Routledge</t>
    </r>
  </si>
  <si>
    <r>
      <rPr>
        <sz val="10"/>
        <color theme="1"/>
        <rFont val="Arial"/>
        <family val="2"/>
      </rPr>
      <t xml:space="preserve">Swennen A. y Powell, D. (2021). Epilogue: lessons from this book and next steps in developing the profession of teacher educators en E. White and A. Swennen (eds.), </t>
    </r>
    <r>
      <rPr>
        <i/>
        <sz val="10"/>
        <color theme="1"/>
        <rFont val="Arial"/>
        <family val="2"/>
      </rPr>
      <t>Being a Teacher Educator. Research-Informed Methods for Improving Practice.</t>
    </r>
    <r>
      <rPr>
        <sz val="10"/>
        <color theme="1"/>
        <rFont val="Arial"/>
        <family val="2"/>
      </rPr>
      <t xml:space="preserve"> Routledge</t>
    </r>
  </si>
  <si>
    <t>- Comp. de reflexión docente: "Akkerman and Bakker (2011) argued that reflection about beliefs and understandings occurs in boundary spaces and that this encourages recognition and understanding of differences between practices and leads to new perspectives on one’s own and others’ practice." (..) "reflection results in an expanded set of perspectives and thus a new construction of identity that informs future practice” (p. 146). The different perspectives that teacher educators encountered in the thirdcspace clearly had an impact on their views of themselves and encouraged deep reflection on their pedagogy and its underlying beliefs and assumptions and on their contribution to student teacher learning. (p.324-325). reflexión docente para el cambio de perspectivas y creencias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</si>
</sst>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0"/>
      <color rgb="FF000000"/>
      <name val="Arial"/>
      <scheme val="minor"/>
    </font>
    <font>
      <b/>
      <sz val="10"/>
      <color theme="1"/>
      <name val="Arial"/>
      <scheme val="minor"/>
    </font>
    <font>
      <sz val="10"/>
      <color theme="1"/>
      <name val="Arial"/>
      <scheme val="minor"/>
    </font>
    <font>
      <b/>
      <sz val="10"/>
      <color rgb="FFFFFFFF"/>
      <name val="Arial"/>
      <scheme val="minor"/>
    </font>
    <font>
      <b/>
      <sz val="10"/>
      <color rgb="FF980000"/>
      <name val="Arial"/>
      <scheme val="minor"/>
    </font>
    <font>
      <sz val="10"/>
      <color rgb="FFFFFFFF"/>
      <name val="Arial"/>
      <scheme val="minor"/>
    </font>
    <font>
      <sz val="10"/>
      <color theme="1"/>
      <name val="Arial"/>
    </font>
    <font>
      <sz val="10"/>
      <color rgb="FFFF0000"/>
      <name val="Arial"/>
      <scheme val="minor"/>
    </font>
    <font>
      <b/>
      <sz val="10"/>
      <color theme="1"/>
      <name val="Arial"/>
    </font>
    <font>
      <sz val="10"/>
      <color theme="1"/>
      <name val="Arial"/>
      <family val="2"/>
    </font>
    <font>
      <sz val="10"/>
      <color theme="1"/>
      <name val="Arial"/>
      <family val="2"/>
      <scheme val="minor"/>
    </font>
    <font>
      <u/>
      <sz val="10"/>
      <color rgb="FF0000FF"/>
      <name val="Arial"/>
      <family val="2"/>
    </font>
    <font>
      <u/>
      <sz val="10"/>
      <color rgb="FF1155CC"/>
      <name val="Arial"/>
      <family val="2"/>
    </font>
    <font>
      <sz val="10"/>
      <color rgb="FF000000"/>
      <name val="Arial"/>
      <family val="2"/>
      <scheme val="minor"/>
    </font>
    <font>
      <sz val="10"/>
      <color rgb="FFFF0000"/>
      <name val="Arial"/>
      <family val="2"/>
    </font>
    <font>
      <i/>
      <sz val="10"/>
      <color rgb="FF980000"/>
      <name val="Arial"/>
      <family val="2"/>
    </font>
    <font>
      <sz val="10"/>
      <color rgb="FF980000"/>
      <name val="Arial"/>
      <family val="2"/>
    </font>
    <font>
      <i/>
      <sz val="10"/>
      <color theme="1"/>
      <name val="Arial"/>
      <family val="2"/>
    </font>
    <font>
      <i/>
      <sz val="10"/>
      <name val="Arial"/>
      <family val="2"/>
    </font>
    <font>
      <sz val="10"/>
      <color rgb="FFA61C00"/>
      <name val="Arial"/>
      <family val="2"/>
    </font>
    <font>
      <sz val="10"/>
      <color rgb="FFCC4125"/>
      <name val="Arial"/>
      <family val="2"/>
    </font>
    <font>
      <sz val="10"/>
      <color rgb="FF85200C"/>
      <name val="Arial"/>
      <family val="2"/>
    </font>
  </fonts>
  <fills count="17">
    <fill>
      <patternFill patternType="none"/>
    </fill>
    <fill>
      <patternFill patternType="gray125"/>
    </fill>
    <fill>
      <patternFill patternType="solid">
        <fgColor rgb="FF9FC5E8"/>
        <bgColor rgb="FF9FC5E8"/>
      </patternFill>
    </fill>
    <fill>
      <patternFill patternType="solid">
        <fgColor rgb="FF1C4587"/>
        <bgColor rgb="FF1C4587"/>
      </patternFill>
    </fill>
    <fill>
      <patternFill patternType="solid">
        <fgColor rgb="FFCFE2F3"/>
        <bgColor rgb="FFCFE2F3"/>
      </patternFill>
    </fill>
    <fill>
      <patternFill patternType="solid">
        <fgColor rgb="FF073763"/>
        <bgColor rgb="FF073763"/>
      </patternFill>
    </fill>
    <fill>
      <patternFill patternType="solid">
        <fgColor rgb="FFFBE8F8"/>
        <bgColor rgb="FFFBE8F8"/>
      </patternFill>
    </fill>
    <fill>
      <patternFill patternType="solid">
        <fgColor rgb="FFFFF2CC"/>
        <bgColor rgb="FFFFF2CC"/>
      </patternFill>
    </fill>
    <fill>
      <patternFill patternType="solid">
        <fgColor rgb="FFB7B7B7"/>
        <bgColor rgb="FFB7B7B7"/>
      </patternFill>
    </fill>
    <fill>
      <patternFill patternType="solid">
        <fgColor rgb="FFEFEFEF"/>
        <bgColor rgb="FFEFEFEF"/>
      </patternFill>
    </fill>
    <fill>
      <patternFill patternType="solid">
        <fgColor theme="0"/>
        <bgColor rgb="FFFBE8F8"/>
      </patternFill>
    </fill>
    <fill>
      <patternFill patternType="solid">
        <fgColor theme="0"/>
        <bgColor rgb="FFFFF2CC"/>
      </patternFill>
    </fill>
    <fill>
      <patternFill patternType="solid">
        <fgColor theme="0"/>
        <bgColor rgb="FFFFFF00"/>
      </patternFill>
    </fill>
    <fill>
      <patternFill patternType="solid">
        <fgColor theme="0"/>
        <bgColor indexed="64"/>
      </patternFill>
    </fill>
    <fill>
      <patternFill patternType="solid">
        <fgColor theme="0"/>
        <bgColor rgb="FFB7B7B7"/>
      </patternFill>
    </fill>
    <fill>
      <patternFill patternType="solid">
        <fgColor theme="0"/>
        <bgColor rgb="FFE06666"/>
      </patternFill>
    </fill>
    <fill>
      <patternFill patternType="solid">
        <fgColor theme="0"/>
        <bgColor rgb="FFF1D4EC"/>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2">
    <xf numFmtId="0" fontId="0" fillId="0" borderId="0" xfId="0"/>
    <xf numFmtId="0" fontId="1" fillId="2" borderId="1" xfId="0" applyFont="1" applyFill="1" applyBorder="1"/>
    <xf numFmtId="0" fontId="2" fillId="2" borderId="1" xfId="0" applyFont="1" applyFill="1" applyBorder="1"/>
    <xf numFmtId="0" fontId="3" fillId="3" borderId="1" xfId="0" applyFont="1" applyFill="1" applyBorder="1" applyAlignment="1">
      <alignment horizontal="center"/>
    </xf>
    <xf numFmtId="0" fontId="0" fillId="0" borderId="1" xfId="0" applyBorder="1"/>
    <xf numFmtId="0" fontId="1" fillId="2" borderId="1" xfId="0" applyFont="1" applyFill="1" applyBorder="1"/>
    <xf numFmtId="0" fontId="1" fillId="0" borderId="1" xfId="0" applyFont="1" applyBorder="1"/>
    <xf numFmtId="0" fontId="3" fillId="0" borderId="1" xfId="0" applyFont="1" applyBorder="1" applyAlignment="1">
      <alignment horizontal="center"/>
    </xf>
    <xf numFmtId="0" fontId="0" fillId="0" borderId="1" xfId="0" applyBorder="1"/>
    <xf numFmtId="0" fontId="1" fillId="2" borderId="1" xfId="0" applyFont="1" applyFill="1" applyBorder="1" applyAlignment="1">
      <alignment wrapText="1"/>
    </xf>
    <xf numFmtId="0" fontId="2" fillId="2" borderId="1" xfId="0" applyFont="1" applyFill="1" applyBorder="1" applyAlignment="1">
      <alignment wrapText="1"/>
    </xf>
    <xf numFmtId="0" fontId="1" fillId="4" borderId="1" xfId="0" applyFont="1" applyFill="1" applyBorder="1" applyAlignment="1">
      <alignment wrapText="1"/>
    </xf>
    <xf numFmtId="0" fontId="2" fillId="4" borderId="1" xfId="0" applyFont="1" applyFill="1" applyBorder="1" applyAlignment="1">
      <alignment wrapText="1"/>
    </xf>
    <xf numFmtId="0" fontId="4" fillId="4" borderId="1" xfId="0" applyFont="1" applyFill="1" applyBorder="1" applyAlignment="1">
      <alignment wrapText="1"/>
    </xf>
    <xf numFmtId="0" fontId="1" fillId="0" borderId="1" xfId="0" applyFont="1" applyBorder="1" applyAlignment="1">
      <alignment wrapText="1"/>
    </xf>
    <xf numFmtId="0" fontId="3" fillId="5" borderId="1" xfId="0" applyFont="1" applyFill="1" applyBorder="1" applyAlignment="1">
      <alignment horizontal="center" wrapText="1"/>
    </xf>
    <xf numFmtId="0" fontId="1" fillId="4" borderId="1" xfId="0" applyFont="1" applyFill="1" applyBorder="1" applyAlignment="1">
      <alignment horizontal="center"/>
    </xf>
    <xf numFmtId="0" fontId="2" fillId="0" borderId="1" xfId="0" applyFont="1" applyBorder="1"/>
    <xf numFmtId="0" fontId="1" fillId="4" borderId="1" xfId="0" applyFont="1" applyFill="1" applyBorder="1"/>
    <xf numFmtId="0" fontId="2" fillId="13" borderId="1" xfId="0" applyFont="1" applyFill="1" applyBorder="1"/>
    <xf numFmtId="0" fontId="5" fillId="5" borderId="1" xfId="0" applyFont="1" applyFill="1" applyBorder="1" applyAlignment="1">
      <alignment horizontal="center"/>
    </xf>
    <xf numFmtId="0" fontId="10" fillId="10" borderId="1" xfId="0" applyFont="1" applyFill="1" applyBorder="1"/>
    <xf numFmtId="0" fontId="11" fillId="10" borderId="1" xfId="0" applyFont="1" applyFill="1" applyBorder="1"/>
    <xf numFmtId="0" fontId="2" fillId="10" borderId="1" xfId="0" applyFont="1" applyFill="1" applyBorder="1"/>
    <xf numFmtId="0" fontId="2" fillId="6" borderId="1" xfId="0" applyFont="1" applyFill="1" applyBorder="1"/>
    <xf numFmtId="0" fontId="10" fillId="11" borderId="1" xfId="0" applyFont="1" applyFill="1" applyBorder="1"/>
    <xf numFmtId="0" fontId="11" fillId="11" borderId="1" xfId="0" applyFont="1" applyFill="1" applyBorder="1"/>
    <xf numFmtId="0" fontId="2" fillId="11" borderId="1" xfId="0" applyFont="1" applyFill="1" applyBorder="1"/>
    <xf numFmtId="0" fontId="2" fillId="7" borderId="1" xfId="0" applyFont="1" applyFill="1" applyBorder="1"/>
    <xf numFmtId="0" fontId="10" fillId="12" borderId="1" xfId="0" applyFont="1" applyFill="1" applyBorder="1"/>
    <xf numFmtId="0" fontId="10" fillId="13" borderId="1" xfId="0" applyFont="1" applyFill="1" applyBorder="1"/>
    <xf numFmtId="0" fontId="5" fillId="0" borderId="1" xfId="0" applyFont="1" applyBorder="1" applyAlignment="1">
      <alignment horizontal="center"/>
    </xf>
    <xf numFmtId="0" fontId="11" fillId="13" borderId="1" xfId="0" applyFont="1" applyFill="1" applyBorder="1"/>
    <xf numFmtId="0" fontId="9" fillId="13" borderId="1" xfId="0" applyFont="1" applyFill="1" applyBorder="1" applyAlignment="1">
      <alignment horizontal="right"/>
    </xf>
    <xf numFmtId="0" fontId="9" fillId="13" borderId="1" xfId="0" applyFont="1" applyFill="1" applyBorder="1"/>
    <xf numFmtId="0" fontId="10" fillId="14" borderId="1" xfId="0" applyFont="1" applyFill="1" applyBorder="1"/>
    <xf numFmtId="0" fontId="11" fillId="14" borderId="1" xfId="0" applyFont="1" applyFill="1" applyBorder="1"/>
    <xf numFmtId="0" fontId="2" fillId="14" borderId="1" xfId="0" applyFont="1" applyFill="1" applyBorder="1"/>
    <xf numFmtId="0" fontId="2" fillId="8" borderId="1" xfId="0" applyFont="1" applyFill="1" applyBorder="1"/>
    <xf numFmtId="0" fontId="10" fillId="15" borderId="1" xfId="0" applyFont="1" applyFill="1" applyBorder="1"/>
    <xf numFmtId="0" fontId="11" fillId="15" borderId="1" xfId="0" applyFont="1" applyFill="1" applyBorder="1"/>
    <xf numFmtId="0" fontId="10" fillId="16" borderId="1" xfId="0" applyFont="1" applyFill="1" applyBorder="1"/>
    <xf numFmtId="0" fontId="10" fillId="11" borderId="1" xfId="0" applyFont="1" applyFill="1" applyBorder="1"/>
    <xf numFmtId="0" fontId="13" fillId="13" borderId="1" xfId="0" applyFont="1" applyFill="1" applyBorder="1"/>
    <xf numFmtId="0" fontId="5" fillId="8" borderId="1" xfId="0" applyFont="1" applyFill="1" applyBorder="1" applyAlignment="1">
      <alignment horizontal="center"/>
    </xf>
    <xf numFmtId="0" fontId="3" fillId="3" borderId="1" xfId="0" applyFont="1" applyFill="1" applyBorder="1"/>
    <xf numFmtId="0" fontId="7" fillId="0" borderId="1" xfId="0" applyFont="1" applyBorder="1"/>
    <xf numFmtId="0" fontId="1" fillId="9" borderId="1" xfId="0" applyFont="1" applyFill="1" applyBorder="1"/>
    <xf numFmtId="9" fontId="1" fillId="9" borderId="1" xfId="0" applyNumberFormat="1" applyFont="1" applyFill="1" applyBorder="1"/>
    <xf numFmtId="0" fontId="8" fillId="4" borderId="1" xfId="0" applyFont="1" applyFill="1" applyBorder="1"/>
    <xf numFmtId="0" fontId="2" fillId="9" borderId="1" xfId="0" applyFont="1" applyFill="1" applyBorder="1"/>
    <xf numFmtId="9" fontId="2" fillId="9" borderId="1" xfId="0" applyNumberFormat="1"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barChart>
        <c:barDir val="col"/>
        <c:grouping val="clustered"/>
        <c:varyColors val="1"/>
        <c:ser>
          <c:idx val="0"/>
          <c:order val="0"/>
          <c:spPr>
            <a:solidFill>
              <a:srgbClr val="4285F4"/>
            </a:solidFill>
            <a:ln cmpd="sng">
              <a:solidFill>
                <a:srgbClr val="000000"/>
              </a:solidFill>
            </a:ln>
          </c:spPr>
          <c:invertIfNegative val="1"/>
          <c:cat>
            <c:strRef>
              <c:f>General!$I$104:$O$104</c:f>
              <c:strCache>
                <c:ptCount val="7"/>
                <c:pt idx="0">
                  <c:v>Saber enseñar</c:v>
                </c:pt>
                <c:pt idx="1">
                  <c:v>Enseñar a enseñar</c:v>
                </c:pt>
                <c:pt idx="2">
                  <c:v>Investigadora</c:v>
                </c:pt>
                <c:pt idx="3">
                  <c:v>Del sistema</c:v>
                </c:pt>
                <c:pt idx="4">
                  <c:v>Transversales</c:v>
                </c:pt>
                <c:pt idx="5">
                  <c:v>Liderazgo</c:v>
                </c:pt>
                <c:pt idx="6">
                  <c:v>Colaboración</c:v>
                </c:pt>
              </c:strCache>
            </c:strRef>
          </c:cat>
          <c:val>
            <c:numRef>
              <c:f>General!$I$106:$O$106</c:f>
              <c:numCache>
                <c:formatCode>0%</c:formatCode>
                <c:ptCount val="7"/>
                <c:pt idx="0">
                  <c:v>0.34482758620689657</c:v>
                </c:pt>
                <c:pt idx="1">
                  <c:v>0.37931034482758619</c:v>
                </c:pt>
                <c:pt idx="2">
                  <c:v>0.81034482758620685</c:v>
                </c:pt>
                <c:pt idx="3">
                  <c:v>0.34482758620689657</c:v>
                </c:pt>
                <c:pt idx="4">
                  <c:v>0.31034482758620691</c:v>
                </c:pt>
                <c:pt idx="5">
                  <c:v>0.2413793103448276</c:v>
                </c:pt>
                <c:pt idx="6">
                  <c:v>0.77586206896551724</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10E2-4223-8B19-51F546F7E437}"/>
            </c:ext>
          </c:extLst>
        </c:ser>
        <c:dLbls>
          <c:showLegendKey val="0"/>
          <c:showVal val="0"/>
          <c:showCatName val="0"/>
          <c:showSerName val="0"/>
          <c:showPercent val="0"/>
          <c:showBubbleSize val="0"/>
        </c:dLbls>
        <c:gapWidth val="150"/>
        <c:axId val="1780718987"/>
        <c:axId val="1078802459"/>
      </c:barChart>
      <c:catAx>
        <c:axId val="1780718987"/>
        <c:scaling>
          <c:orientation val="minMax"/>
        </c:scaling>
        <c:delete val="0"/>
        <c:axPos val="b"/>
        <c:title>
          <c:tx>
            <c:rich>
              <a:bodyPr/>
              <a:lstStyle/>
              <a:p>
                <a:pPr lvl="0">
                  <a:defRPr b="0">
                    <a:solidFill>
                      <a:srgbClr val="000000"/>
                    </a:solidFill>
                    <a:latin typeface="+mn-lt"/>
                  </a:defRPr>
                </a:pPr>
                <a:endParaRPr lang="es-ES"/>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s-ES"/>
          </a:p>
        </c:txPr>
        <c:crossAx val="1078802459"/>
        <c:crosses val="autoZero"/>
        <c:auto val="1"/>
        <c:lblAlgn val="ctr"/>
        <c:lblOffset val="100"/>
        <c:noMultiLvlLbl val="1"/>
      </c:catAx>
      <c:valAx>
        <c:axId val="1078802459"/>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s-ES"/>
              </a:p>
            </c:rich>
          </c:tx>
          <c:overlay val="0"/>
        </c:title>
        <c:numFmt formatCode="0%" sourceLinked="1"/>
        <c:majorTickMark val="none"/>
        <c:minorTickMark val="none"/>
        <c:tickLblPos val="nextTo"/>
        <c:spPr>
          <a:ln/>
        </c:spPr>
        <c:txPr>
          <a:bodyPr/>
          <a:lstStyle/>
          <a:p>
            <a:pPr lvl="0">
              <a:defRPr b="0">
                <a:solidFill>
                  <a:srgbClr val="000000"/>
                </a:solidFill>
                <a:latin typeface="+mn-lt"/>
              </a:defRPr>
            </a:pPr>
            <a:endParaRPr lang="es-ES"/>
          </a:p>
        </c:txPr>
        <c:crossAx val="1780718987"/>
        <c:crosses val="autoZero"/>
        <c:crossBetween val="between"/>
      </c:valAx>
    </c:plotArea>
    <c:legend>
      <c:legendPos val="r"/>
      <c:overlay val="0"/>
      <c:txPr>
        <a:bodyPr/>
        <a:lstStyle/>
        <a:p>
          <a:pPr lvl="0">
            <a:defRPr b="0">
              <a:solidFill>
                <a:srgbClr val="1A1A1A"/>
              </a:solidFill>
              <a:latin typeface="+mn-lt"/>
            </a:defRPr>
          </a:pPr>
          <a:endParaRPr lang="es-ES"/>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barChart>
        <c:barDir val="col"/>
        <c:grouping val="clustered"/>
        <c:varyColors val="1"/>
        <c:ser>
          <c:idx val="0"/>
          <c:order val="0"/>
          <c:spPr>
            <a:solidFill>
              <a:srgbClr val="4285F4"/>
            </a:solidFill>
            <a:ln cmpd="sng">
              <a:solidFill>
                <a:srgbClr val="000000"/>
              </a:solidFill>
            </a:ln>
          </c:spPr>
          <c:invertIfNegative val="1"/>
          <c:cat>
            <c:strRef>
              <c:f>General!$W$104:$AB$104</c:f>
              <c:strCache>
                <c:ptCount val="6"/>
                <c:pt idx="0">
                  <c:v>Mentoría</c:v>
                </c:pt>
                <c:pt idx="1">
                  <c:v>Conocimiento profesional</c:v>
                </c:pt>
                <c:pt idx="2">
                  <c:v>Comunicativa</c:v>
                </c:pt>
                <c:pt idx="3">
                  <c:v>Reflexión docente</c:v>
                </c:pt>
                <c:pt idx="4">
                  <c:v>Conocimiento experiencial</c:v>
                </c:pt>
                <c:pt idx="5">
                  <c:v>Soft skills</c:v>
                </c:pt>
              </c:strCache>
            </c:strRef>
          </c:cat>
          <c:val>
            <c:numRef>
              <c:f>General!$W$106:$AB$106</c:f>
              <c:numCache>
                <c:formatCode>0%</c:formatCode>
                <c:ptCount val="6"/>
                <c:pt idx="0">
                  <c:v>0.56896551724137934</c:v>
                </c:pt>
                <c:pt idx="1">
                  <c:v>0.53448275862068961</c:v>
                </c:pt>
                <c:pt idx="2">
                  <c:v>0.34482758620689657</c:v>
                </c:pt>
                <c:pt idx="3">
                  <c:v>0.67241379310344829</c:v>
                </c:pt>
                <c:pt idx="4">
                  <c:v>0.48275862068965519</c:v>
                </c:pt>
                <c:pt idx="5">
                  <c:v>0.29310344827586204</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E3D8-481E-8FD6-EF8176BA265D}"/>
            </c:ext>
          </c:extLst>
        </c:ser>
        <c:dLbls>
          <c:showLegendKey val="0"/>
          <c:showVal val="0"/>
          <c:showCatName val="0"/>
          <c:showSerName val="0"/>
          <c:showPercent val="0"/>
          <c:showBubbleSize val="0"/>
        </c:dLbls>
        <c:gapWidth val="150"/>
        <c:axId val="1681616835"/>
        <c:axId val="1899624072"/>
      </c:barChart>
      <c:catAx>
        <c:axId val="1681616835"/>
        <c:scaling>
          <c:orientation val="minMax"/>
        </c:scaling>
        <c:delete val="0"/>
        <c:axPos val="b"/>
        <c:title>
          <c:tx>
            <c:rich>
              <a:bodyPr/>
              <a:lstStyle/>
              <a:p>
                <a:pPr lvl="0">
                  <a:defRPr b="0">
                    <a:solidFill>
                      <a:srgbClr val="000000"/>
                    </a:solidFill>
                    <a:latin typeface="+mn-lt"/>
                  </a:defRPr>
                </a:pPr>
                <a:endParaRPr lang="es-ES"/>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s-ES"/>
          </a:p>
        </c:txPr>
        <c:crossAx val="1899624072"/>
        <c:crosses val="autoZero"/>
        <c:auto val="1"/>
        <c:lblAlgn val="ctr"/>
        <c:lblOffset val="100"/>
        <c:noMultiLvlLbl val="1"/>
      </c:catAx>
      <c:valAx>
        <c:axId val="1899624072"/>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s-ES"/>
              </a:p>
            </c:rich>
          </c:tx>
          <c:overlay val="0"/>
        </c:title>
        <c:numFmt formatCode="0%" sourceLinked="1"/>
        <c:majorTickMark val="none"/>
        <c:minorTickMark val="none"/>
        <c:tickLblPos val="nextTo"/>
        <c:spPr>
          <a:ln/>
        </c:spPr>
        <c:txPr>
          <a:bodyPr/>
          <a:lstStyle/>
          <a:p>
            <a:pPr lvl="0">
              <a:defRPr b="0">
                <a:solidFill>
                  <a:srgbClr val="000000"/>
                </a:solidFill>
                <a:latin typeface="+mn-lt"/>
              </a:defRPr>
            </a:pPr>
            <a:endParaRPr lang="es-ES"/>
          </a:p>
        </c:txPr>
        <c:crossAx val="1681616835"/>
        <c:crosses val="autoZero"/>
        <c:crossBetween val="between"/>
      </c:valAx>
    </c:plotArea>
    <c:legend>
      <c:legendPos val="r"/>
      <c:overlay val="0"/>
      <c:txPr>
        <a:bodyPr/>
        <a:lstStyle/>
        <a:p>
          <a:pPr lvl="0">
            <a:defRPr b="0">
              <a:solidFill>
                <a:srgbClr val="1A1A1A"/>
              </a:solidFill>
              <a:latin typeface="+mn-lt"/>
            </a:defRPr>
          </a:pPr>
          <a:endParaRPr lang="es-ES"/>
        </a:p>
      </c:txPr>
    </c:legend>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barChart>
        <c:barDir val="bar"/>
        <c:grouping val="clustered"/>
        <c:varyColors val="1"/>
        <c:ser>
          <c:idx val="0"/>
          <c:order val="0"/>
          <c:spPr>
            <a:solidFill>
              <a:srgbClr val="4285F4"/>
            </a:solidFill>
            <a:ln cmpd="sng">
              <a:solidFill>
                <a:srgbClr val="000000"/>
              </a:solidFill>
            </a:ln>
          </c:spPr>
          <c:invertIfNegative val="1"/>
          <c:cat>
            <c:strRef>
              <c:f>General!$L$135:$X$135</c:f>
              <c:strCache>
                <c:ptCount val="13"/>
                <c:pt idx="0">
                  <c:v>Saber enseñar</c:v>
                </c:pt>
                <c:pt idx="1">
                  <c:v>Enseñar a enseñar</c:v>
                </c:pt>
                <c:pt idx="2">
                  <c:v>Investigadora</c:v>
                </c:pt>
                <c:pt idx="3">
                  <c:v>Del sistema</c:v>
                </c:pt>
                <c:pt idx="4">
                  <c:v>Transversales</c:v>
                </c:pt>
                <c:pt idx="5">
                  <c:v>Liderazgo</c:v>
                </c:pt>
                <c:pt idx="6">
                  <c:v>Colaboración</c:v>
                </c:pt>
                <c:pt idx="7">
                  <c:v>Mentoría</c:v>
                </c:pt>
                <c:pt idx="8">
                  <c:v>Conocimiento profesional</c:v>
                </c:pt>
                <c:pt idx="9">
                  <c:v>Comunicativa</c:v>
                </c:pt>
                <c:pt idx="10">
                  <c:v>Reflexión docente</c:v>
                </c:pt>
                <c:pt idx="11">
                  <c:v>Conocimiento experiencial</c:v>
                </c:pt>
                <c:pt idx="12">
                  <c:v>Soft skills</c:v>
                </c:pt>
              </c:strCache>
            </c:strRef>
          </c:cat>
          <c:val>
            <c:numRef>
              <c:f>General!$L$136:$X$136</c:f>
              <c:numCache>
                <c:formatCode>General</c:formatCode>
                <c:ptCount val="13"/>
                <c:pt idx="0">
                  <c:v>16</c:v>
                </c:pt>
                <c:pt idx="1">
                  <c:v>15</c:v>
                </c:pt>
                <c:pt idx="2">
                  <c:v>35</c:v>
                </c:pt>
                <c:pt idx="3">
                  <c:v>18</c:v>
                </c:pt>
                <c:pt idx="4">
                  <c:v>15</c:v>
                </c:pt>
                <c:pt idx="5">
                  <c:v>14</c:v>
                </c:pt>
                <c:pt idx="6">
                  <c:v>36</c:v>
                </c:pt>
                <c:pt idx="7">
                  <c:v>28</c:v>
                </c:pt>
                <c:pt idx="8">
                  <c:v>23</c:v>
                </c:pt>
                <c:pt idx="9">
                  <c:v>16</c:v>
                </c:pt>
                <c:pt idx="10">
                  <c:v>32</c:v>
                </c:pt>
                <c:pt idx="11">
                  <c:v>22</c:v>
                </c:pt>
                <c:pt idx="12">
                  <c:v>16</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4790-4DA1-8AD5-02379D33DE38}"/>
            </c:ext>
          </c:extLst>
        </c:ser>
        <c:dLbls>
          <c:showLegendKey val="0"/>
          <c:showVal val="0"/>
          <c:showCatName val="0"/>
          <c:showSerName val="0"/>
          <c:showPercent val="0"/>
          <c:showBubbleSize val="0"/>
        </c:dLbls>
        <c:gapWidth val="150"/>
        <c:axId val="494298436"/>
        <c:axId val="1049701761"/>
      </c:barChart>
      <c:catAx>
        <c:axId val="494298436"/>
        <c:scaling>
          <c:orientation val="maxMin"/>
        </c:scaling>
        <c:delete val="0"/>
        <c:axPos val="l"/>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s-ES"/>
          </a:p>
        </c:txPr>
        <c:crossAx val="1049701761"/>
        <c:crosses val="autoZero"/>
        <c:auto val="1"/>
        <c:lblAlgn val="ctr"/>
        <c:lblOffset val="100"/>
        <c:noMultiLvlLbl val="1"/>
      </c:catAx>
      <c:valAx>
        <c:axId val="1049701761"/>
        <c:scaling>
          <c:orientation val="minMax"/>
        </c:scaling>
        <c:delete val="0"/>
        <c:axPos val="b"/>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endParaRPr lang="es-ES"/>
          </a:p>
        </c:txPr>
        <c:crossAx val="494298436"/>
        <c:crosses val="max"/>
        <c:crossBetween val="between"/>
      </c:valAx>
    </c:plotArea>
    <c:legend>
      <c:legendPos val="r"/>
      <c:overlay val="0"/>
      <c:txPr>
        <a:bodyPr/>
        <a:lstStyle/>
        <a:p>
          <a:pPr lvl="0">
            <a:defRPr b="0">
              <a:solidFill>
                <a:srgbClr val="1A1A1A"/>
              </a:solidFill>
              <a:latin typeface="+mn-lt"/>
            </a:defRPr>
          </a:pPr>
          <a:endParaRPr lang="es-E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image" Target="../media/image4.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3.png"/><Relationship Id="rId5" Type="http://schemas.openxmlformats.org/officeDocument/2006/relationships/image" Target="../media/image2.png"/><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495300</xdr:colOff>
      <xdr:row>110</xdr:row>
      <xdr:rowOff>180975</xdr:rowOff>
    </xdr:from>
    <xdr:ext cx="5715000" cy="3533775"/>
    <xdr:graphicFrame macro="">
      <xdr:nvGraphicFramePr>
        <xdr:cNvPr id="2" name="Chart 1" title="Gráfico">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22</xdr:col>
      <xdr:colOff>0</xdr:colOff>
      <xdr:row>110</xdr:row>
      <xdr:rowOff>180975</xdr:rowOff>
    </xdr:from>
    <xdr:ext cx="5715000" cy="3533775"/>
    <xdr:graphicFrame macro="">
      <xdr:nvGraphicFramePr>
        <xdr:cNvPr id="3" name="Chart 2" title="Gráfico">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14</xdr:col>
      <xdr:colOff>161925</xdr:colOff>
      <xdr:row>140</xdr:row>
      <xdr:rowOff>133350</xdr:rowOff>
    </xdr:from>
    <xdr:ext cx="7496175" cy="4638675"/>
    <xdr:graphicFrame macro="">
      <xdr:nvGraphicFramePr>
        <xdr:cNvPr id="4" name="Chart 3" title="Gráfico">
          <a:extLst>
            <a:ext uri="{FF2B5EF4-FFF2-40B4-BE49-F238E27FC236}">
              <a16:creationId xmlns:a16="http://schemas.microsoft.com/office/drawing/2014/main" id="{00000000-0008-0000-00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oneCellAnchor>
  <xdr:oneCellAnchor>
    <xdr:from>
      <xdr:col>35</xdr:col>
      <xdr:colOff>180975</xdr:colOff>
      <xdr:row>14</xdr:row>
      <xdr:rowOff>342900</xdr:rowOff>
    </xdr:from>
    <xdr:ext cx="4181475" cy="2676525"/>
    <xdr:pic>
      <xdr:nvPicPr>
        <xdr:cNvPr id="5" name="image3.png" title="Imagen">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35</xdr:col>
      <xdr:colOff>180975</xdr:colOff>
      <xdr:row>20</xdr:row>
      <xdr:rowOff>495300</xdr:rowOff>
    </xdr:from>
    <xdr:ext cx="2505075" cy="1647825"/>
    <xdr:pic>
      <xdr:nvPicPr>
        <xdr:cNvPr id="6" name="image6.png" title="Imagen">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36</xdr:col>
      <xdr:colOff>85725</xdr:colOff>
      <xdr:row>23</xdr:row>
      <xdr:rowOff>361950</xdr:rowOff>
    </xdr:from>
    <xdr:ext cx="2362200" cy="1571625"/>
    <xdr:pic>
      <xdr:nvPicPr>
        <xdr:cNvPr id="7" name="image1.png" title="Imagen">
          <a:extLst>
            <a:ext uri="{FF2B5EF4-FFF2-40B4-BE49-F238E27FC236}">
              <a16:creationId xmlns:a16="http://schemas.microsoft.com/office/drawing/2014/main" id="{00000000-0008-0000-00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34</xdr:col>
      <xdr:colOff>5562600</xdr:colOff>
      <xdr:row>40</xdr:row>
      <xdr:rowOff>47625</xdr:rowOff>
    </xdr:from>
    <xdr:ext cx="2057400" cy="3095625"/>
    <xdr:pic>
      <xdr:nvPicPr>
        <xdr:cNvPr id="8" name="image5.png" title="Imagen">
          <a:extLst>
            <a:ext uri="{FF2B5EF4-FFF2-40B4-BE49-F238E27FC236}">
              <a16:creationId xmlns:a16="http://schemas.microsoft.com/office/drawing/2014/main" id="{00000000-0008-0000-00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34</xdr:col>
      <xdr:colOff>0</xdr:colOff>
      <xdr:row>17</xdr:row>
      <xdr:rowOff>0</xdr:rowOff>
    </xdr:from>
    <xdr:ext cx="771525" cy="495300"/>
    <xdr:pic>
      <xdr:nvPicPr>
        <xdr:cNvPr id="9" name="image4.png">
          <a:extLst>
            <a:ext uri="{FF2B5EF4-FFF2-40B4-BE49-F238E27FC236}">
              <a16:creationId xmlns:a16="http://schemas.microsoft.com/office/drawing/2014/main" id="{00000000-0008-0000-0000-000009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35</xdr:col>
      <xdr:colOff>0</xdr:colOff>
      <xdr:row>26</xdr:row>
      <xdr:rowOff>0</xdr:rowOff>
    </xdr:from>
    <xdr:ext cx="962025" cy="638175"/>
    <xdr:pic>
      <xdr:nvPicPr>
        <xdr:cNvPr id="10" name="image2.png">
          <a:extLst>
            <a:ext uri="{FF2B5EF4-FFF2-40B4-BE49-F238E27FC236}">
              <a16:creationId xmlns:a16="http://schemas.microsoft.com/office/drawing/2014/main" id="{00000000-0008-0000-0000-00000A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dx.doi.org/10.1080/19415257.2011.616095" TargetMode="External"/><Relationship Id="rId13" Type="http://schemas.openxmlformats.org/officeDocument/2006/relationships/hyperlink" Target="https://doi.org/10.15517/aie.v16i1.22671" TargetMode="External"/><Relationship Id="rId18" Type="http://schemas.openxmlformats.org/officeDocument/2006/relationships/hyperlink" Target="https://doi.org/10.1080/13540602.2024.2336612" TargetMode="External"/><Relationship Id="rId26" Type="http://schemas.openxmlformats.org/officeDocument/2006/relationships/hyperlink" Target="https://doi.org/10.5565/rev/educar.51" TargetMode="External"/><Relationship Id="rId3" Type="http://schemas.openxmlformats.org/officeDocument/2006/relationships/hyperlink" Target="https://doi.org/10.1080/1359866X.2020.1756223" TargetMode="External"/><Relationship Id="rId21" Type="http://schemas.openxmlformats.org/officeDocument/2006/relationships/hyperlink" Target="https://doi.org/10.24815/siele.v8i3.19355" TargetMode="External"/><Relationship Id="rId7" Type="http://schemas.openxmlformats.org/officeDocument/2006/relationships/hyperlink" Target="https://doi.org/10.1080/19415250903457893" TargetMode="External"/><Relationship Id="rId12" Type="http://schemas.openxmlformats.org/officeDocument/2006/relationships/hyperlink" Target="http://dx.doi.org/10.1080/02619768.2014.947025" TargetMode="External"/><Relationship Id="rId17" Type="http://schemas.openxmlformats.org/officeDocument/2006/relationships/hyperlink" Target="https://doi.org/10.1177/0022487114535266" TargetMode="External"/><Relationship Id="rId25" Type="http://schemas.openxmlformats.org/officeDocument/2006/relationships/hyperlink" Target="https://doi.org/10.1080/02619768.2024.2370892" TargetMode="External"/><Relationship Id="rId33" Type="http://schemas.openxmlformats.org/officeDocument/2006/relationships/drawing" Target="../drawings/drawing1.xml"/><Relationship Id="rId2" Type="http://schemas.openxmlformats.org/officeDocument/2006/relationships/hyperlink" Target="https://doi.org/10.1016/j.tate.2004.12.001." TargetMode="External"/><Relationship Id="rId16" Type="http://schemas.openxmlformats.org/officeDocument/2006/relationships/hyperlink" Target="https://doi.org/10.1177/0022487114534483" TargetMode="External"/><Relationship Id="rId20" Type="http://schemas.openxmlformats.org/officeDocument/2006/relationships/hyperlink" Target="https://doi.org/10.1016/j.tate.2018.06.003" TargetMode="External"/><Relationship Id="rId29" Type="http://schemas.openxmlformats.org/officeDocument/2006/relationships/hyperlink" Target="https://doi.org/10.1016/j.tate.2014.08.006" TargetMode="External"/><Relationship Id="rId1" Type="http://schemas.openxmlformats.org/officeDocument/2006/relationships/hyperlink" Target="https://doi.org/10.1177/0022487114533128" TargetMode="External"/><Relationship Id="rId6" Type="http://schemas.openxmlformats.org/officeDocument/2006/relationships/hyperlink" Target="https://doi.org/10.1177/0022487114534266" TargetMode="External"/><Relationship Id="rId11" Type="http://schemas.openxmlformats.org/officeDocument/2006/relationships/hyperlink" Target="https://doi.org/10.1080/02607476.2018.1516351" TargetMode="External"/><Relationship Id="rId24" Type="http://schemas.openxmlformats.org/officeDocument/2006/relationships/hyperlink" Target="http://hdl.handle.net/10366/129815" TargetMode="External"/><Relationship Id="rId32" Type="http://schemas.openxmlformats.org/officeDocument/2006/relationships/printerSettings" Target="../printerSettings/printerSettings1.bin"/><Relationship Id="rId5" Type="http://schemas.openxmlformats.org/officeDocument/2006/relationships/hyperlink" Target="https://doi.org/10.1080/19415257.2013.782062" TargetMode="External"/><Relationship Id="rId15" Type="http://schemas.openxmlformats.org/officeDocument/2006/relationships/hyperlink" Target="https://doi.org/10.1016/j.tate.2024.104696" TargetMode="External"/><Relationship Id="rId23" Type="http://schemas.openxmlformats.org/officeDocument/2006/relationships/hyperlink" Target="https://hdl.handle.net/20.500.11884/394d7edb-617e-4450-9859-9d8742638cee" TargetMode="External"/><Relationship Id="rId28" Type="http://schemas.openxmlformats.org/officeDocument/2006/relationships/hyperlink" Target="https://doi.org/10.1016/S0742-051X(02)00091-4" TargetMode="External"/><Relationship Id="rId10" Type="http://schemas.openxmlformats.org/officeDocument/2006/relationships/hyperlink" Target="https://doi.org/10.1111/ejed.12074" TargetMode="External"/><Relationship Id="rId19" Type="http://schemas.openxmlformats.org/officeDocument/2006/relationships/hyperlink" Target="http://dx.doi.org/10.1080/07294360.2017.1351423" TargetMode="External"/><Relationship Id="rId31" Type="http://schemas.openxmlformats.org/officeDocument/2006/relationships/hyperlink" Target="https://doi.org/10.1080/02619768.2019.1628211" TargetMode="External"/><Relationship Id="rId4" Type="http://schemas.openxmlformats.org/officeDocument/2006/relationships/hyperlink" Target="https://doi.org/10.1080/02607476.2018.1548174" TargetMode="External"/><Relationship Id="rId9" Type="http://schemas.openxmlformats.org/officeDocument/2006/relationships/hyperlink" Target="https://doi.org/10.1177/0022487114533386" TargetMode="External"/><Relationship Id="rId14" Type="http://schemas.openxmlformats.org/officeDocument/2006/relationships/hyperlink" Target="https://doi.org/10.1016/j.tate.2023.104374" TargetMode="External"/><Relationship Id="rId22" Type="http://schemas.openxmlformats.org/officeDocument/2006/relationships/hyperlink" Target="https://dx.doi.org/10.1111/bjet.12748" TargetMode="External"/><Relationship Id="rId27" Type="http://schemas.openxmlformats.org/officeDocument/2006/relationships/hyperlink" Target="https://doi.org/10.1080/02619768.2018.1523391" TargetMode="External"/><Relationship Id="rId30" Type="http://schemas.openxmlformats.org/officeDocument/2006/relationships/hyperlink" Target="http://dx.doi.org/10.1080/00220272.2014.99571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W1045"/>
  <sheetViews>
    <sheetView tabSelected="1" workbookViewId="0">
      <pane xSplit="2" ySplit="2" topLeftCell="N3" activePane="bottomRight" state="frozen"/>
      <selection pane="topRight" activeCell="C1" sqref="C1"/>
      <selection pane="bottomLeft" activeCell="A3" sqref="A3"/>
      <selection pane="bottomRight" activeCell="E77" sqref="E77"/>
    </sheetView>
  </sheetViews>
  <sheetFormatPr baseColWidth="10" defaultColWidth="12.5703125" defaultRowHeight="14.25" customHeight="1" x14ac:dyDescent="0.2"/>
  <cols>
    <col min="1" max="1" width="4" style="8" customWidth="1"/>
    <col min="2" max="2" width="7.42578125" style="8" customWidth="1"/>
    <col min="3" max="3" width="30.85546875" style="8" customWidth="1"/>
    <col min="4" max="4" width="30" style="8" customWidth="1"/>
    <col min="5" max="5" width="12.5703125" style="8"/>
    <col min="6" max="6" width="6.28515625" style="8" customWidth="1"/>
    <col min="7" max="7" width="19.5703125" style="8" customWidth="1"/>
    <col min="8" max="8" width="12.140625" style="8" customWidth="1"/>
    <col min="9" max="9" width="12.5703125" style="8"/>
    <col min="10" max="10" width="16.42578125" style="8" customWidth="1"/>
    <col min="11" max="11" width="12.42578125" style="8" customWidth="1"/>
    <col min="12" max="13" width="12.5703125" style="8"/>
    <col min="14" max="14" width="12.140625" style="8" customWidth="1"/>
    <col min="15" max="15" width="13.7109375" style="8" customWidth="1"/>
    <col min="16" max="16" width="12" style="8" customWidth="1"/>
    <col min="17" max="17" width="17.5703125" style="8" customWidth="1"/>
    <col min="18" max="34" width="12.5703125" style="8"/>
    <col min="35" max="35" width="73.42578125" style="8" customWidth="1"/>
    <col min="36" max="16384" width="12.5703125" style="8"/>
  </cols>
  <sheetData>
    <row r="1" spans="1:49" s="8" customFormat="1" ht="14.25" customHeight="1" x14ac:dyDescent="0.2">
      <c r="A1" s="1"/>
      <c r="B1" s="1"/>
      <c r="C1" s="2"/>
      <c r="D1" s="2"/>
      <c r="E1" s="1"/>
      <c r="F1" s="2"/>
      <c r="G1" s="2"/>
      <c r="H1" s="1"/>
      <c r="I1" s="3" t="s">
        <v>0</v>
      </c>
      <c r="J1" s="4"/>
      <c r="K1" s="4"/>
      <c r="L1" s="4"/>
      <c r="M1" s="4"/>
      <c r="N1" s="4"/>
      <c r="O1" s="4"/>
      <c r="P1" s="4"/>
      <c r="Q1" s="4"/>
      <c r="R1" s="4"/>
      <c r="S1" s="4"/>
      <c r="T1" s="4"/>
      <c r="U1" s="4"/>
      <c r="V1" s="4"/>
      <c r="W1" s="3" t="s">
        <v>1</v>
      </c>
      <c r="X1" s="4"/>
      <c r="Y1" s="4"/>
      <c r="Z1" s="4"/>
      <c r="AA1" s="4"/>
      <c r="AB1" s="4"/>
      <c r="AC1" s="4"/>
      <c r="AD1" s="4"/>
      <c r="AE1" s="4"/>
      <c r="AF1" s="4"/>
      <c r="AG1" s="4"/>
      <c r="AH1" s="4"/>
      <c r="AI1" s="5" t="s">
        <v>2</v>
      </c>
      <c r="AJ1" s="6"/>
      <c r="AK1" s="6"/>
      <c r="AL1" s="6"/>
      <c r="AM1" s="6"/>
      <c r="AN1" s="6"/>
      <c r="AO1" s="7"/>
      <c r="AP1" s="6"/>
      <c r="AQ1" s="6"/>
      <c r="AR1" s="6"/>
      <c r="AS1" s="6"/>
      <c r="AT1" s="6"/>
      <c r="AU1" s="6"/>
      <c r="AV1" s="6"/>
      <c r="AW1" s="6"/>
    </row>
    <row r="2" spans="1:49" s="8" customFormat="1" ht="14.25" customHeight="1" x14ac:dyDescent="0.2">
      <c r="A2" s="9"/>
      <c r="B2" s="9" t="s">
        <v>3</v>
      </c>
      <c r="C2" s="10" t="s">
        <v>4</v>
      </c>
      <c r="D2" s="9" t="s">
        <v>5</v>
      </c>
      <c r="E2" s="9" t="s">
        <v>6</v>
      </c>
      <c r="F2" s="10" t="s">
        <v>7</v>
      </c>
      <c r="G2" s="10" t="s">
        <v>8</v>
      </c>
      <c r="H2" s="9" t="s">
        <v>9</v>
      </c>
      <c r="I2" s="11" t="s">
        <v>10</v>
      </c>
      <c r="J2" s="12" t="s">
        <v>11</v>
      </c>
      <c r="K2" s="11" t="s">
        <v>12</v>
      </c>
      <c r="L2" s="12" t="s">
        <v>13</v>
      </c>
      <c r="M2" s="11" t="s">
        <v>14</v>
      </c>
      <c r="N2" s="12" t="s">
        <v>15</v>
      </c>
      <c r="O2" s="11" t="s">
        <v>16</v>
      </c>
      <c r="P2" s="12" t="s">
        <v>17</v>
      </c>
      <c r="Q2" s="11" t="s">
        <v>18</v>
      </c>
      <c r="R2" s="12" t="s">
        <v>19</v>
      </c>
      <c r="S2" s="11" t="s">
        <v>20</v>
      </c>
      <c r="T2" s="12" t="s">
        <v>21</v>
      </c>
      <c r="U2" s="11" t="s">
        <v>22</v>
      </c>
      <c r="V2" s="12" t="s">
        <v>23</v>
      </c>
      <c r="W2" s="13" t="s">
        <v>24</v>
      </c>
      <c r="X2" s="12" t="s">
        <v>25</v>
      </c>
      <c r="Y2" s="13" t="s">
        <v>26</v>
      </c>
      <c r="Z2" s="12" t="s">
        <v>27</v>
      </c>
      <c r="AA2" s="13" t="s">
        <v>28</v>
      </c>
      <c r="AB2" s="12" t="s">
        <v>29</v>
      </c>
      <c r="AC2" s="13" t="s">
        <v>30</v>
      </c>
      <c r="AD2" s="12" t="s">
        <v>31</v>
      </c>
      <c r="AE2" s="13" t="s">
        <v>32</v>
      </c>
      <c r="AF2" s="12" t="s">
        <v>27</v>
      </c>
      <c r="AG2" s="13" t="s">
        <v>33</v>
      </c>
      <c r="AH2" s="12" t="s">
        <v>34</v>
      </c>
      <c r="AI2" s="4"/>
      <c r="AJ2" s="14"/>
      <c r="AK2" s="14"/>
      <c r="AL2" s="14"/>
      <c r="AM2" s="14"/>
      <c r="AN2" s="14"/>
      <c r="AO2" s="15" t="s">
        <v>35</v>
      </c>
      <c r="AP2" s="14"/>
      <c r="AQ2" s="14"/>
      <c r="AR2" s="14"/>
      <c r="AS2" s="14"/>
      <c r="AT2" s="14"/>
      <c r="AU2" s="14"/>
      <c r="AV2" s="14"/>
      <c r="AW2" s="14"/>
    </row>
    <row r="3" spans="1:49" s="8" customFormat="1" ht="14.25" customHeight="1" x14ac:dyDescent="0.2">
      <c r="A3" s="16" t="s">
        <v>36</v>
      </c>
      <c r="B3" s="17"/>
      <c r="C3" s="17"/>
      <c r="D3" s="17"/>
      <c r="E3" s="17"/>
      <c r="F3" s="17"/>
      <c r="G3" s="17"/>
      <c r="H3" s="17"/>
      <c r="I3" s="18" t="s">
        <v>37</v>
      </c>
      <c r="J3" s="18"/>
      <c r="K3" s="18" t="s">
        <v>38</v>
      </c>
      <c r="L3" s="18"/>
      <c r="M3" s="18" t="s">
        <v>39</v>
      </c>
      <c r="N3" s="18"/>
      <c r="O3" s="18" t="s">
        <v>40</v>
      </c>
      <c r="P3" s="18"/>
      <c r="Q3" s="18" t="s">
        <v>41</v>
      </c>
      <c r="R3" s="18"/>
      <c r="S3" s="18" t="s">
        <v>42</v>
      </c>
      <c r="T3" s="18"/>
      <c r="U3" s="18" t="s">
        <v>43</v>
      </c>
      <c r="V3" s="18"/>
      <c r="W3" s="18" t="s">
        <v>44</v>
      </c>
      <c r="X3" s="18"/>
      <c r="Y3" s="18" t="s">
        <v>45</v>
      </c>
      <c r="Z3" s="18"/>
      <c r="AA3" s="18" t="s">
        <v>46</v>
      </c>
      <c r="AB3" s="18"/>
      <c r="AC3" s="18" t="s">
        <v>47</v>
      </c>
      <c r="AD3" s="18"/>
      <c r="AE3" s="18" t="s">
        <v>48</v>
      </c>
      <c r="AF3" s="18"/>
      <c r="AG3" s="18" t="s">
        <v>49</v>
      </c>
      <c r="AH3" s="18"/>
      <c r="AI3" s="17"/>
      <c r="AJ3" s="19"/>
      <c r="AK3" s="19"/>
      <c r="AL3" s="19"/>
      <c r="AM3" s="19"/>
      <c r="AN3" s="19"/>
      <c r="AO3" s="20"/>
      <c r="AP3" s="17"/>
      <c r="AQ3" s="17"/>
      <c r="AR3" s="17"/>
      <c r="AS3" s="17"/>
      <c r="AT3" s="17"/>
      <c r="AU3" s="17"/>
      <c r="AV3" s="17"/>
      <c r="AW3" s="17"/>
    </row>
    <row r="4" spans="1:49" s="8" customFormat="1" ht="14.25" customHeight="1" x14ac:dyDescent="0.2">
      <c r="A4" s="16">
        <v>1</v>
      </c>
      <c r="B4" s="21" t="s">
        <v>50</v>
      </c>
      <c r="C4" s="21" t="s">
        <v>51</v>
      </c>
      <c r="D4" s="21" t="s">
        <v>52</v>
      </c>
      <c r="E4" s="21" t="s">
        <v>53</v>
      </c>
      <c r="F4" s="21">
        <v>2014</v>
      </c>
      <c r="G4" s="22" t="s">
        <v>656</v>
      </c>
      <c r="H4" s="21">
        <v>2</v>
      </c>
      <c r="I4" s="21">
        <v>1</v>
      </c>
      <c r="J4" s="21" t="s">
        <v>657</v>
      </c>
      <c r="K4" s="21">
        <v>1</v>
      </c>
      <c r="L4" s="21" t="s">
        <v>54</v>
      </c>
      <c r="M4" s="21">
        <v>0</v>
      </c>
      <c r="N4" s="21"/>
      <c r="O4" s="21">
        <v>1</v>
      </c>
      <c r="P4" s="21" t="s">
        <v>658</v>
      </c>
      <c r="Q4" s="21">
        <v>1</v>
      </c>
      <c r="R4" s="21" t="s">
        <v>659</v>
      </c>
      <c r="S4" s="21">
        <v>0</v>
      </c>
      <c r="T4" s="21"/>
      <c r="U4" s="21">
        <v>1</v>
      </c>
      <c r="V4" s="21" t="s">
        <v>55</v>
      </c>
      <c r="W4" s="21">
        <v>1</v>
      </c>
      <c r="X4" s="21" t="s">
        <v>660</v>
      </c>
      <c r="Y4" s="21">
        <v>1</v>
      </c>
      <c r="Z4" s="21" t="s">
        <v>661</v>
      </c>
      <c r="AA4" s="21">
        <v>1</v>
      </c>
      <c r="AB4" s="21" t="s">
        <v>662</v>
      </c>
      <c r="AC4" s="21">
        <v>1</v>
      </c>
      <c r="AD4" s="21" t="s">
        <v>773</v>
      </c>
      <c r="AE4" s="21">
        <v>1</v>
      </c>
      <c r="AF4" s="21" t="s">
        <v>56</v>
      </c>
      <c r="AG4" s="21">
        <v>1</v>
      </c>
      <c r="AH4" s="21" t="s">
        <v>57</v>
      </c>
      <c r="AI4" s="21" t="s">
        <v>663</v>
      </c>
      <c r="AJ4" s="23"/>
      <c r="AK4" s="23"/>
      <c r="AL4" s="23"/>
      <c r="AM4" s="23"/>
      <c r="AN4" s="23"/>
      <c r="AO4" s="20">
        <f t="shared" ref="AO4:AO54" si="0">SUM(I4,K4,M4,O4,Q4,S4,U4,W4,Y4,AA4,AE4,AG4)</f>
        <v>10</v>
      </c>
      <c r="AP4" s="24"/>
      <c r="AQ4" s="24"/>
      <c r="AR4" s="24"/>
      <c r="AS4" s="24"/>
      <c r="AT4" s="24"/>
      <c r="AU4" s="24"/>
      <c r="AV4" s="24"/>
      <c r="AW4" s="24"/>
    </row>
    <row r="5" spans="1:49" s="8" customFormat="1" ht="14.25" customHeight="1" x14ac:dyDescent="0.2">
      <c r="A5" s="16">
        <f t="shared" ref="A5:A73" si="1">A4+1</f>
        <v>2</v>
      </c>
      <c r="B5" s="25" t="s">
        <v>58</v>
      </c>
      <c r="C5" s="25" t="s">
        <v>59</v>
      </c>
      <c r="D5" s="25" t="s">
        <v>60</v>
      </c>
      <c r="E5" s="25" t="s">
        <v>61</v>
      </c>
      <c r="F5" s="25">
        <v>2005</v>
      </c>
      <c r="G5" s="26" t="s">
        <v>664</v>
      </c>
      <c r="H5" s="25">
        <v>2</v>
      </c>
      <c r="I5" s="25">
        <v>0</v>
      </c>
      <c r="J5" s="25"/>
      <c r="K5" s="25">
        <v>0</v>
      </c>
      <c r="L5" s="25"/>
      <c r="M5" s="25">
        <v>0</v>
      </c>
      <c r="N5" s="25"/>
      <c r="O5" s="25">
        <v>0</v>
      </c>
      <c r="P5" s="25"/>
      <c r="Q5" s="25">
        <v>1</v>
      </c>
      <c r="R5" s="25" t="s">
        <v>62</v>
      </c>
      <c r="S5" s="25">
        <v>0</v>
      </c>
      <c r="T5" s="25"/>
      <c r="U5" s="25">
        <v>0</v>
      </c>
      <c r="V5" s="25"/>
      <c r="W5" s="25">
        <v>0</v>
      </c>
      <c r="X5" s="25"/>
      <c r="Y5" s="25">
        <v>0</v>
      </c>
      <c r="Z5" s="25"/>
      <c r="AA5" s="25"/>
      <c r="AB5" s="25"/>
      <c r="AC5" s="25">
        <v>1</v>
      </c>
      <c r="AD5" s="25" t="s">
        <v>63</v>
      </c>
      <c r="AE5" s="25"/>
      <c r="AF5" s="25"/>
      <c r="AG5" s="25"/>
      <c r="AH5" s="25"/>
      <c r="AI5" s="25"/>
      <c r="AJ5" s="27"/>
      <c r="AK5" s="27"/>
      <c r="AL5" s="27"/>
      <c r="AM5" s="27"/>
      <c r="AN5" s="27"/>
      <c r="AO5" s="20">
        <f t="shared" si="0"/>
        <v>1</v>
      </c>
      <c r="AP5" s="28"/>
      <c r="AQ5" s="28"/>
      <c r="AR5" s="28"/>
      <c r="AS5" s="28"/>
      <c r="AT5" s="28"/>
      <c r="AU5" s="28"/>
      <c r="AV5" s="28"/>
      <c r="AW5" s="28"/>
    </row>
    <row r="6" spans="1:49" s="8" customFormat="1" ht="14.25" customHeight="1" x14ac:dyDescent="0.2">
      <c r="A6" s="16">
        <f t="shared" si="1"/>
        <v>3</v>
      </c>
      <c r="B6" s="25" t="s">
        <v>64</v>
      </c>
      <c r="C6" s="25" t="s">
        <v>65</v>
      </c>
      <c r="D6" s="25" t="s">
        <v>66</v>
      </c>
      <c r="E6" s="25" t="s">
        <v>61</v>
      </c>
      <c r="F6" s="25">
        <v>2005</v>
      </c>
      <c r="G6" s="25" t="s">
        <v>67</v>
      </c>
      <c r="H6" s="25">
        <v>2</v>
      </c>
      <c r="I6" s="25">
        <v>0</v>
      </c>
      <c r="J6" s="25"/>
      <c r="K6" s="25">
        <v>1</v>
      </c>
      <c r="L6" s="25" t="s">
        <v>68</v>
      </c>
      <c r="M6" s="25">
        <v>1</v>
      </c>
      <c r="N6" s="25" t="s">
        <v>69</v>
      </c>
      <c r="O6" s="25">
        <v>0</v>
      </c>
      <c r="P6" s="25"/>
      <c r="Q6" s="25">
        <v>0</v>
      </c>
      <c r="R6" s="25"/>
      <c r="S6" s="25">
        <v>0</v>
      </c>
      <c r="T6" s="25"/>
      <c r="U6" s="25">
        <v>0</v>
      </c>
      <c r="V6" s="25"/>
      <c r="W6" s="25">
        <v>1</v>
      </c>
      <c r="X6" s="25" t="s">
        <v>70</v>
      </c>
      <c r="Y6" s="25">
        <v>1</v>
      </c>
      <c r="Z6" s="25" t="s">
        <v>71</v>
      </c>
      <c r="AA6" s="25"/>
      <c r="AB6" s="25"/>
      <c r="AC6" s="25"/>
      <c r="AD6" s="25"/>
      <c r="AE6" s="25"/>
      <c r="AF6" s="25"/>
      <c r="AG6" s="25"/>
      <c r="AH6" s="25"/>
      <c r="AI6" s="25"/>
      <c r="AJ6" s="27"/>
      <c r="AK6" s="27"/>
      <c r="AL6" s="27"/>
      <c r="AM6" s="27"/>
      <c r="AN6" s="27"/>
      <c r="AO6" s="20">
        <f t="shared" si="0"/>
        <v>4</v>
      </c>
      <c r="AP6" s="28"/>
      <c r="AQ6" s="28"/>
      <c r="AR6" s="28"/>
      <c r="AS6" s="28"/>
      <c r="AT6" s="28"/>
      <c r="AU6" s="28"/>
      <c r="AV6" s="28"/>
      <c r="AW6" s="28"/>
    </row>
    <row r="7" spans="1:49" s="8" customFormat="1" ht="14.25" customHeight="1" x14ac:dyDescent="0.2">
      <c r="A7" s="16">
        <f t="shared" si="1"/>
        <v>4</v>
      </c>
      <c r="B7" s="25" t="s">
        <v>72</v>
      </c>
      <c r="C7" s="25" t="s">
        <v>73</v>
      </c>
      <c r="D7" s="25" t="s">
        <v>74</v>
      </c>
      <c r="E7" s="25" t="s">
        <v>75</v>
      </c>
      <c r="F7" s="25">
        <v>2005</v>
      </c>
      <c r="G7" s="25" t="s">
        <v>76</v>
      </c>
      <c r="H7" s="25">
        <v>1</v>
      </c>
      <c r="I7" s="25">
        <v>0</v>
      </c>
      <c r="J7" s="25"/>
      <c r="K7" s="25">
        <v>0</v>
      </c>
      <c r="L7" s="25"/>
      <c r="M7" s="25">
        <v>0</v>
      </c>
      <c r="N7" s="25"/>
      <c r="O7" s="25">
        <v>0</v>
      </c>
      <c r="P7" s="25"/>
      <c r="Q7" s="25">
        <v>0</v>
      </c>
      <c r="R7" s="25"/>
      <c r="S7" s="25">
        <v>0</v>
      </c>
      <c r="T7" s="25"/>
      <c r="U7" s="25">
        <v>0</v>
      </c>
      <c r="V7" s="25"/>
      <c r="W7" s="25">
        <v>1</v>
      </c>
      <c r="X7" s="25" t="s">
        <v>77</v>
      </c>
      <c r="Y7" s="25">
        <v>0</v>
      </c>
      <c r="Z7" s="25"/>
      <c r="AA7" s="25"/>
      <c r="AB7" s="25"/>
      <c r="AC7" s="25"/>
      <c r="AD7" s="25"/>
      <c r="AE7" s="25"/>
      <c r="AF7" s="25"/>
      <c r="AG7" s="25"/>
      <c r="AH7" s="25"/>
      <c r="AI7" s="25"/>
      <c r="AJ7" s="27"/>
      <c r="AK7" s="27"/>
      <c r="AL7" s="27"/>
      <c r="AM7" s="27"/>
      <c r="AN7" s="27"/>
      <c r="AO7" s="20">
        <f t="shared" si="0"/>
        <v>1</v>
      </c>
      <c r="AP7" s="28"/>
      <c r="AQ7" s="28"/>
      <c r="AR7" s="28"/>
      <c r="AS7" s="28"/>
      <c r="AT7" s="28"/>
      <c r="AU7" s="28"/>
      <c r="AV7" s="28"/>
      <c r="AW7" s="28"/>
    </row>
    <row r="8" spans="1:49" s="8" customFormat="1" ht="14.25" customHeight="1" x14ac:dyDescent="0.2">
      <c r="A8" s="16">
        <f t="shared" si="1"/>
        <v>5</v>
      </c>
      <c r="B8" s="25" t="s">
        <v>78</v>
      </c>
      <c r="C8" s="25" t="s">
        <v>79</v>
      </c>
      <c r="D8" s="25" t="s">
        <v>80</v>
      </c>
      <c r="E8" s="25" t="s">
        <v>81</v>
      </c>
      <c r="F8" s="25">
        <v>2005</v>
      </c>
      <c r="G8" s="25"/>
      <c r="H8" s="25">
        <v>2</v>
      </c>
      <c r="I8" s="25">
        <v>1</v>
      </c>
      <c r="J8" s="25" t="s">
        <v>82</v>
      </c>
      <c r="K8" s="25">
        <v>1</v>
      </c>
      <c r="L8" s="25" t="s">
        <v>83</v>
      </c>
      <c r="M8" s="25">
        <v>1</v>
      </c>
      <c r="N8" s="25" t="s">
        <v>84</v>
      </c>
      <c r="O8" s="25">
        <v>0</v>
      </c>
      <c r="P8" s="25"/>
      <c r="Q8" s="25">
        <v>1</v>
      </c>
      <c r="R8" s="25" t="s">
        <v>85</v>
      </c>
      <c r="S8" s="25">
        <v>0</v>
      </c>
      <c r="T8" s="25"/>
      <c r="U8" s="25">
        <v>1</v>
      </c>
      <c r="V8" s="25" t="s">
        <v>86</v>
      </c>
      <c r="W8" s="25">
        <v>1</v>
      </c>
      <c r="X8" s="25" t="s">
        <v>665</v>
      </c>
      <c r="Y8" s="25">
        <v>0</v>
      </c>
      <c r="Z8" s="25"/>
      <c r="AA8" s="25">
        <v>0</v>
      </c>
      <c r="AB8" s="25"/>
      <c r="AC8" s="25">
        <v>1</v>
      </c>
      <c r="AD8" s="25" t="s">
        <v>87</v>
      </c>
      <c r="AE8" s="25">
        <v>1</v>
      </c>
      <c r="AF8" s="25" t="s">
        <v>88</v>
      </c>
      <c r="AG8" s="25"/>
      <c r="AH8" s="25"/>
      <c r="AI8" s="25"/>
      <c r="AJ8" s="27"/>
      <c r="AK8" s="27"/>
      <c r="AL8" s="27"/>
      <c r="AM8" s="27"/>
      <c r="AN8" s="27"/>
      <c r="AO8" s="20">
        <f t="shared" si="0"/>
        <v>7</v>
      </c>
      <c r="AP8" s="28"/>
      <c r="AQ8" s="28"/>
      <c r="AR8" s="28"/>
      <c r="AS8" s="28"/>
      <c r="AT8" s="28"/>
      <c r="AU8" s="28"/>
      <c r="AV8" s="28"/>
      <c r="AW8" s="28"/>
    </row>
    <row r="9" spans="1:49" s="8" customFormat="1" ht="14.25" customHeight="1" x14ac:dyDescent="0.2">
      <c r="A9" s="16">
        <f t="shared" si="1"/>
        <v>6</v>
      </c>
      <c r="B9" s="21" t="s">
        <v>89</v>
      </c>
      <c r="C9" s="21" t="s">
        <v>90</v>
      </c>
      <c r="D9" s="21" t="s">
        <v>91</v>
      </c>
      <c r="E9" s="21" t="s">
        <v>92</v>
      </c>
      <c r="F9" s="21">
        <v>2020</v>
      </c>
      <c r="G9" s="22" t="s">
        <v>666</v>
      </c>
      <c r="H9" s="21">
        <v>2</v>
      </c>
      <c r="I9" s="21">
        <v>0</v>
      </c>
      <c r="J9" s="21"/>
      <c r="K9" s="21">
        <v>0</v>
      </c>
      <c r="L9" s="21"/>
      <c r="M9" s="21">
        <v>1</v>
      </c>
      <c r="N9" s="21" t="s">
        <v>93</v>
      </c>
      <c r="O9" s="21">
        <v>1</v>
      </c>
      <c r="P9" s="21" t="s">
        <v>667</v>
      </c>
      <c r="Q9" s="21">
        <v>1</v>
      </c>
      <c r="R9" s="21" t="s">
        <v>668</v>
      </c>
      <c r="S9" s="21">
        <v>1</v>
      </c>
      <c r="T9" s="21" t="s">
        <v>669</v>
      </c>
      <c r="U9" s="21">
        <v>1</v>
      </c>
      <c r="V9" s="21" t="s">
        <v>94</v>
      </c>
      <c r="W9" s="21">
        <v>1</v>
      </c>
      <c r="X9" s="21" t="s">
        <v>95</v>
      </c>
      <c r="Y9" s="21">
        <v>0</v>
      </c>
      <c r="Z9" s="21"/>
      <c r="AA9" s="21">
        <v>1</v>
      </c>
      <c r="AB9" s="21" t="s">
        <v>96</v>
      </c>
      <c r="AC9" s="21">
        <v>1</v>
      </c>
      <c r="AD9" s="21" t="s">
        <v>670</v>
      </c>
      <c r="AE9" s="21">
        <v>1</v>
      </c>
      <c r="AF9" s="21" t="s">
        <v>671</v>
      </c>
      <c r="AG9" s="21">
        <v>1</v>
      </c>
      <c r="AH9" s="21" t="s">
        <v>97</v>
      </c>
      <c r="AI9" s="21" t="s">
        <v>672</v>
      </c>
      <c r="AJ9" s="23"/>
      <c r="AK9" s="23"/>
      <c r="AL9" s="23"/>
      <c r="AM9" s="23"/>
      <c r="AN9" s="23"/>
      <c r="AO9" s="20">
        <f t="shared" si="0"/>
        <v>9</v>
      </c>
      <c r="AP9" s="24"/>
      <c r="AQ9" s="24"/>
      <c r="AR9" s="24"/>
      <c r="AS9" s="24"/>
      <c r="AT9" s="24"/>
      <c r="AU9" s="24"/>
      <c r="AV9" s="24"/>
      <c r="AW9" s="24"/>
    </row>
    <row r="10" spans="1:49" s="8" customFormat="1" ht="14.25" customHeight="1" x14ac:dyDescent="0.2">
      <c r="A10" s="16">
        <f t="shared" si="1"/>
        <v>7</v>
      </c>
      <c r="B10" s="29" t="s">
        <v>98</v>
      </c>
      <c r="C10" s="25" t="s">
        <v>99</v>
      </c>
      <c r="D10" s="25" t="s">
        <v>100</v>
      </c>
      <c r="E10" s="25" t="s">
        <v>75</v>
      </c>
      <c r="F10" s="25">
        <v>2005</v>
      </c>
      <c r="G10" s="25" t="s">
        <v>673</v>
      </c>
      <c r="H10" s="25">
        <v>2</v>
      </c>
      <c r="I10" s="25">
        <v>1</v>
      </c>
      <c r="J10" s="25" t="s">
        <v>101</v>
      </c>
      <c r="K10" s="25"/>
      <c r="L10" s="25"/>
      <c r="M10" s="25">
        <v>1</v>
      </c>
      <c r="N10" s="25" t="s">
        <v>102</v>
      </c>
      <c r="O10" s="25">
        <v>1</v>
      </c>
      <c r="P10" s="25" t="s">
        <v>103</v>
      </c>
      <c r="Q10" s="25"/>
      <c r="R10" s="25"/>
      <c r="S10" s="25"/>
      <c r="T10" s="25"/>
      <c r="U10" s="25">
        <v>1</v>
      </c>
      <c r="V10" s="25" t="s">
        <v>104</v>
      </c>
      <c r="W10" s="25"/>
      <c r="X10" s="25"/>
      <c r="Y10" s="25">
        <v>1</v>
      </c>
      <c r="Z10" s="25" t="s">
        <v>105</v>
      </c>
      <c r="AA10" s="25">
        <v>1</v>
      </c>
      <c r="AB10" s="25" t="s">
        <v>106</v>
      </c>
      <c r="AC10" s="25">
        <v>1</v>
      </c>
      <c r="AD10" s="25" t="s">
        <v>107</v>
      </c>
      <c r="AE10" s="25"/>
      <c r="AF10" s="25"/>
      <c r="AG10" s="25"/>
      <c r="AH10" s="25"/>
      <c r="AI10" s="25" t="s">
        <v>108</v>
      </c>
      <c r="AJ10" s="27"/>
      <c r="AK10" s="27"/>
      <c r="AL10" s="27"/>
      <c r="AM10" s="27"/>
      <c r="AN10" s="27"/>
      <c r="AO10" s="20">
        <f t="shared" si="0"/>
        <v>6</v>
      </c>
      <c r="AP10" s="28"/>
      <c r="AQ10" s="28"/>
      <c r="AR10" s="28"/>
      <c r="AS10" s="28"/>
      <c r="AT10" s="28"/>
      <c r="AU10" s="28"/>
      <c r="AV10" s="28"/>
      <c r="AW10" s="28"/>
    </row>
    <row r="11" spans="1:49" s="8" customFormat="1" ht="14.25" customHeight="1" x14ac:dyDescent="0.2">
      <c r="A11" s="16">
        <f t="shared" si="1"/>
        <v>8</v>
      </c>
      <c r="B11" s="30" t="s">
        <v>109</v>
      </c>
      <c r="C11" s="30" t="s">
        <v>110</v>
      </c>
      <c r="D11" s="30" t="s">
        <v>111</v>
      </c>
      <c r="E11" s="30" t="s">
        <v>81</v>
      </c>
      <c r="F11" s="30">
        <v>2005</v>
      </c>
      <c r="G11" s="30" t="s">
        <v>674</v>
      </c>
      <c r="H11" s="30">
        <v>3</v>
      </c>
      <c r="I11" s="30">
        <v>0</v>
      </c>
      <c r="J11" s="30"/>
      <c r="K11" s="30">
        <v>0</v>
      </c>
      <c r="L11" s="30"/>
      <c r="M11" s="30">
        <v>1</v>
      </c>
      <c r="N11" s="30" t="s">
        <v>112</v>
      </c>
      <c r="O11" s="30">
        <v>0</v>
      </c>
      <c r="P11" s="30"/>
      <c r="Q11" s="30">
        <v>0</v>
      </c>
      <c r="R11" s="30"/>
      <c r="S11" s="30">
        <v>0</v>
      </c>
      <c r="T11" s="30"/>
      <c r="U11" s="30">
        <v>1</v>
      </c>
      <c r="V11" s="30" t="s">
        <v>113</v>
      </c>
      <c r="W11" s="30">
        <v>0</v>
      </c>
      <c r="X11" s="30" t="s">
        <v>114</v>
      </c>
      <c r="Y11" s="30">
        <v>0</v>
      </c>
      <c r="Z11" s="30"/>
      <c r="AA11" s="30">
        <v>0</v>
      </c>
      <c r="AB11" s="30"/>
      <c r="AC11" s="30">
        <v>0</v>
      </c>
      <c r="AD11" s="30"/>
      <c r="AE11" s="30">
        <v>0</v>
      </c>
      <c r="AF11" s="30"/>
      <c r="AG11" s="30">
        <v>0</v>
      </c>
      <c r="AH11" s="30"/>
      <c r="AI11" s="30" t="s">
        <v>115</v>
      </c>
      <c r="AJ11" s="19"/>
      <c r="AK11" s="19"/>
      <c r="AL11" s="19"/>
      <c r="AM11" s="19"/>
      <c r="AN11" s="19"/>
      <c r="AO11" s="31">
        <f t="shared" si="0"/>
        <v>2</v>
      </c>
      <c r="AP11" s="17"/>
      <c r="AQ11" s="17"/>
      <c r="AR11" s="17"/>
      <c r="AS11" s="17"/>
      <c r="AT11" s="17"/>
      <c r="AU11" s="17"/>
      <c r="AV11" s="17"/>
      <c r="AW11" s="17"/>
    </row>
    <row r="12" spans="1:49" s="8" customFormat="1" ht="14.25" customHeight="1" x14ac:dyDescent="0.2">
      <c r="A12" s="16">
        <f t="shared" si="1"/>
        <v>9</v>
      </c>
      <c r="B12" s="25" t="s">
        <v>116</v>
      </c>
      <c r="C12" s="25" t="s">
        <v>117</v>
      </c>
      <c r="D12" s="25" t="s">
        <v>118</v>
      </c>
      <c r="E12" s="25" t="s">
        <v>119</v>
      </c>
      <c r="F12" s="25">
        <v>2005</v>
      </c>
      <c r="G12" s="25" t="s">
        <v>675</v>
      </c>
      <c r="H12" s="25">
        <v>2</v>
      </c>
      <c r="I12" s="25"/>
      <c r="J12" s="25"/>
      <c r="K12" s="25"/>
      <c r="L12" s="25"/>
      <c r="M12" s="25">
        <v>1</v>
      </c>
      <c r="N12" s="25" t="s">
        <v>120</v>
      </c>
      <c r="O12" s="25">
        <v>1</v>
      </c>
      <c r="P12" s="25" t="s">
        <v>121</v>
      </c>
      <c r="Q12" s="25">
        <v>1</v>
      </c>
      <c r="R12" s="25" t="s">
        <v>122</v>
      </c>
      <c r="S12" s="25">
        <v>1</v>
      </c>
      <c r="T12" s="25" t="s">
        <v>123</v>
      </c>
      <c r="U12" s="25">
        <v>1</v>
      </c>
      <c r="V12" s="25" t="s">
        <v>124</v>
      </c>
      <c r="W12" s="25">
        <v>1</v>
      </c>
      <c r="X12" s="25" t="s">
        <v>125</v>
      </c>
      <c r="Y12" s="25">
        <v>1</v>
      </c>
      <c r="Z12" s="25" t="s">
        <v>126</v>
      </c>
      <c r="AA12" s="25">
        <v>1</v>
      </c>
      <c r="AB12" s="25" t="s">
        <v>127</v>
      </c>
      <c r="AC12" s="25">
        <v>1</v>
      </c>
      <c r="AD12" s="25" t="s">
        <v>128</v>
      </c>
      <c r="AE12" s="25">
        <v>1</v>
      </c>
      <c r="AF12" s="25" t="s">
        <v>129</v>
      </c>
      <c r="AG12" s="25"/>
      <c r="AH12" s="25"/>
      <c r="AI12" s="25"/>
      <c r="AJ12" s="27"/>
      <c r="AK12" s="27"/>
      <c r="AL12" s="27"/>
      <c r="AM12" s="27"/>
      <c r="AN12" s="27"/>
      <c r="AO12" s="20">
        <f t="shared" si="0"/>
        <v>9</v>
      </c>
      <c r="AP12" s="28"/>
      <c r="AQ12" s="28"/>
      <c r="AR12" s="28"/>
      <c r="AS12" s="28"/>
      <c r="AT12" s="28"/>
      <c r="AU12" s="28"/>
      <c r="AV12" s="28"/>
      <c r="AW12" s="28"/>
    </row>
    <row r="13" spans="1:49" s="8" customFormat="1" ht="14.25" customHeight="1" x14ac:dyDescent="0.2">
      <c r="A13" s="16">
        <f t="shared" si="1"/>
        <v>10</v>
      </c>
      <c r="B13" s="21" t="s">
        <v>130</v>
      </c>
      <c r="C13" s="21" t="s">
        <v>131</v>
      </c>
      <c r="D13" s="21" t="s">
        <v>132</v>
      </c>
      <c r="E13" s="21" t="s">
        <v>133</v>
      </c>
      <c r="F13" s="21">
        <v>2019</v>
      </c>
      <c r="G13" s="22" t="s">
        <v>676</v>
      </c>
      <c r="H13" s="21">
        <v>3</v>
      </c>
      <c r="I13" s="21">
        <v>0</v>
      </c>
      <c r="J13" s="21"/>
      <c r="K13" s="21">
        <v>1</v>
      </c>
      <c r="L13" s="21" t="s">
        <v>134</v>
      </c>
      <c r="M13" s="21">
        <v>0</v>
      </c>
      <c r="N13" s="21"/>
      <c r="O13" s="21">
        <v>0</v>
      </c>
      <c r="P13" s="21"/>
      <c r="Q13" s="21">
        <v>0</v>
      </c>
      <c r="R13" s="21"/>
      <c r="S13" s="21">
        <v>0</v>
      </c>
      <c r="T13" s="21"/>
      <c r="U13" s="21">
        <v>1</v>
      </c>
      <c r="V13" s="21" t="s">
        <v>677</v>
      </c>
      <c r="W13" s="21">
        <v>1</v>
      </c>
      <c r="X13" s="21" t="s">
        <v>135</v>
      </c>
      <c r="Y13" s="21">
        <v>1</v>
      </c>
      <c r="Z13" s="21" t="s">
        <v>136</v>
      </c>
      <c r="AA13" s="21">
        <v>0</v>
      </c>
      <c r="AB13" s="21"/>
      <c r="AC13" s="21">
        <v>1</v>
      </c>
      <c r="AD13" s="21" t="s">
        <v>137</v>
      </c>
      <c r="AE13" s="21">
        <v>1</v>
      </c>
      <c r="AF13" s="21" t="s">
        <v>138</v>
      </c>
      <c r="AG13" s="21">
        <v>0</v>
      </c>
      <c r="AH13" s="21"/>
      <c r="AI13" s="21" t="s">
        <v>678</v>
      </c>
      <c r="AJ13" s="23"/>
      <c r="AK13" s="23"/>
      <c r="AL13" s="23"/>
      <c r="AM13" s="23"/>
      <c r="AN13" s="23"/>
      <c r="AO13" s="20">
        <f t="shared" si="0"/>
        <v>5</v>
      </c>
      <c r="AP13" s="24"/>
      <c r="AQ13" s="24"/>
      <c r="AR13" s="24"/>
      <c r="AS13" s="24"/>
      <c r="AT13" s="24"/>
      <c r="AU13" s="24"/>
      <c r="AV13" s="24"/>
      <c r="AW13" s="24"/>
    </row>
    <row r="14" spans="1:49" s="8" customFormat="1" ht="14.25" customHeight="1" x14ac:dyDescent="0.2">
      <c r="A14" s="16">
        <f t="shared" si="1"/>
        <v>11</v>
      </c>
      <c r="B14" s="25" t="s">
        <v>139</v>
      </c>
      <c r="C14" s="25" t="s">
        <v>140</v>
      </c>
      <c r="D14" s="25" t="s">
        <v>141</v>
      </c>
      <c r="E14" s="25" t="s">
        <v>119</v>
      </c>
      <c r="F14" s="25">
        <v>2005</v>
      </c>
      <c r="G14" s="25" t="s">
        <v>142</v>
      </c>
      <c r="H14" s="25">
        <v>3</v>
      </c>
      <c r="I14" s="25"/>
      <c r="J14" s="25"/>
      <c r="K14" s="25"/>
      <c r="L14" s="25"/>
      <c r="M14" s="25"/>
      <c r="N14" s="25"/>
      <c r="O14" s="25"/>
      <c r="P14" s="25"/>
      <c r="Q14" s="25"/>
      <c r="R14" s="25"/>
      <c r="S14" s="25"/>
      <c r="T14" s="25"/>
      <c r="U14" s="25"/>
      <c r="V14" s="25"/>
      <c r="W14" s="25"/>
      <c r="X14" s="25"/>
      <c r="Y14" s="25">
        <v>1</v>
      </c>
      <c r="Z14" s="25" t="s">
        <v>143</v>
      </c>
      <c r="AA14" s="25"/>
      <c r="AB14" s="25"/>
      <c r="AC14" s="25">
        <v>1</v>
      </c>
      <c r="AD14" s="25" t="s">
        <v>144</v>
      </c>
      <c r="AE14" s="25"/>
      <c r="AF14" s="25"/>
      <c r="AG14" s="25"/>
      <c r="AH14" s="25"/>
      <c r="AI14" s="25" t="s">
        <v>145</v>
      </c>
      <c r="AJ14" s="27"/>
      <c r="AK14" s="27"/>
      <c r="AL14" s="27"/>
      <c r="AM14" s="27"/>
      <c r="AN14" s="27"/>
      <c r="AO14" s="20">
        <f t="shared" si="0"/>
        <v>1</v>
      </c>
      <c r="AP14" s="28"/>
      <c r="AQ14" s="28"/>
      <c r="AR14" s="28"/>
      <c r="AS14" s="28"/>
      <c r="AT14" s="28"/>
      <c r="AU14" s="28"/>
      <c r="AV14" s="28"/>
      <c r="AW14" s="28"/>
    </row>
    <row r="15" spans="1:49" s="8" customFormat="1" ht="14.25" customHeight="1" x14ac:dyDescent="0.2">
      <c r="A15" s="16">
        <f t="shared" si="1"/>
        <v>12</v>
      </c>
      <c r="B15" s="25" t="s">
        <v>146</v>
      </c>
      <c r="C15" s="25" t="s">
        <v>147</v>
      </c>
      <c r="D15" s="25" t="s">
        <v>148</v>
      </c>
      <c r="E15" s="25" t="s">
        <v>119</v>
      </c>
      <c r="F15" s="25">
        <v>2005</v>
      </c>
      <c r="G15" s="25" t="s">
        <v>149</v>
      </c>
      <c r="H15" s="25">
        <v>4</v>
      </c>
      <c r="I15" s="25"/>
      <c r="J15" s="25"/>
      <c r="K15" s="25"/>
      <c r="L15" s="25"/>
      <c r="M15" s="25"/>
      <c r="N15" s="25"/>
      <c r="O15" s="25"/>
      <c r="P15" s="25"/>
      <c r="Q15" s="25"/>
      <c r="R15" s="25"/>
      <c r="S15" s="25"/>
      <c r="T15" s="25"/>
      <c r="U15" s="25"/>
      <c r="V15" s="25"/>
      <c r="W15" s="25"/>
      <c r="X15" s="25"/>
      <c r="Y15" s="25"/>
      <c r="Z15" s="25"/>
      <c r="AA15" s="25"/>
      <c r="AB15" s="25"/>
      <c r="AC15" s="25">
        <v>1</v>
      </c>
      <c r="AD15" s="25" t="s">
        <v>150</v>
      </c>
      <c r="AE15" s="25"/>
      <c r="AF15" s="25"/>
      <c r="AG15" s="25"/>
      <c r="AH15" s="25"/>
      <c r="AI15" s="25"/>
      <c r="AJ15" s="27"/>
      <c r="AK15" s="27"/>
      <c r="AL15" s="27"/>
      <c r="AM15" s="27"/>
      <c r="AN15" s="27"/>
      <c r="AO15" s="20">
        <f t="shared" si="0"/>
        <v>0</v>
      </c>
      <c r="AP15" s="28"/>
      <c r="AQ15" s="28"/>
      <c r="AR15" s="28"/>
      <c r="AS15" s="28"/>
      <c r="AT15" s="28"/>
      <c r="AU15" s="28"/>
      <c r="AV15" s="28"/>
      <c r="AW15" s="28"/>
    </row>
    <row r="16" spans="1:49" s="8" customFormat="1" ht="14.25" customHeight="1" x14ac:dyDescent="0.2">
      <c r="A16" s="16">
        <f t="shared" si="1"/>
        <v>13</v>
      </c>
      <c r="B16" s="21" t="s">
        <v>151</v>
      </c>
      <c r="C16" s="21" t="s">
        <v>152</v>
      </c>
      <c r="D16" s="21" t="s">
        <v>153</v>
      </c>
      <c r="E16" s="21" t="s">
        <v>154</v>
      </c>
      <c r="F16" s="21">
        <v>2014</v>
      </c>
      <c r="G16" s="22" t="s">
        <v>679</v>
      </c>
      <c r="H16" s="21">
        <v>1</v>
      </c>
      <c r="I16" s="21">
        <v>1</v>
      </c>
      <c r="J16" s="21" t="s">
        <v>155</v>
      </c>
      <c r="K16" s="21">
        <v>1</v>
      </c>
      <c r="L16" s="21" t="s">
        <v>156</v>
      </c>
      <c r="M16" s="21">
        <v>1</v>
      </c>
      <c r="N16" s="21" t="s">
        <v>157</v>
      </c>
      <c r="O16" s="21">
        <v>1</v>
      </c>
      <c r="P16" s="21" t="s">
        <v>158</v>
      </c>
      <c r="Q16" s="21">
        <v>1</v>
      </c>
      <c r="R16" s="21" t="s">
        <v>159</v>
      </c>
      <c r="S16" s="21">
        <v>1</v>
      </c>
      <c r="T16" s="21" t="s">
        <v>160</v>
      </c>
      <c r="U16" s="21">
        <v>1</v>
      </c>
      <c r="V16" s="21" t="s">
        <v>161</v>
      </c>
      <c r="W16" s="21">
        <v>1</v>
      </c>
      <c r="X16" s="21" t="s">
        <v>162</v>
      </c>
      <c r="Y16" s="21">
        <v>1</v>
      </c>
      <c r="Z16" s="21" t="s">
        <v>163</v>
      </c>
      <c r="AA16" s="21">
        <v>0</v>
      </c>
      <c r="AB16" s="21"/>
      <c r="AC16" s="21">
        <v>1</v>
      </c>
      <c r="AD16" s="21" t="s">
        <v>164</v>
      </c>
      <c r="AE16" s="21">
        <v>1</v>
      </c>
      <c r="AF16" s="21" t="s">
        <v>165</v>
      </c>
      <c r="AG16" s="21">
        <v>1</v>
      </c>
      <c r="AH16" s="21" t="s">
        <v>166</v>
      </c>
      <c r="AI16" s="21" t="s">
        <v>680</v>
      </c>
      <c r="AJ16" s="23"/>
      <c r="AK16" s="23"/>
      <c r="AL16" s="23"/>
      <c r="AM16" s="23"/>
      <c r="AN16" s="23"/>
      <c r="AO16" s="20">
        <f t="shared" si="0"/>
        <v>11</v>
      </c>
      <c r="AP16" s="24"/>
      <c r="AQ16" s="24"/>
      <c r="AR16" s="24"/>
      <c r="AS16" s="24"/>
      <c r="AT16" s="24"/>
      <c r="AU16" s="24"/>
      <c r="AV16" s="24"/>
      <c r="AW16" s="24"/>
    </row>
    <row r="17" spans="1:49" s="8" customFormat="1" ht="14.25" customHeight="1" x14ac:dyDescent="0.2">
      <c r="A17" s="16">
        <f t="shared" si="1"/>
        <v>14</v>
      </c>
      <c r="B17" s="21" t="s">
        <v>167</v>
      </c>
      <c r="C17" s="21" t="s">
        <v>168</v>
      </c>
      <c r="D17" s="21" t="s">
        <v>169</v>
      </c>
      <c r="E17" s="21" t="s">
        <v>170</v>
      </c>
      <c r="F17" s="21">
        <v>2014</v>
      </c>
      <c r="G17" s="22" t="s">
        <v>681</v>
      </c>
      <c r="H17" s="21">
        <v>1</v>
      </c>
      <c r="I17" s="21">
        <v>0</v>
      </c>
      <c r="J17" s="21"/>
      <c r="K17" s="21">
        <v>0</v>
      </c>
      <c r="L17" s="21"/>
      <c r="M17" s="21">
        <v>0</v>
      </c>
      <c r="N17" s="21"/>
      <c r="O17" s="21">
        <v>0</v>
      </c>
      <c r="P17" s="21"/>
      <c r="Q17" s="21">
        <v>0</v>
      </c>
      <c r="R17" s="21"/>
      <c r="S17" s="21">
        <v>1</v>
      </c>
      <c r="T17" s="21" t="s">
        <v>171</v>
      </c>
      <c r="U17" s="21">
        <v>1</v>
      </c>
      <c r="V17" s="21" t="s">
        <v>682</v>
      </c>
      <c r="W17" s="21">
        <v>0</v>
      </c>
      <c r="X17" s="21"/>
      <c r="Y17" s="21">
        <v>0</v>
      </c>
      <c r="Z17" s="21"/>
      <c r="AA17" s="21">
        <v>1</v>
      </c>
      <c r="AB17" s="21" t="s">
        <v>172</v>
      </c>
      <c r="AC17" s="21">
        <v>1</v>
      </c>
      <c r="AD17" s="21" t="s">
        <v>173</v>
      </c>
      <c r="AE17" s="21">
        <v>0</v>
      </c>
      <c r="AF17" s="21"/>
      <c r="AG17" s="21">
        <v>0</v>
      </c>
      <c r="AH17" s="21"/>
      <c r="AI17" s="21" t="s">
        <v>174</v>
      </c>
      <c r="AJ17" s="23"/>
      <c r="AK17" s="23"/>
      <c r="AL17" s="23"/>
      <c r="AM17" s="23"/>
      <c r="AN17" s="23"/>
      <c r="AO17" s="20">
        <f t="shared" si="0"/>
        <v>3</v>
      </c>
      <c r="AP17" s="24"/>
      <c r="AQ17" s="24"/>
      <c r="AR17" s="24"/>
      <c r="AS17" s="24"/>
      <c r="AT17" s="24"/>
      <c r="AU17" s="24"/>
      <c r="AV17" s="24"/>
      <c r="AW17" s="24"/>
    </row>
    <row r="18" spans="1:49" s="8" customFormat="1" ht="14.25" customHeight="1" x14ac:dyDescent="0.2">
      <c r="A18" s="16">
        <f t="shared" si="1"/>
        <v>15</v>
      </c>
      <c r="B18" s="21" t="s">
        <v>175</v>
      </c>
      <c r="C18" s="21" t="s">
        <v>176</v>
      </c>
      <c r="D18" s="21" t="s">
        <v>177</v>
      </c>
      <c r="E18" s="21" t="s">
        <v>178</v>
      </c>
      <c r="F18" s="21">
        <v>2010</v>
      </c>
      <c r="G18" s="22" t="s">
        <v>683</v>
      </c>
      <c r="H18" s="21">
        <v>3</v>
      </c>
      <c r="I18" s="21">
        <v>1</v>
      </c>
      <c r="J18" s="21" t="s">
        <v>179</v>
      </c>
      <c r="K18" s="21">
        <v>1</v>
      </c>
      <c r="L18" s="21" t="s">
        <v>684</v>
      </c>
      <c r="M18" s="21">
        <v>1</v>
      </c>
      <c r="N18" s="21" t="s">
        <v>685</v>
      </c>
      <c r="O18" s="21">
        <v>1</v>
      </c>
      <c r="P18" s="21" t="s">
        <v>180</v>
      </c>
      <c r="Q18" s="21">
        <v>0</v>
      </c>
      <c r="R18" s="21"/>
      <c r="S18" s="21">
        <v>1</v>
      </c>
      <c r="T18" s="21" t="s">
        <v>181</v>
      </c>
      <c r="U18" s="21">
        <v>1</v>
      </c>
      <c r="V18" s="21" t="s">
        <v>182</v>
      </c>
      <c r="W18" s="21">
        <v>1</v>
      </c>
      <c r="X18" s="21" t="s">
        <v>183</v>
      </c>
      <c r="Y18" s="21">
        <v>1</v>
      </c>
      <c r="Z18" s="21" t="s">
        <v>184</v>
      </c>
      <c r="AA18" s="21">
        <v>1</v>
      </c>
      <c r="AB18" s="21" t="s">
        <v>185</v>
      </c>
      <c r="AC18" s="21">
        <v>1</v>
      </c>
      <c r="AD18" s="21" t="s">
        <v>186</v>
      </c>
      <c r="AE18" s="21">
        <v>1</v>
      </c>
      <c r="AF18" s="21" t="s">
        <v>187</v>
      </c>
      <c r="AG18" s="21">
        <v>0</v>
      </c>
      <c r="AH18" s="21"/>
      <c r="AI18" s="21"/>
      <c r="AJ18" s="23"/>
      <c r="AK18" s="23"/>
      <c r="AL18" s="23"/>
      <c r="AM18" s="23"/>
      <c r="AN18" s="23"/>
      <c r="AO18" s="20">
        <f t="shared" si="0"/>
        <v>10</v>
      </c>
      <c r="AP18" s="24"/>
      <c r="AQ18" s="24"/>
      <c r="AR18" s="24"/>
      <c r="AS18" s="24"/>
      <c r="AT18" s="24"/>
      <c r="AU18" s="24"/>
      <c r="AV18" s="24"/>
      <c r="AW18" s="24"/>
    </row>
    <row r="19" spans="1:49" s="8" customFormat="1" ht="14.25" customHeight="1" x14ac:dyDescent="0.2">
      <c r="A19" s="16">
        <f t="shared" si="1"/>
        <v>16</v>
      </c>
      <c r="B19" s="21" t="s">
        <v>188</v>
      </c>
      <c r="C19" s="21" t="s">
        <v>189</v>
      </c>
      <c r="D19" s="21" t="s">
        <v>190</v>
      </c>
      <c r="E19" s="21" t="s">
        <v>191</v>
      </c>
      <c r="F19" s="21">
        <v>2011</v>
      </c>
      <c r="G19" s="22" t="s">
        <v>686</v>
      </c>
      <c r="H19" s="21">
        <v>3</v>
      </c>
      <c r="I19" s="21">
        <v>0</v>
      </c>
      <c r="J19" s="21"/>
      <c r="K19" s="21">
        <v>0</v>
      </c>
      <c r="L19" s="21"/>
      <c r="M19" s="21">
        <v>1</v>
      </c>
      <c r="N19" s="21" t="s">
        <v>192</v>
      </c>
      <c r="O19" s="21">
        <v>0</v>
      </c>
      <c r="P19" s="21"/>
      <c r="Q19" s="21">
        <v>0</v>
      </c>
      <c r="R19" s="21"/>
      <c r="S19" s="21">
        <v>0</v>
      </c>
      <c r="T19" s="21"/>
      <c r="U19" s="21">
        <v>1</v>
      </c>
      <c r="V19" s="21" t="s">
        <v>193</v>
      </c>
      <c r="W19" s="21">
        <v>0</v>
      </c>
      <c r="X19" s="21"/>
      <c r="Y19" s="21">
        <v>0</v>
      </c>
      <c r="Z19" s="21"/>
      <c r="AA19" s="21">
        <v>0</v>
      </c>
      <c r="AB19" s="21"/>
      <c r="AC19" s="21">
        <v>0</v>
      </c>
      <c r="AD19" s="21"/>
      <c r="AE19" s="21">
        <v>0</v>
      </c>
      <c r="AF19" s="21"/>
      <c r="AG19" s="21">
        <v>0</v>
      </c>
      <c r="AH19" s="21"/>
      <c r="AI19" s="21" t="s">
        <v>194</v>
      </c>
      <c r="AJ19" s="23"/>
      <c r="AK19" s="23"/>
      <c r="AL19" s="23"/>
      <c r="AM19" s="23"/>
      <c r="AN19" s="23"/>
      <c r="AO19" s="20">
        <f t="shared" si="0"/>
        <v>2</v>
      </c>
      <c r="AP19" s="24"/>
      <c r="AQ19" s="24"/>
      <c r="AR19" s="24"/>
      <c r="AS19" s="24"/>
      <c r="AT19" s="24"/>
      <c r="AU19" s="24"/>
      <c r="AV19" s="24"/>
      <c r="AW19" s="24"/>
    </row>
    <row r="20" spans="1:49" s="8" customFormat="1" ht="14.25" customHeight="1" x14ac:dyDescent="0.2">
      <c r="A20" s="16">
        <f t="shared" si="1"/>
        <v>17</v>
      </c>
      <c r="B20" s="21" t="s">
        <v>195</v>
      </c>
      <c r="C20" s="21" t="s">
        <v>196</v>
      </c>
      <c r="D20" s="21" t="s">
        <v>197</v>
      </c>
      <c r="E20" s="21" t="s">
        <v>170</v>
      </c>
      <c r="F20" s="21">
        <v>2014</v>
      </c>
      <c r="G20" s="22" t="s">
        <v>687</v>
      </c>
      <c r="H20" s="21">
        <v>3</v>
      </c>
      <c r="I20" s="21">
        <v>1</v>
      </c>
      <c r="J20" s="21" t="s">
        <v>198</v>
      </c>
      <c r="K20" s="21">
        <v>1</v>
      </c>
      <c r="L20" s="21" t="s">
        <v>199</v>
      </c>
      <c r="M20" s="21">
        <v>1</v>
      </c>
      <c r="N20" s="21" t="s">
        <v>688</v>
      </c>
      <c r="O20" s="21">
        <v>1</v>
      </c>
      <c r="P20" s="21" t="s">
        <v>689</v>
      </c>
      <c r="Q20" s="21">
        <v>1</v>
      </c>
      <c r="R20" s="21" t="s">
        <v>689</v>
      </c>
      <c r="S20" s="21">
        <v>0</v>
      </c>
      <c r="T20" s="21"/>
      <c r="U20" s="21">
        <v>1</v>
      </c>
      <c r="V20" s="21" t="s">
        <v>689</v>
      </c>
      <c r="W20" s="21">
        <v>1</v>
      </c>
      <c r="X20" s="21" t="s">
        <v>689</v>
      </c>
      <c r="Y20" s="21">
        <v>1</v>
      </c>
      <c r="Z20" s="21" t="s">
        <v>689</v>
      </c>
      <c r="AA20" s="21">
        <v>1</v>
      </c>
      <c r="AB20" s="21" t="s">
        <v>200</v>
      </c>
      <c r="AC20" s="21">
        <v>1</v>
      </c>
      <c r="AD20" s="21" t="s">
        <v>690</v>
      </c>
      <c r="AE20" s="21">
        <v>1</v>
      </c>
      <c r="AF20" s="21" t="s">
        <v>201</v>
      </c>
      <c r="AG20" s="21">
        <v>1</v>
      </c>
      <c r="AH20" s="21" t="s">
        <v>202</v>
      </c>
      <c r="AI20" s="21" t="s">
        <v>691</v>
      </c>
      <c r="AJ20" s="23"/>
      <c r="AK20" s="23"/>
      <c r="AL20" s="23"/>
      <c r="AM20" s="23"/>
      <c r="AN20" s="23"/>
      <c r="AO20" s="20">
        <f t="shared" si="0"/>
        <v>11</v>
      </c>
      <c r="AP20" s="24"/>
      <c r="AQ20" s="24"/>
      <c r="AR20" s="24"/>
      <c r="AS20" s="24"/>
      <c r="AT20" s="24"/>
      <c r="AU20" s="24"/>
      <c r="AV20" s="24"/>
      <c r="AW20" s="24"/>
    </row>
    <row r="21" spans="1:49" s="8" customFormat="1" ht="14.25" customHeight="1" x14ac:dyDescent="0.2">
      <c r="A21" s="16">
        <f t="shared" si="1"/>
        <v>18</v>
      </c>
      <c r="B21" s="21" t="s">
        <v>203</v>
      </c>
      <c r="C21" s="21" t="s">
        <v>204</v>
      </c>
      <c r="D21" s="21" t="s">
        <v>205</v>
      </c>
      <c r="E21" s="21" t="s">
        <v>206</v>
      </c>
      <c r="F21" s="21">
        <v>2014</v>
      </c>
      <c r="G21" s="22" t="s">
        <v>692</v>
      </c>
      <c r="H21" s="21">
        <v>1</v>
      </c>
      <c r="I21" s="21">
        <v>1</v>
      </c>
      <c r="J21" s="21" t="s">
        <v>207</v>
      </c>
      <c r="K21" s="21">
        <v>1</v>
      </c>
      <c r="L21" s="21" t="s">
        <v>208</v>
      </c>
      <c r="M21" s="21">
        <v>1</v>
      </c>
      <c r="N21" s="21" t="s">
        <v>693</v>
      </c>
      <c r="O21" s="21">
        <v>1</v>
      </c>
      <c r="P21" s="21" t="s">
        <v>209</v>
      </c>
      <c r="Q21" s="21">
        <v>1</v>
      </c>
      <c r="R21" s="21" t="s">
        <v>210</v>
      </c>
      <c r="S21" s="21"/>
      <c r="T21" s="21"/>
      <c r="U21" s="21">
        <v>1</v>
      </c>
      <c r="V21" s="21" t="s">
        <v>694</v>
      </c>
      <c r="W21" s="21">
        <v>1</v>
      </c>
      <c r="X21" s="21" t="s">
        <v>211</v>
      </c>
      <c r="Y21" s="21">
        <v>1</v>
      </c>
      <c r="Z21" s="21" t="s">
        <v>212</v>
      </c>
      <c r="AA21" s="21">
        <v>1</v>
      </c>
      <c r="AB21" s="21" t="s">
        <v>213</v>
      </c>
      <c r="AC21" s="21">
        <v>1</v>
      </c>
      <c r="AD21" s="21" t="s">
        <v>214</v>
      </c>
      <c r="AE21" s="21">
        <v>1</v>
      </c>
      <c r="AF21" s="21" t="s">
        <v>215</v>
      </c>
      <c r="AG21" s="21">
        <v>1</v>
      </c>
      <c r="AH21" s="21" t="s">
        <v>216</v>
      </c>
      <c r="AI21" s="21" t="s">
        <v>695</v>
      </c>
      <c r="AJ21" s="23"/>
      <c r="AK21" s="23"/>
      <c r="AL21" s="23"/>
      <c r="AM21" s="23"/>
      <c r="AN21" s="23"/>
      <c r="AO21" s="20">
        <f t="shared" si="0"/>
        <v>11</v>
      </c>
      <c r="AP21" s="24"/>
      <c r="AQ21" s="24"/>
      <c r="AR21" s="24"/>
      <c r="AS21" s="24"/>
      <c r="AT21" s="24"/>
      <c r="AU21" s="24"/>
      <c r="AV21" s="24"/>
      <c r="AW21" s="24"/>
    </row>
    <row r="22" spans="1:49" s="8" customFormat="1" ht="14.25" customHeight="1" x14ac:dyDescent="0.2">
      <c r="A22" s="16">
        <f t="shared" si="1"/>
        <v>19</v>
      </c>
      <c r="B22" s="21" t="s">
        <v>217</v>
      </c>
      <c r="C22" s="21" t="s">
        <v>218</v>
      </c>
      <c r="D22" s="21" t="s">
        <v>219</v>
      </c>
      <c r="E22" s="21" t="s">
        <v>133</v>
      </c>
      <c r="F22" s="21">
        <v>2018</v>
      </c>
      <c r="G22" s="22" t="s">
        <v>696</v>
      </c>
      <c r="H22" s="21">
        <v>4</v>
      </c>
      <c r="I22" s="21"/>
      <c r="J22" s="21"/>
      <c r="K22" s="21"/>
      <c r="L22" s="21"/>
      <c r="M22" s="21">
        <v>1</v>
      </c>
      <c r="N22" s="21" t="s">
        <v>697</v>
      </c>
      <c r="O22" s="21">
        <v>1</v>
      </c>
      <c r="P22" s="21" t="s">
        <v>220</v>
      </c>
      <c r="Q22" s="21"/>
      <c r="R22" s="21"/>
      <c r="S22" s="21"/>
      <c r="T22" s="21"/>
      <c r="U22" s="21">
        <v>1</v>
      </c>
      <c r="V22" s="21" t="s">
        <v>221</v>
      </c>
      <c r="W22" s="21"/>
      <c r="X22" s="21"/>
      <c r="Y22" s="21">
        <v>1</v>
      </c>
      <c r="Z22" s="21" t="s">
        <v>222</v>
      </c>
      <c r="AA22" s="21"/>
      <c r="AB22" s="21"/>
      <c r="AC22" s="21">
        <v>1</v>
      </c>
      <c r="AD22" s="21" t="s">
        <v>223</v>
      </c>
      <c r="AE22" s="21">
        <v>1</v>
      </c>
      <c r="AF22" s="21" t="s">
        <v>224</v>
      </c>
      <c r="AG22" s="21">
        <v>1</v>
      </c>
      <c r="AH22" s="21" t="s">
        <v>225</v>
      </c>
      <c r="AI22" s="21" t="s">
        <v>698</v>
      </c>
      <c r="AJ22" s="23"/>
      <c r="AK22" s="23"/>
      <c r="AL22" s="23"/>
      <c r="AM22" s="23"/>
      <c r="AN22" s="23"/>
      <c r="AO22" s="20">
        <f t="shared" si="0"/>
        <v>6</v>
      </c>
      <c r="AP22" s="24"/>
      <c r="AQ22" s="24"/>
      <c r="AR22" s="24"/>
      <c r="AS22" s="24"/>
      <c r="AT22" s="24"/>
      <c r="AU22" s="24"/>
      <c r="AV22" s="24"/>
      <c r="AW22" s="24"/>
    </row>
    <row r="23" spans="1:49" s="8" customFormat="1" ht="14.25" customHeight="1" x14ac:dyDescent="0.2">
      <c r="A23" s="16">
        <f t="shared" si="1"/>
        <v>20</v>
      </c>
      <c r="B23" s="25" t="s">
        <v>226</v>
      </c>
      <c r="C23" s="25" t="s">
        <v>227</v>
      </c>
      <c r="D23" s="25" t="s">
        <v>228</v>
      </c>
      <c r="E23" s="25" t="s">
        <v>229</v>
      </c>
      <c r="F23" s="25">
        <v>2020</v>
      </c>
      <c r="G23" s="25" t="s">
        <v>699</v>
      </c>
      <c r="H23" s="25">
        <v>2</v>
      </c>
      <c r="I23" s="25">
        <v>1</v>
      </c>
      <c r="J23" s="25" t="s">
        <v>230</v>
      </c>
      <c r="K23" s="25"/>
      <c r="L23" s="25"/>
      <c r="M23" s="25">
        <v>1</v>
      </c>
      <c r="N23" s="25" t="s">
        <v>231</v>
      </c>
      <c r="O23" s="25"/>
      <c r="P23" s="25"/>
      <c r="Q23" s="25"/>
      <c r="R23" s="25"/>
      <c r="S23" s="25"/>
      <c r="T23" s="25"/>
      <c r="U23" s="25"/>
      <c r="V23" s="25"/>
      <c r="W23" s="25">
        <v>1</v>
      </c>
      <c r="X23" s="25" t="s">
        <v>232</v>
      </c>
      <c r="Y23" s="25">
        <v>1</v>
      </c>
      <c r="Z23" s="25" t="s">
        <v>233</v>
      </c>
      <c r="AA23" s="25"/>
      <c r="AB23" s="25"/>
      <c r="AC23" s="25"/>
      <c r="AD23" s="25"/>
      <c r="AE23" s="25"/>
      <c r="AF23" s="25"/>
      <c r="AG23" s="25"/>
      <c r="AH23" s="25"/>
      <c r="AI23" s="25"/>
      <c r="AJ23" s="27"/>
      <c r="AK23" s="27"/>
      <c r="AL23" s="27"/>
      <c r="AM23" s="27"/>
      <c r="AN23" s="27"/>
      <c r="AO23" s="20">
        <f t="shared" si="0"/>
        <v>4</v>
      </c>
      <c r="AP23" s="28"/>
      <c r="AQ23" s="28"/>
      <c r="AR23" s="28"/>
      <c r="AS23" s="28"/>
      <c r="AT23" s="28"/>
      <c r="AU23" s="28"/>
      <c r="AV23" s="28"/>
      <c r="AW23" s="28"/>
    </row>
    <row r="24" spans="1:49" s="8" customFormat="1" ht="14.25" customHeight="1" x14ac:dyDescent="0.2">
      <c r="A24" s="16">
        <f t="shared" si="1"/>
        <v>21</v>
      </c>
      <c r="B24" s="30" t="s">
        <v>234</v>
      </c>
      <c r="C24" s="30" t="s">
        <v>235</v>
      </c>
      <c r="D24" s="30" t="s">
        <v>236</v>
      </c>
      <c r="E24" s="30" t="s">
        <v>237</v>
      </c>
      <c r="F24" s="30">
        <v>2014</v>
      </c>
      <c r="G24" s="32" t="s">
        <v>700</v>
      </c>
      <c r="H24" s="30">
        <v>2</v>
      </c>
      <c r="I24" s="30"/>
      <c r="J24" s="30"/>
      <c r="K24" s="30"/>
      <c r="L24" s="30"/>
      <c r="M24" s="30">
        <v>1</v>
      </c>
      <c r="N24" s="30" t="s">
        <v>238</v>
      </c>
      <c r="O24" s="33">
        <v>1</v>
      </c>
      <c r="P24" s="34" t="s">
        <v>239</v>
      </c>
      <c r="Q24" s="30">
        <v>1</v>
      </c>
      <c r="R24" s="30" t="s">
        <v>240</v>
      </c>
      <c r="S24" s="30"/>
      <c r="T24" s="30"/>
      <c r="U24" s="30">
        <v>1</v>
      </c>
      <c r="V24" s="30" t="s">
        <v>241</v>
      </c>
      <c r="W24" s="33">
        <v>1</v>
      </c>
      <c r="X24" s="34" t="s">
        <v>242</v>
      </c>
      <c r="Y24" s="30">
        <v>1</v>
      </c>
      <c r="Z24" s="30" t="s">
        <v>243</v>
      </c>
      <c r="AA24" s="30"/>
      <c r="AB24" s="30"/>
      <c r="AC24" s="30">
        <v>1</v>
      </c>
      <c r="AD24" s="30" t="s">
        <v>244</v>
      </c>
      <c r="AE24" s="30">
        <v>1</v>
      </c>
      <c r="AF24" s="30" t="s">
        <v>245</v>
      </c>
      <c r="AG24" s="30"/>
      <c r="AH24" s="30"/>
      <c r="AI24" s="30" t="s">
        <v>246</v>
      </c>
      <c r="AJ24" s="19"/>
      <c r="AK24" s="19"/>
      <c r="AL24" s="19"/>
      <c r="AM24" s="19"/>
      <c r="AN24" s="19"/>
      <c r="AO24" s="31">
        <f t="shared" si="0"/>
        <v>7</v>
      </c>
      <c r="AP24" s="17"/>
      <c r="AQ24" s="17"/>
      <c r="AR24" s="17"/>
      <c r="AS24" s="17"/>
      <c r="AT24" s="17"/>
      <c r="AU24" s="17"/>
      <c r="AV24" s="17"/>
      <c r="AW24" s="17"/>
    </row>
    <row r="25" spans="1:49" s="8" customFormat="1" ht="14.25" customHeight="1" x14ac:dyDescent="0.2">
      <c r="A25" s="16">
        <f t="shared" si="1"/>
        <v>22</v>
      </c>
      <c r="B25" s="25" t="s">
        <v>247</v>
      </c>
      <c r="C25" s="25" t="s">
        <v>248</v>
      </c>
      <c r="D25" s="25" t="s">
        <v>249</v>
      </c>
      <c r="E25" s="25" t="s">
        <v>250</v>
      </c>
      <c r="F25" s="25">
        <v>2014</v>
      </c>
      <c r="G25" s="25" t="s">
        <v>701</v>
      </c>
      <c r="H25" s="25">
        <v>3</v>
      </c>
      <c r="I25" s="25"/>
      <c r="J25" s="25"/>
      <c r="K25" s="25"/>
      <c r="L25" s="25"/>
      <c r="M25" s="25"/>
      <c r="N25" s="25"/>
      <c r="O25" s="25"/>
      <c r="P25" s="25"/>
      <c r="Q25" s="25"/>
      <c r="R25" s="25"/>
      <c r="S25" s="25"/>
      <c r="T25" s="25"/>
      <c r="U25" s="25"/>
      <c r="V25" s="25"/>
      <c r="W25" s="25">
        <v>1</v>
      </c>
      <c r="X25" s="25" t="s">
        <v>251</v>
      </c>
      <c r="Y25" s="25"/>
      <c r="Z25" s="25"/>
      <c r="AA25" s="25"/>
      <c r="AB25" s="25"/>
      <c r="AC25" s="25"/>
      <c r="AD25" s="25"/>
      <c r="AE25" s="25"/>
      <c r="AF25" s="25"/>
      <c r="AG25" s="25"/>
      <c r="AH25" s="25"/>
      <c r="AI25" s="25"/>
      <c r="AJ25" s="27"/>
      <c r="AK25" s="27"/>
      <c r="AL25" s="27"/>
      <c r="AM25" s="27"/>
      <c r="AN25" s="27"/>
      <c r="AO25" s="20">
        <f t="shared" si="0"/>
        <v>1</v>
      </c>
      <c r="AP25" s="28"/>
      <c r="AQ25" s="28"/>
      <c r="AR25" s="28"/>
      <c r="AS25" s="28"/>
      <c r="AT25" s="28"/>
      <c r="AU25" s="28"/>
      <c r="AV25" s="28"/>
      <c r="AW25" s="28"/>
    </row>
    <row r="26" spans="1:49" s="8" customFormat="1" ht="14.25" customHeight="1" x14ac:dyDescent="0.2">
      <c r="A26" s="16">
        <f t="shared" si="1"/>
        <v>23</v>
      </c>
      <c r="B26" s="25" t="s">
        <v>252</v>
      </c>
      <c r="C26" s="25" t="s">
        <v>253</v>
      </c>
      <c r="D26" s="25" t="s">
        <v>254</v>
      </c>
      <c r="E26" s="25" t="s">
        <v>255</v>
      </c>
      <c r="F26" s="25">
        <v>2016</v>
      </c>
      <c r="G26" s="26" t="s">
        <v>702</v>
      </c>
      <c r="H26" s="25">
        <v>4</v>
      </c>
      <c r="I26" s="25"/>
      <c r="J26" s="25"/>
      <c r="K26" s="25"/>
      <c r="L26" s="25"/>
      <c r="M26" s="25">
        <v>1</v>
      </c>
      <c r="N26" s="25" t="s">
        <v>256</v>
      </c>
      <c r="O26" s="25"/>
      <c r="P26" s="25"/>
      <c r="Q26" s="25"/>
      <c r="R26" s="25"/>
      <c r="S26" s="25"/>
      <c r="T26" s="25"/>
      <c r="U26" s="25">
        <v>1</v>
      </c>
      <c r="V26" s="25" t="s">
        <v>257</v>
      </c>
      <c r="W26" s="25"/>
      <c r="X26" s="25"/>
      <c r="Y26" s="25"/>
      <c r="Z26" s="25"/>
      <c r="AA26" s="25"/>
      <c r="AB26" s="25"/>
      <c r="AC26" s="25"/>
      <c r="AD26" s="25"/>
      <c r="AE26" s="25"/>
      <c r="AF26" s="25"/>
      <c r="AG26" s="25"/>
      <c r="AH26" s="25"/>
      <c r="AI26" s="25" t="s">
        <v>258</v>
      </c>
      <c r="AJ26" s="27"/>
      <c r="AK26" s="27"/>
      <c r="AL26" s="27"/>
      <c r="AM26" s="27"/>
      <c r="AN26" s="27"/>
      <c r="AO26" s="20">
        <f t="shared" si="0"/>
        <v>2</v>
      </c>
      <c r="AP26" s="28"/>
      <c r="AQ26" s="28"/>
      <c r="AR26" s="28"/>
      <c r="AS26" s="28"/>
      <c r="AT26" s="28"/>
      <c r="AU26" s="28"/>
      <c r="AV26" s="28"/>
      <c r="AW26" s="28"/>
    </row>
    <row r="27" spans="1:49" s="8" customFormat="1" ht="14.25" customHeight="1" x14ac:dyDescent="0.2">
      <c r="A27" s="16">
        <f t="shared" si="1"/>
        <v>24</v>
      </c>
      <c r="B27" s="21" t="s">
        <v>259</v>
      </c>
      <c r="C27" s="21" t="s">
        <v>260</v>
      </c>
      <c r="D27" s="21" t="s">
        <v>261</v>
      </c>
      <c r="E27" s="21" t="s">
        <v>262</v>
      </c>
      <c r="F27" s="21">
        <v>2023</v>
      </c>
      <c r="G27" s="22" t="s">
        <v>703</v>
      </c>
      <c r="H27" s="21">
        <v>1</v>
      </c>
      <c r="I27" s="21">
        <v>1</v>
      </c>
      <c r="J27" s="21" t="s">
        <v>263</v>
      </c>
      <c r="K27" s="21">
        <v>1</v>
      </c>
      <c r="L27" s="21" t="s">
        <v>264</v>
      </c>
      <c r="M27" s="21">
        <v>1</v>
      </c>
      <c r="N27" s="21" t="s">
        <v>704</v>
      </c>
      <c r="O27" s="21">
        <v>0</v>
      </c>
      <c r="P27" s="21"/>
      <c r="Q27" s="21">
        <v>1</v>
      </c>
      <c r="R27" s="21" t="s">
        <v>265</v>
      </c>
      <c r="S27" s="21">
        <v>1</v>
      </c>
      <c r="T27" s="21" t="s">
        <v>266</v>
      </c>
      <c r="U27" s="21">
        <v>1</v>
      </c>
      <c r="V27" s="21" t="s">
        <v>267</v>
      </c>
      <c r="W27" s="21">
        <v>1</v>
      </c>
      <c r="X27" s="21" t="s">
        <v>268</v>
      </c>
      <c r="Y27" s="21">
        <v>1</v>
      </c>
      <c r="Z27" s="21" t="s">
        <v>269</v>
      </c>
      <c r="AA27" s="21">
        <v>0</v>
      </c>
      <c r="AB27" s="21"/>
      <c r="AC27" s="21">
        <v>1</v>
      </c>
      <c r="AD27" s="21" t="s">
        <v>270</v>
      </c>
      <c r="AE27" s="21">
        <v>0</v>
      </c>
      <c r="AF27" s="21"/>
      <c r="AG27" s="21">
        <v>1</v>
      </c>
      <c r="AH27" s="21" t="s">
        <v>271</v>
      </c>
      <c r="AI27" s="21" t="s">
        <v>272</v>
      </c>
      <c r="AJ27" s="23"/>
      <c r="AK27" s="23"/>
      <c r="AL27" s="23"/>
      <c r="AM27" s="23"/>
      <c r="AN27" s="23"/>
      <c r="AO27" s="20">
        <f t="shared" si="0"/>
        <v>9</v>
      </c>
      <c r="AP27" s="24"/>
      <c r="AQ27" s="24"/>
      <c r="AR27" s="24"/>
      <c r="AS27" s="24"/>
      <c r="AT27" s="24"/>
      <c r="AU27" s="24"/>
      <c r="AV27" s="24"/>
      <c r="AW27" s="24"/>
    </row>
    <row r="28" spans="1:49" s="8" customFormat="1" ht="14.25" customHeight="1" x14ac:dyDescent="0.2">
      <c r="A28" s="16">
        <f t="shared" si="1"/>
        <v>25</v>
      </c>
      <c r="B28" s="25" t="s">
        <v>273</v>
      </c>
      <c r="C28" s="25" t="s">
        <v>274</v>
      </c>
      <c r="D28" s="25" t="s">
        <v>275</v>
      </c>
      <c r="E28" s="25" t="s">
        <v>276</v>
      </c>
      <c r="F28" s="25">
        <v>2023</v>
      </c>
      <c r="G28" s="25" t="s">
        <v>277</v>
      </c>
      <c r="H28" s="25">
        <v>2</v>
      </c>
      <c r="I28" s="25"/>
      <c r="J28" s="25"/>
      <c r="K28" s="25"/>
      <c r="L28" s="25"/>
      <c r="M28" s="25">
        <v>1</v>
      </c>
      <c r="N28" s="25" t="s">
        <v>278</v>
      </c>
      <c r="O28" s="25"/>
      <c r="P28" s="25"/>
      <c r="Q28" s="25">
        <v>1</v>
      </c>
      <c r="R28" s="25" t="s">
        <v>279</v>
      </c>
      <c r="S28" s="25"/>
      <c r="T28" s="25"/>
      <c r="U28" s="25">
        <v>1</v>
      </c>
      <c r="V28" s="25" t="s">
        <v>280</v>
      </c>
      <c r="W28" s="25">
        <v>1</v>
      </c>
      <c r="X28" s="25" t="s">
        <v>281</v>
      </c>
      <c r="Y28" s="25">
        <v>1</v>
      </c>
      <c r="Z28" s="25" t="s">
        <v>282</v>
      </c>
      <c r="AA28" s="25"/>
      <c r="AB28" s="25"/>
      <c r="AC28" s="25">
        <v>1</v>
      </c>
      <c r="AD28" s="25" t="s">
        <v>283</v>
      </c>
      <c r="AE28" s="25"/>
      <c r="AF28" s="25"/>
      <c r="AG28" s="25">
        <v>1</v>
      </c>
      <c r="AH28" s="25" t="s">
        <v>284</v>
      </c>
      <c r="AI28" s="25"/>
      <c r="AJ28" s="27"/>
      <c r="AK28" s="27"/>
      <c r="AL28" s="27"/>
      <c r="AM28" s="27"/>
      <c r="AN28" s="27"/>
      <c r="AO28" s="20">
        <f t="shared" si="0"/>
        <v>6</v>
      </c>
      <c r="AP28" s="28"/>
      <c r="AQ28" s="28"/>
      <c r="AR28" s="28"/>
      <c r="AS28" s="28"/>
      <c r="AT28" s="28"/>
      <c r="AU28" s="28"/>
      <c r="AV28" s="28"/>
      <c r="AW28" s="28"/>
    </row>
    <row r="29" spans="1:49" s="8" customFormat="1" ht="14.25" customHeight="1" x14ac:dyDescent="0.2">
      <c r="A29" s="16">
        <f t="shared" si="1"/>
        <v>26</v>
      </c>
      <c r="B29" s="29" t="s">
        <v>285</v>
      </c>
      <c r="C29" s="25" t="s">
        <v>286</v>
      </c>
      <c r="D29" s="25" t="s">
        <v>287</v>
      </c>
      <c r="E29" s="25" t="s">
        <v>61</v>
      </c>
      <c r="F29" s="25">
        <v>2024</v>
      </c>
      <c r="G29" s="26" t="s">
        <v>705</v>
      </c>
      <c r="H29" s="25">
        <v>3</v>
      </c>
      <c r="I29" s="25"/>
      <c r="J29" s="25"/>
      <c r="K29" s="25"/>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27"/>
      <c r="AK29" s="27"/>
      <c r="AL29" s="27"/>
      <c r="AM29" s="27"/>
      <c r="AN29" s="27"/>
      <c r="AO29" s="20">
        <f t="shared" si="0"/>
        <v>0</v>
      </c>
      <c r="AP29" s="28"/>
      <c r="AQ29" s="28"/>
      <c r="AR29" s="28"/>
      <c r="AS29" s="28"/>
      <c r="AT29" s="28"/>
      <c r="AU29" s="28"/>
      <c r="AV29" s="28"/>
      <c r="AW29" s="28"/>
    </row>
    <row r="30" spans="1:49" s="8" customFormat="1" ht="14.25" customHeight="1" x14ac:dyDescent="0.2">
      <c r="A30" s="16">
        <f t="shared" si="1"/>
        <v>27</v>
      </c>
      <c r="B30" s="21" t="s">
        <v>288</v>
      </c>
      <c r="C30" s="21" t="s">
        <v>289</v>
      </c>
      <c r="D30" s="21" t="s">
        <v>290</v>
      </c>
      <c r="E30" s="21" t="s">
        <v>53</v>
      </c>
      <c r="F30" s="21">
        <v>2014</v>
      </c>
      <c r="G30" s="22" t="s">
        <v>706</v>
      </c>
      <c r="H30" s="21">
        <v>1</v>
      </c>
      <c r="I30" s="21"/>
      <c r="J30" s="21"/>
      <c r="K30" s="21"/>
      <c r="L30" s="21"/>
      <c r="M30" s="21"/>
      <c r="N30" s="21"/>
      <c r="O30" s="21">
        <v>1</v>
      </c>
      <c r="P30" s="21" t="s">
        <v>291</v>
      </c>
      <c r="Q30" s="21"/>
      <c r="R30" s="21"/>
      <c r="S30" s="21">
        <v>1</v>
      </c>
      <c r="T30" s="21" t="s">
        <v>292</v>
      </c>
      <c r="U30" s="21">
        <v>1</v>
      </c>
      <c r="V30" s="21" t="s">
        <v>293</v>
      </c>
      <c r="W30" s="21">
        <v>1</v>
      </c>
      <c r="X30" s="21" t="s">
        <v>294</v>
      </c>
      <c r="Y30" s="21"/>
      <c r="Z30" s="21"/>
      <c r="AA30" s="21"/>
      <c r="AB30" s="21"/>
      <c r="AC30" s="21"/>
      <c r="AD30" s="21"/>
      <c r="AE30" s="21"/>
      <c r="AF30" s="21"/>
      <c r="AG30" s="21"/>
      <c r="AH30" s="21"/>
      <c r="AI30" s="21"/>
      <c r="AJ30" s="23"/>
      <c r="AK30" s="23"/>
      <c r="AL30" s="23"/>
      <c r="AM30" s="23"/>
      <c r="AN30" s="23"/>
      <c r="AO30" s="20">
        <f t="shared" si="0"/>
        <v>4</v>
      </c>
      <c r="AP30" s="24"/>
      <c r="AQ30" s="24"/>
      <c r="AR30" s="24"/>
      <c r="AS30" s="24"/>
      <c r="AT30" s="24"/>
      <c r="AU30" s="24"/>
      <c r="AV30" s="24"/>
      <c r="AW30" s="24"/>
    </row>
    <row r="31" spans="1:49" s="8" customFormat="1" ht="14.25" customHeight="1" x14ac:dyDescent="0.2">
      <c r="A31" s="16">
        <f t="shared" si="1"/>
        <v>28</v>
      </c>
      <c r="B31" s="29" t="s">
        <v>295</v>
      </c>
      <c r="C31" s="21" t="s">
        <v>296</v>
      </c>
      <c r="D31" s="21" t="s">
        <v>297</v>
      </c>
      <c r="E31" s="21" t="s">
        <v>298</v>
      </c>
      <c r="F31" s="21">
        <v>2014</v>
      </c>
      <c r="G31" s="22" t="s">
        <v>707</v>
      </c>
      <c r="H31" s="21">
        <v>2</v>
      </c>
      <c r="I31" s="21">
        <v>1</v>
      </c>
      <c r="J31" s="21" t="s">
        <v>708</v>
      </c>
      <c r="K31" s="21">
        <v>1</v>
      </c>
      <c r="L31" s="21" t="s">
        <v>709</v>
      </c>
      <c r="M31" s="21">
        <v>1</v>
      </c>
      <c r="N31" s="21" t="s">
        <v>710</v>
      </c>
      <c r="O31" s="21">
        <v>1</v>
      </c>
      <c r="P31" s="21" t="s">
        <v>711</v>
      </c>
      <c r="Q31" s="21">
        <v>1</v>
      </c>
      <c r="R31" s="21" t="s">
        <v>712</v>
      </c>
      <c r="S31" s="21">
        <v>1</v>
      </c>
      <c r="T31" s="21" t="s">
        <v>713</v>
      </c>
      <c r="U31" s="21">
        <v>1</v>
      </c>
      <c r="V31" s="21" t="s">
        <v>714</v>
      </c>
      <c r="W31" s="21">
        <v>1</v>
      </c>
      <c r="X31" s="21" t="s">
        <v>299</v>
      </c>
      <c r="Y31" s="21">
        <v>1</v>
      </c>
      <c r="Z31" s="21" t="s">
        <v>715</v>
      </c>
      <c r="AA31" s="21">
        <v>1</v>
      </c>
      <c r="AB31" s="21" t="s">
        <v>716</v>
      </c>
      <c r="AC31" s="21">
        <v>1</v>
      </c>
      <c r="AD31" s="21" t="s">
        <v>717</v>
      </c>
      <c r="AE31" s="21">
        <v>1</v>
      </c>
      <c r="AF31" s="21" t="s">
        <v>718</v>
      </c>
      <c r="AG31" s="21">
        <v>1</v>
      </c>
      <c r="AH31" s="21" t="s">
        <v>719</v>
      </c>
      <c r="AI31" s="29" t="s">
        <v>720</v>
      </c>
      <c r="AJ31" s="23"/>
      <c r="AK31" s="23"/>
      <c r="AL31" s="23"/>
      <c r="AM31" s="23"/>
      <c r="AN31" s="23"/>
      <c r="AO31" s="20">
        <f t="shared" si="0"/>
        <v>12</v>
      </c>
      <c r="AP31" s="24"/>
      <c r="AQ31" s="24"/>
      <c r="AR31" s="24"/>
      <c r="AS31" s="24"/>
      <c r="AT31" s="24"/>
      <c r="AU31" s="24"/>
      <c r="AV31" s="24"/>
      <c r="AW31" s="24"/>
    </row>
    <row r="32" spans="1:49" s="8" customFormat="1" ht="14.25" customHeight="1" x14ac:dyDescent="0.2">
      <c r="A32" s="16">
        <f t="shared" si="1"/>
        <v>29</v>
      </c>
      <c r="B32" s="35" t="s">
        <v>300</v>
      </c>
      <c r="C32" s="35" t="s">
        <v>301</v>
      </c>
      <c r="D32" s="35" t="s">
        <v>302</v>
      </c>
      <c r="E32" s="35" t="s">
        <v>303</v>
      </c>
      <c r="F32" s="35">
        <v>2024</v>
      </c>
      <c r="G32" s="36" t="s">
        <v>721</v>
      </c>
      <c r="H32" s="35">
        <v>2</v>
      </c>
      <c r="I32" s="35">
        <v>0</v>
      </c>
      <c r="J32" s="35"/>
      <c r="K32" s="35">
        <v>1</v>
      </c>
      <c r="L32" s="35" t="s">
        <v>722</v>
      </c>
      <c r="M32" s="35">
        <v>0</v>
      </c>
      <c r="N32" s="35"/>
      <c r="O32" s="35">
        <v>0</v>
      </c>
      <c r="P32" s="35"/>
      <c r="Q32" s="35">
        <v>0</v>
      </c>
      <c r="R32" s="35"/>
      <c r="S32" s="35">
        <v>0</v>
      </c>
      <c r="T32" s="35"/>
      <c r="U32" s="35">
        <v>1</v>
      </c>
      <c r="V32" s="35" t="s">
        <v>723</v>
      </c>
      <c r="W32" s="35">
        <v>0</v>
      </c>
      <c r="X32" s="35"/>
      <c r="Y32" s="35">
        <v>0</v>
      </c>
      <c r="Z32" s="35"/>
      <c r="AA32" s="35">
        <v>1</v>
      </c>
      <c r="AB32" s="35" t="s">
        <v>304</v>
      </c>
      <c r="AC32" s="35">
        <v>1</v>
      </c>
      <c r="AD32" s="35" t="s">
        <v>305</v>
      </c>
      <c r="AE32" s="35">
        <v>1</v>
      </c>
      <c r="AF32" s="35" t="s">
        <v>306</v>
      </c>
      <c r="AG32" s="35">
        <v>0</v>
      </c>
      <c r="AH32" s="35"/>
      <c r="AI32" s="35" t="s">
        <v>724</v>
      </c>
      <c r="AJ32" s="37" t="s">
        <v>307</v>
      </c>
      <c r="AK32" s="37" t="s">
        <v>308</v>
      </c>
      <c r="AL32" s="37" t="s">
        <v>309</v>
      </c>
      <c r="AM32" s="37" t="s">
        <v>310</v>
      </c>
      <c r="AN32" s="37" t="s">
        <v>311</v>
      </c>
      <c r="AO32" s="20">
        <f t="shared" si="0"/>
        <v>4</v>
      </c>
      <c r="AP32" s="38"/>
      <c r="AQ32" s="38"/>
      <c r="AR32" s="38"/>
      <c r="AS32" s="38"/>
      <c r="AT32" s="38"/>
      <c r="AU32" s="38"/>
      <c r="AV32" s="38"/>
      <c r="AW32" s="38"/>
    </row>
    <row r="33" spans="1:49" s="8" customFormat="1" ht="14.25" customHeight="1" x14ac:dyDescent="0.2">
      <c r="A33" s="16">
        <f t="shared" si="1"/>
        <v>30</v>
      </c>
      <c r="B33" s="35" t="s">
        <v>312</v>
      </c>
      <c r="C33" s="35" t="s">
        <v>313</v>
      </c>
      <c r="D33" s="35" t="s">
        <v>314</v>
      </c>
      <c r="E33" s="35" t="s">
        <v>315</v>
      </c>
      <c r="F33" s="35">
        <v>2017</v>
      </c>
      <c r="G33" s="36" t="s">
        <v>725</v>
      </c>
      <c r="H33" s="35">
        <v>2</v>
      </c>
      <c r="I33" s="35">
        <v>0</v>
      </c>
      <c r="J33" s="35"/>
      <c r="K33" s="35">
        <v>0</v>
      </c>
      <c r="L33" s="35"/>
      <c r="M33" s="35">
        <v>1</v>
      </c>
      <c r="N33" s="35" t="s">
        <v>726</v>
      </c>
      <c r="O33" s="35">
        <v>0</v>
      </c>
      <c r="P33" s="35"/>
      <c r="Q33" s="35">
        <v>0</v>
      </c>
      <c r="R33" s="35"/>
      <c r="S33" s="35">
        <v>1</v>
      </c>
      <c r="T33" s="35" t="s">
        <v>316</v>
      </c>
      <c r="U33" s="35">
        <v>1</v>
      </c>
      <c r="V33" s="35" t="s">
        <v>317</v>
      </c>
      <c r="W33" s="35">
        <v>1</v>
      </c>
      <c r="X33" s="35" t="s">
        <v>318</v>
      </c>
      <c r="Y33" s="35">
        <v>0</v>
      </c>
      <c r="Z33" s="35"/>
      <c r="AA33" s="35">
        <v>1</v>
      </c>
      <c r="AB33" s="35" t="s">
        <v>319</v>
      </c>
      <c r="AC33" s="35">
        <v>1</v>
      </c>
      <c r="AD33" s="35" t="s">
        <v>727</v>
      </c>
      <c r="AE33" s="35">
        <v>1</v>
      </c>
      <c r="AF33" s="35" t="s">
        <v>320</v>
      </c>
      <c r="AG33" s="35">
        <v>0</v>
      </c>
      <c r="AH33" s="35"/>
      <c r="AI33" s="35" t="s">
        <v>728</v>
      </c>
      <c r="AJ33" s="37" t="s">
        <v>321</v>
      </c>
      <c r="AK33" s="37" t="s">
        <v>322</v>
      </c>
      <c r="AL33" s="37" t="s">
        <v>323</v>
      </c>
      <c r="AM33" s="37" t="s">
        <v>324</v>
      </c>
      <c r="AN33" s="37"/>
      <c r="AO33" s="20">
        <f t="shared" si="0"/>
        <v>6</v>
      </c>
      <c r="AP33" s="38"/>
      <c r="AQ33" s="38"/>
      <c r="AR33" s="38"/>
      <c r="AS33" s="38"/>
      <c r="AT33" s="38"/>
      <c r="AU33" s="38"/>
      <c r="AV33" s="38"/>
      <c r="AW33" s="38"/>
    </row>
    <row r="34" spans="1:49" s="8" customFormat="1" ht="14.25" customHeight="1" x14ac:dyDescent="0.2">
      <c r="A34" s="16">
        <f t="shared" si="1"/>
        <v>31</v>
      </c>
      <c r="B34" s="35" t="s">
        <v>325</v>
      </c>
      <c r="C34" s="35" t="s">
        <v>326</v>
      </c>
      <c r="D34" s="35" t="s">
        <v>327</v>
      </c>
      <c r="E34" s="35" t="s">
        <v>61</v>
      </c>
      <c r="F34" s="35">
        <v>2018</v>
      </c>
      <c r="G34" s="36" t="s">
        <v>729</v>
      </c>
      <c r="H34" s="35">
        <v>2</v>
      </c>
      <c r="I34" s="35">
        <v>1</v>
      </c>
      <c r="J34" s="35" t="s">
        <v>328</v>
      </c>
      <c r="K34" s="35">
        <v>1</v>
      </c>
      <c r="L34" s="35" t="s">
        <v>329</v>
      </c>
      <c r="M34" s="35">
        <v>1</v>
      </c>
      <c r="N34" s="35" t="s">
        <v>330</v>
      </c>
      <c r="O34" s="35">
        <v>0</v>
      </c>
      <c r="P34" s="35"/>
      <c r="Q34" s="35">
        <v>0</v>
      </c>
      <c r="R34" s="35"/>
      <c r="S34" s="35">
        <v>0</v>
      </c>
      <c r="T34" s="35"/>
      <c r="U34" s="35">
        <v>1</v>
      </c>
      <c r="V34" s="35" t="s">
        <v>331</v>
      </c>
      <c r="W34" s="35">
        <v>1</v>
      </c>
      <c r="X34" s="35" t="s">
        <v>332</v>
      </c>
      <c r="Y34" s="35">
        <v>1</v>
      </c>
      <c r="Z34" s="35" t="s">
        <v>333</v>
      </c>
      <c r="AA34" s="35">
        <v>0</v>
      </c>
      <c r="AB34" s="35"/>
      <c r="AC34" s="35">
        <v>1</v>
      </c>
      <c r="AD34" s="35" t="s">
        <v>334</v>
      </c>
      <c r="AE34" s="35">
        <v>1</v>
      </c>
      <c r="AF34" s="35" t="s">
        <v>335</v>
      </c>
      <c r="AG34" s="35">
        <v>0</v>
      </c>
      <c r="AH34" s="35"/>
      <c r="AI34" s="29" t="s">
        <v>336</v>
      </c>
      <c r="AJ34" s="37" t="s">
        <v>337</v>
      </c>
      <c r="AK34" s="37" t="s">
        <v>338</v>
      </c>
      <c r="AL34" s="37" t="s">
        <v>339</v>
      </c>
      <c r="AM34" s="37" t="s">
        <v>340</v>
      </c>
      <c r="AN34" s="37"/>
      <c r="AO34" s="20">
        <f t="shared" si="0"/>
        <v>7</v>
      </c>
      <c r="AP34" s="38"/>
      <c r="AQ34" s="38"/>
      <c r="AR34" s="38"/>
      <c r="AS34" s="38"/>
      <c r="AT34" s="38"/>
      <c r="AU34" s="38"/>
      <c r="AV34" s="38"/>
      <c r="AW34" s="38"/>
    </row>
    <row r="35" spans="1:49" s="8" customFormat="1" ht="14.25" customHeight="1" x14ac:dyDescent="0.2">
      <c r="A35" s="16">
        <f t="shared" si="1"/>
        <v>32</v>
      </c>
      <c r="B35" s="35" t="s">
        <v>341</v>
      </c>
      <c r="C35" s="35" t="s">
        <v>342</v>
      </c>
      <c r="D35" s="35" t="s">
        <v>343</v>
      </c>
      <c r="E35" s="35" t="s">
        <v>344</v>
      </c>
      <c r="F35" s="35">
        <v>2019</v>
      </c>
      <c r="G35" s="35" t="s">
        <v>730</v>
      </c>
      <c r="H35" s="35">
        <v>2</v>
      </c>
      <c r="I35" s="35">
        <v>0</v>
      </c>
      <c r="J35" s="35"/>
      <c r="K35" s="35">
        <v>0</v>
      </c>
      <c r="L35" s="35"/>
      <c r="M35" s="35">
        <v>1</v>
      </c>
      <c r="N35" s="35" t="s">
        <v>345</v>
      </c>
      <c r="O35" s="35">
        <v>0</v>
      </c>
      <c r="P35" s="35"/>
      <c r="Q35" s="35">
        <v>0</v>
      </c>
      <c r="R35" s="35"/>
      <c r="S35" s="35">
        <v>1</v>
      </c>
      <c r="T35" s="35" t="s">
        <v>346</v>
      </c>
      <c r="U35" s="35">
        <v>1</v>
      </c>
      <c r="V35" s="35" t="s">
        <v>347</v>
      </c>
      <c r="W35" s="35">
        <v>1</v>
      </c>
      <c r="X35" s="35" t="s">
        <v>346</v>
      </c>
      <c r="Y35" s="35">
        <v>1</v>
      </c>
      <c r="Z35" s="35" t="s">
        <v>348</v>
      </c>
      <c r="AA35" s="35">
        <v>1</v>
      </c>
      <c r="AB35" s="35" t="s">
        <v>349</v>
      </c>
      <c r="AC35" s="35">
        <v>1</v>
      </c>
      <c r="AD35" s="35" t="s">
        <v>350</v>
      </c>
      <c r="AE35" s="35">
        <v>0</v>
      </c>
      <c r="AF35" s="35"/>
      <c r="AG35" s="35">
        <v>1</v>
      </c>
      <c r="AH35" s="35" t="s">
        <v>351</v>
      </c>
      <c r="AI35" s="35" t="s">
        <v>352</v>
      </c>
      <c r="AJ35" s="37"/>
      <c r="AK35" s="37"/>
      <c r="AL35" s="37"/>
      <c r="AM35" s="37"/>
      <c r="AN35" s="37"/>
      <c r="AO35" s="20">
        <f t="shared" si="0"/>
        <v>7</v>
      </c>
      <c r="AP35" s="38"/>
      <c r="AQ35" s="38"/>
      <c r="AR35" s="38"/>
      <c r="AS35" s="38"/>
      <c r="AT35" s="38"/>
      <c r="AU35" s="38"/>
      <c r="AV35" s="38"/>
      <c r="AW35" s="38"/>
    </row>
    <row r="36" spans="1:49" s="8" customFormat="1" ht="14.25" customHeight="1" x14ac:dyDescent="0.2">
      <c r="A36" s="16">
        <f t="shared" si="1"/>
        <v>33</v>
      </c>
      <c r="B36" s="35" t="s">
        <v>353</v>
      </c>
      <c r="C36" s="35" t="s">
        <v>354</v>
      </c>
      <c r="D36" s="35" t="s">
        <v>355</v>
      </c>
      <c r="E36" s="35" t="s">
        <v>356</v>
      </c>
      <c r="F36" s="35">
        <v>2021</v>
      </c>
      <c r="G36" s="36" t="s">
        <v>731</v>
      </c>
      <c r="H36" s="35">
        <v>2</v>
      </c>
      <c r="I36" s="35">
        <v>0</v>
      </c>
      <c r="J36" s="35"/>
      <c r="K36" s="35">
        <v>0</v>
      </c>
      <c r="L36" s="35"/>
      <c r="M36" s="35">
        <v>0</v>
      </c>
      <c r="N36" s="35"/>
      <c r="O36" s="35">
        <v>0</v>
      </c>
      <c r="P36" s="35"/>
      <c r="Q36" s="35">
        <v>0</v>
      </c>
      <c r="R36" s="35"/>
      <c r="S36" s="35">
        <v>1</v>
      </c>
      <c r="T36" s="35" t="s">
        <v>357</v>
      </c>
      <c r="U36" s="35">
        <v>1</v>
      </c>
      <c r="V36" s="35" t="s">
        <v>358</v>
      </c>
      <c r="W36" s="35">
        <v>1</v>
      </c>
      <c r="X36" s="35" t="s">
        <v>359</v>
      </c>
      <c r="Y36" s="35">
        <v>1</v>
      </c>
      <c r="Z36" s="35" t="s">
        <v>360</v>
      </c>
      <c r="AA36" s="35">
        <v>1</v>
      </c>
      <c r="AB36" s="35" t="s">
        <v>361</v>
      </c>
      <c r="AC36" s="35">
        <v>1</v>
      </c>
      <c r="AD36" s="35" t="s">
        <v>362</v>
      </c>
      <c r="AE36" s="35">
        <v>1</v>
      </c>
      <c r="AF36" s="35" t="s">
        <v>363</v>
      </c>
      <c r="AG36" s="35">
        <v>1</v>
      </c>
      <c r="AH36" s="35" t="s">
        <v>364</v>
      </c>
      <c r="AI36" s="35" t="s">
        <v>365</v>
      </c>
      <c r="AJ36" s="37" t="s">
        <v>366</v>
      </c>
      <c r="AK36" s="37" t="s">
        <v>367</v>
      </c>
      <c r="AL36" s="37" t="s">
        <v>368</v>
      </c>
      <c r="AM36" s="37"/>
      <c r="AN36" s="37"/>
      <c r="AO36" s="20">
        <f t="shared" si="0"/>
        <v>7</v>
      </c>
      <c r="AP36" s="38"/>
      <c r="AQ36" s="38"/>
      <c r="AR36" s="38"/>
      <c r="AS36" s="38"/>
      <c r="AT36" s="38"/>
      <c r="AU36" s="38"/>
      <c r="AV36" s="38"/>
      <c r="AW36" s="38"/>
    </row>
    <row r="37" spans="1:49" s="8" customFormat="1" ht="14.25" customHeight="1" x14ac:dyDescent="0.2">
      <c r="A37" s="16">
        <f t="shared" si="1"/>
        <v>34</v>
      </c>
      <c r="B37" s="35" t="s">
        <v>369</v>
      </c>
      <c r="C37" s="35" t="s">
        <v>370</v>
      </c>
      <c r="D37" s="35" t="s">
        <v>371</v>
      </c>
      <c r="E37" s="35" t="s">
        <v>372</v>
      </c>
      <c r="F37" s="35">
        <v>2019</v>
      </c>
      <c r="G37" s="36" t="s">
        <v>732</v>
      </c>
      <c r="H37" s="35">
        <v>2</v>
      </c>
      <c r="I37" s="35">
        <v>0</v>
      </c>
      <c r="J37" s="35"/>
      <c r="K37" s="35">
        <v>0</v>
      </c>
      <c r="L37" s="35"/>
      <c r="M37" s="35">
        <v>1</v>
      </c>
      <c r="N37" s="35" t="s">
        <v>373</v>
      </c>
      <c r="O37" s="35">
        <v>0</v>
      </c>
      <c r="P37" s="35"/>
      <c r="Q37" s="35">
        <v>0</v>
      </c>
      <c r="R37" s="35"/>
      <c r="S37" s="35">
        <v>1</v>
      </c>
      <c r="T37" s="35" t="s">
        <v>374</v>
      </c>
      <c r="U37" s="35">
        <v>1</v>
      </c>
      <c r="V37" s="35" t="s">
        <v>375</v>
      </c>
      <c r="W37" s="35">
        <v>0</v>
      </c>
      <c r="X37" s="35"/>
      <c r="Y37" s="35">
        <v>0</v>
      </c>
      <c r="Z37" s="35"/>
      <c r="AA37" s="35">
        <v>0</v>
      </c>
      <c r="AB37" s="35"/>
      <c r="AC37" s="35">
        <v>1</v>
      </c>
      <c r="AD37" s="35" t="s">
        <v>376</v>
      </c>
      <c r="AE37" s="35">
        <v>1</v>
      </c>
      <c r="AF37" s="35" t="s">
        <v>374</v>
      </c>
      <c r="AG37" s="35">
        <v>1</v>
      </c>
      <c r="AH37" s="35" t="s">
        <v>377</v>
      </c>
      <c r="AI37" s="35"/>
      <c r="AJ37" s="37"/>
      <c r="AK37" s="37" t="s">
        <v>378</v>
      </c>
      <c r="AL37" s="37" t="s">
        <v>379</v>
      </c>
      <c r="AM37" s="37" t="s">
        <v>380</v>
      </c>
      <c r="AN37" s="37"/>
      <c r="AO37" s="20">
        <f t="shared" si="0"/>
        <v>5</v>
      </c>
      <c r="AP37" s="38"/>
      <c r="AQ37" s="38"/>
      <c r="AR37" s="38"/>
      <c r="AS37" s="38"/>
      <c r="AT37" s="38"/>
      <c r="AU37" s="38"/>
      <c r="AV37" s="38"/>
      <c r="AW37" s="38"/>
    </row>
    <row r="38" spans="1:49" s="8" customFormat="1" ht="14.25" customHeight="1" x14ac:dyDescent="0.2">
      <c r="A38" s="16">
        <f t="shared" si="1"/>
        <v>35</v>
      </c>
      <c r="B38" s="21" t="s">
        <v>381</v>
      </c>
      <c r="C38" s="21" t="s">
        <v>382</v>
      </c>
      <c r="D38" s="21" t="s">
        <v>383</v>
      </c>
      <c r="E38" s="21" t="s">
        <v>384</v>
      </c>
      <c r="F38" s="21">
        <v>2014</v>
      </c>
      <c r="G38" s="21" t="s">
        <v>385</v>
      </c>
      <c r="H38" s="21">
        <v>2</v>
      </c>
      <c r="I38" s="21">
        <v>1</v>
      </c>
      <c r="J38" s="21" t="s">
        <v>386</v>
      </c>
      <c r="K38" s="21"/>
      <c r="L38" s="21"/>
      <c r="M38" s="21"/>
      <c r="N38" s="21"/>
      <c r="O38" s="21"/>
      <c r="P38" s="21"/>
      <c r="Q38" s="21"/>
      <c r="R38" s="21"/>
      <c r="S38" s="21"/>
      <c r="T38" s="21"/>
      <c r="U38" s="21"/>
      <c r="V38" s="21"/>
      <c r="W38" s="21"/>
      <c r="X38" s="21"/>
      <c r="Y38" s="21">
        <v>1</v>
      </c>
      <c r="Z38" s="21" t="s">
        <v>387</v>
      </c>
      <c r="AA38" s="21"/>
      <c r="AB38" s="21"/>
      <c r="AC38" s="21"/>
      <c r="AD38" s="21"/>
      <c r="AE38" s="21">
        <v>1</v>
      </c>
      <c r="AF38" s="21" t="s">
        <v>388</v>
      </c>
      <c r="AG38" s="21"/>
      <c r="AH38" s="21"/>
      <c r="AI38" s="21" t="s">
        <v>389</v>
      </c>
      <c r="AJ38" s="23"/>
      <c r="AK38" s="23"/>
      <c r="AL38" s="23"/>
      <c r="AM38" s="23"/>
      <c r="AN38" s="23"/>
      <c r="AO38" s="20">
        <f t="shared" si="0"/>
        <v>3</v>
      </c>
      <c r="AP38" s="24"/>
      <c r="AQ38" s="24"/>
      <c r="AR38" s="24"/>
      <c r="AS38" s="24"/>
      <c r="AT38" s="24"/>
      <c r="AU38" s="24"/>
      <c r="AV38" s="24"/>
      <c r="AW38" s="24"/>
    </row>
    <row r="39" spans="1:49" s="8" customFormat="1" ht="14.25" customHeight="1" x14ac:dyDescent="0.2">
      <c r="A39" s="16">
        <f t="shared" si="1"/>
        <v>36</v>
      </c>
      <c r="B39" s="29" t="s">
        <v>390</v>
      </c>
      <c r="C39" s="21" t="s">
        <v>391</v>
      </c>
      <c r="D39" s="21" t="s">
        <v>392</v>
      </c>
      <c r="E39" s="21" t="s">
        <v>393</v>
      </c>
      <c r="F39" s="21">
        <v>2011</v>
      </c>
      <c r="G39" s="21" t="s">
        <v>394</v>
      </c>
      <c r="H39" s="21">
        <v>2</v>
      </c>
      <c r="I39" s="21">
        <v>1</v>
      </c>
      <c r="J39" s="21" t="s">
        <v>395</v>
      </c>
      <c r="K39" s="21">
        <v>1</v>
      </c>
      <c r="L39" s="21" t="s">
        <v>733</v>
      </c>
      <c r="M39" s="21">
        <v>1</v>
      </c>
      <c r="N39" s="21" t="s">
        <v>396</v>
      </c>
      <c r="O39" s="21">
        <v>1</v>
      </c>
      <c r="P39" s="21" t="s">
        <v>397</v>
      </c>
      <c r="Q39" s="21">
        <v>1</v>
      </c>
      <c r="R39" s="21" t="s">
        <v>734</v>
      </c>
      <c r="S39" s="21">
        <v>1</v>
      </c>
      <c r="T39" s="21" t="s">
        <v>398</v>
      </c>
      <c r="U39" s="21">
        <v>1</v>
      </c>
      <c r="V39" s="21" t="s">
        <v>399</v>
      </c>
      <c r="W39" s="21">
        <v>1</v>
      </c>
      <c r="X39" s="21" t="s">
        <v>400</v>
      </c>
      <c r="Y39" s="21">
        <v>1</v>
      </c>
      <c r="Z39" s="21" t="s">
        <v>401</v>
      </c>
      <c r="AA39" s="21">
        <v>1</v>
      </c>
      <c r="AB39" s="21" t="s">
        <v>402</v>
      </c>
      <c r="AC39" s="21">
        <v>1</v>
      </c>
      <c r="AD39" s="21" t="s">
        <v>403</v>
      </c>
      <c r="AE39" s="21">
        <v>1</v>
      </c>
      <c r="AF39" s="21" t="s">
        <v>404</v>
      </c>
      <c r="AG39" s="21">
        <v>1</v>
      </c>
      <c r="AH39" s="21" t="s">
        <v>405</v>
      </c>
      <c r="AI39" s="29" t="s">
        <v>735</v>
      </c>
      <c r="AJ39" s="23" t="s">
        <v>406</v>
      </c>
      <c r="AK39" s="23"/>
      <c r="AL39" s="23"/>
      <c r="AM39" s="23"/>
      <c r="AN39" s="23"/>
      <c r="AO39" s="20">
        <f t="shared" si="0"/>
        <v>12</v>
      </c>
      <c r="AP39" s="24"/>
      <c r="AQ39" s="24"/>
      <c r="AR39" s="24"/>
      <c r="AS39" s="24"/>
      <c r="AT39" s="24"/>
      <c r="AU39" s="24"/>
      <c r="AV39" s="24"/>
      <c r="AW39" s="24"/>
    </row>
    <row r="40" spans="1:49" s="8" customFormat="1" ht="14.25" customHeight="1" x14ac:dyDescent="0.2">
      <c r="A40" s="16">
        <f t="shared" si="1"/>
        <v>37</v>
      </c>
      <c r="B40" s="29" t="s">
        <v>407</v>
      </c>
      <c r="C40" s="39" t="s">
        <v>408</v>
      </c>
      <c r="D40" s="39" t="s">
        <v>409</v>
      </c>
      <c r="E40" s="39" t="s">
        <v>410</v>
      </c>
      <c r="F40" s="39">
        <v>2013</v>
      </c>
      <c r="G40" s="40" t="s">
        <v>736</v>
      </c>
      <c r="H40" s="21">
        <v>3</v>
      </c>
      <c r="I40" s="21"/>
      <c r="J40" s="21"/>
      <c r="K40" s="21"/>
      <c r="L40" s="21"/>
      <c r="M40" s="21">
        <v>1</v>
      </c>
      <c r="N40" s="21" t="s">
        <v>411</v>
      </c>
      <c r="O40" s="21">
        <v>1</v>
      </c>
      <c r="P40" s="21" t="s">
        <v>411</v>
      </c>
      <c r="Q40" s="21">
        <v>1</v>
      </c>
      <c r="R40" s="21" t="s">
        <v>411</v>
      </c>
      <c r="S40" s="21">
        <v>1</v>
      </c>
      <c r="T40" s="21" t="s">
        <v>411</v>
      </c>
      <c r="U40" s="21">
        <v>1</v>
      </c>
      <c r="V40" s="21" t="s">
        <v>411</v>
      </c>
      <c r="W40" s="21"/>
      <c r="X40" s="21"/>
      <c r="Y40" s="21"/>
      <c r="Z40" s="21"/>
      <c r="AA40" s="21"/>
      <c r="AB40" s="21"/>
      <c r="AC40" s="21"/>
      <c r="AD40" s="21"/>
      <c r="AE40" s="21"/>
      <c r="AF40" s="21"/>
      <c r="AG40" s="21"/>
      <c r="AH40" s="21"/>
      <c r="AI40" s="29" t="s">
        <v>737</v>
      </c>
      <c r="AJ40" s="19"/>
      <c r="AK40" s="19"/>
      <c r="AL40" s="19"/>
      <c r="AM40" s="19"/>
      <c r="AN40" s="19"/>
      <c r="AO40" s="20">
        <f t="shared" si="0"/>
        <v>5</v>
      </c>
      <c r="AP40" s="17"/>
      <c r="AQ40" s="17"/>
      <c r="AR40" s="17"/>
      <c r="AS40" s="17"/>
      <c r="AT40" s="17"/>
      <c r="AU40" s="17"/>
      <c r="AV40" s="17"/>
      <c r="AW40" s="17"/>
    </row>
    <row r="41" spans="1:49" s="8" customFormat="1" ht="14.25" customHeight="1" x14ac:dyDescent="0.2">
      <c r="A41" s="16">
        <f t="shared" si="1"/>
        <v>38</v>
      </c>
      <c r="B41" s="29" t="s">
        <v>412</v>
      </c>
      <c r="C41" s="21" t="s">
        <v>413</v>
      </c>
      <c r="D41" s="21" t="s">
        <v>414</v>
      </c>
      <c r="E41" s="21" t="s">
        <v>415</v>
      </c>
      <c r="F41" s="21">
        <v>2010</v>
      </c>
      <c r="G41" s="22" t="s">
        <v>738</v>
      </c>
      <c r="H41" s="21">
        <v>2</v>
      </c>
      <c r="I41" s="21">
        <v>1</v>
      </c>
      <c r="J41" s="21" t="s">
        <v>416</v>
      </c>
      <c r="K41" s="21">
        <v>1</v>
      </c>
      <c r="L41" s="21" t="s">
        <v>417</v>
      </c>
      <c r="M41" s="21">
        <v>1</v>
      </c>
      <c r="N41" s="21" t="s">
        <v>418</v>
      </c>
      <c r="O41" s="21">
        <v>1</v>
      </c>
      <c r="P41" s="21" t="s">
        <v>419</v>
      </c>
      <c r="Q41" s="21">
        <v>1</v>
      </c>
      <c r="R41" s="21" t="s">
        <v>420</v>
      </c>
      <c r="S41" s="21"/>
      <c r="T41" s="21"/>
      <c r="U41" s="21">
        <v>1</v>
      </c>
      <c r="V41" s="21" t="s">
        <v>421</v>
      </c>
      <c r="W41" s="21"/>
      <c r="X41" s="21"/>
      <c r="Y41" s="21">
        <v>1</v>
      </c>
      <c r="Z41" s="21" t="s">
        <v>422</v>
      </c>
      <c r="AA41" s="21">
        <v>1</v>
      </c>
      <c r="AB41" s="21" t="s">
        <v>423</v>
      </c>
      <c r="AC41" s="21">
        <v>1</v>
      </c>
      <c r="AD41" s="21" t="s">
        <v>424</v>
      </c>
      <c r="AE41" s="21">
        <v>1</v>
      </c>
      <c r="AF41" s="21" t="s">
        <v>425</v>
      </c>
      <c r="AG41" s="21"/>
      <c r="AH41" s="21"/>
      <c r="AI41" s="29" t="s">
        <v>739</v>
      </c>
      <c r="AJ41" s="19"/>
      <c r="AK41" s="19"/>
      <c r="AL41" s="19"/>
      <c r="AM41" s="19"/>
      <c r="AN41" s="19"/>
      <c r="AO41" s="20">
        <f t="shared" si="0"/>
        <v>9</v>
      </c>
      <c r="AP41" s="17"/>
      <c r="AQ41" s="17"/>
      <c r="AR41" s="17"/>
      <c r="AS41" s="17"/>
      <c r="AT41" s="17"/>
      <c r="AU41" s="17"/>
      <c r="AV41" s="17"/>
      <c r="AW41" s="17"/>
    </row>
    <row r="42" spans="1:49" s="8" customFormat="1" ht="14.25" customHeight="1" x14ac:dyDescent="0.2">
      <c r="A42" s="16">
        <f t="shared" si="1"/>
        <v>39</v>
      </c>
      <c r="B42" s="21" t="s">
        <v>426</v>
      </c>
      <c r="C42" s="21" t="s">
        <v>427</v>
      </c>
      <c r="D42" s="21" t="s">
        <v>428</v>
      </c>
      <c r="E42" s="21" t="s">
        <v>237</v>
      </c>
      <c r="F42" s="21">
        <v>2014</v>
      </c>
      <c r="G42" s="22" t="s">
        <v>740</v>
      </c>
      <c r="H42" s="21">
        <v>3</v>
      </c>
      <c r="I42" s="21"/>
      <c r="J42" s="21"/>
      <c r="K42" s="21"/>
      <c r="L42" s="21"/>
      <c r="M42" s="21"/>
      <c r="N42" s="21"/>
      <c r="O42" s="21">
        <v>1</v>
      </c>
      <c r="P42" s="21" t="s">
        <v>429</v>
      </c>
      <c r="Q42" s="21"/>
      <c r="R42" s="21"/>
      <c r="S42" s="21"/>
      <c r="T42" s="21"/>
      <c r="U42" s="21">
        <v>1</v>
      </c>
      <c r="V42" s="21" t="s">
        <v>430</v>
      </c>
      <c r="W42" s="21">
        <v>1</v>
      </c>
      <c r="X42" s="21" t="s">
        <v>431</v>
      </c>
      <c r="Y42" s="21"/>
      <c r="Z42" s="21"/>
      <c r="AA42" s="21"/>
      <c r="AB42" s="21"/>
      <c r="AC42" s="21">
        <v>1</v>
      </c>
      <c r="AD42" s="21" t="s">
        <v>432</v>
      </c>
      <c r="AE42" s="21">
        <v>1</v>
      </c>
      <c r="AF42" s="21" t="s">
        <v>433</v>
      </c>
      <c r="AG42" s="21">
        <v>1</v>
      </c>
      <c r="AH42" s="21" t="s">
        <v>434</v>
      </c>
      <c r="AI42" s="21" t="s">
        <v>435</v>
      </c>
      <c r="AJ42" s="19"/>
      <c r="AK42" s="19"/>
      <c r="AL42" s="19"/>
      <c r="AM42" s="19"/>
      <c r="AN42" s="19"/>
      <c r="AO42" s="20">
        <f t="shared" si="0"/>
        <v>5</v>
      </c>
      <c r="AP42" s="17"/>
      <c r="AQ42" s="17"/>
      <c r="AR42" s="17"/>
      <c r="AS42" s="17"/>
      <c r="AT42" s="17"/>
      <c r="AU42" s="17"/>
      <c r="AV42" s="17"/>
      <c r="AW42" s="17"/>
    </row>
    <row r="43" spans="1:49" s="8" customFormat="1" ht="14.25" customHeight="1" x14ac:dyDescent="0.2">
      <c r="A43" s="16">
        <f t="shared" si="1"/>
        <v>40</v>
      </c>
      <c r="B43" s="29" t="s">
        <v>436</v>
      </c>
      <c r="C43" s="21" t="s">
        <v>437</v>
      </c>
      <c r="D43" s="21" t="s">
        <v>438</v>
      </c>
      <c r="E43" s="21" t="s">
        <v>439</v>
      </c>
      <c r="F43" s="21">
        <v>2011</v>
      </c>
      <c r="G43" s="22" t="s">
        <v>741</v>
      </c>
      <c r="H43" s="21">
        <v>3</v>
      </c>
      <c r="I43" s="21">
        <v>1</v>
      </c>
      <c r="J43" s="21" t="s">
        <v>440</v>
      </c>
      <c r="K43" s="21"/>
      <c r="L43" s="21"/>
      <c r="M43" s="21"/>
      <c r="N43" s="21"/>
      <c r="O43" s="21">
        <v>1</v>
      </c>
      <c r="P43" s="21" t="s">
        <v>441</v>
      </c>
      <c r="Q43" s="21"/>
      <c r="R43" s="21"/>
      <c r="S43" s="21"/>
      <c r="T43" s="21"/>
      <c r="U43" s="21">
        <v>1</v>
      </c>
      <c r="V43" s="21" t="s">
        <v>442</v>
      </c>
      <c r="W43" s="21">
        <v>1</v>
      </c>
      <c r="X43" s="21" t="s">
        <v>443</v>
      </c>
      <c r="Y43" s="21"/>
      <c r="Z43" s="21"/>
      <c r="AA43" s="21">
        <v>1</v>
      </c>
      <c r="AB43" s="21" t="s">
        <v>444</v>
      </c>
      <c r="AC43" s="21">
        <v>1</v>
      </c>
      <c r="AD43" s="21" t="s">
        <v>742</v>
      </c>
      <c r="AE43" s="21">
        <v>1</v>
      </c>
      <c r="AF43" s="21" t="s">
        <v>445</v>
      </c>
      <c r="AG43" s="21">
        <v>1</v>
      </c>
      <c r="AH43" s="21" t="s">
        <v>446</v>
      </c>
      <c r="AI43" s="29" t="s">
        <v>743</v>
      </c>
      <c r="AJ43" s="19"/>
      <c r="AK43" s="19"/>
      <c r="AL43" s="19"/>
      <c r="AM43" s="19"/>
      <c r="AN43" s="19"/>
      <c r="AO43" s="20">
        <f t="shared" si="0"/>
        <v>7</v>
      </c>
      <c r="AP43" s="17"/>
      <c r="AQ43" s="17"/>
      <c r="AR43" s="17"/>
      <c r="AS43" s="17"/>
      <c r="AT43" s="17"/>
      <c r="AU43" s="17"/>
      <c r="AV43" s="17"/>
      <c r="AW43" s="17"/>
    </row>
    <row r="44" spans="1:49" s="8" customFormat="1" ht="14.25" customHeight="1" x14ac:dyDescent="0.2">
      <c r="A44" s="16">
        <f t="shared" si="1"/>
        <v>41</v>
      </c>
      <c r="B44" s="21" t="s">
        <v>447</v>
      </c>
      <c r="C44" s="21" t="s">
        <v>448</v>
      </c>
      <c r="D44" s="21" t="s">
        <v>449</v>
      </c>
      <c r="E44" s="21" t="s">
        <v>237</v>
      </c>
      <c r="F44" s="21">
        <v>2018</v>
      </c>
      <c r="G44" s="22" t="s">
        <v>744</v>
      </c>
      <c r="H44" s="21">
        <v>3</v>
      </c>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t="s">
        <v>450</v>
      </c>
      <c r="AJ44" s="19"/>
      <c r="AK44" s="19"/>
      <c r="AL44" s="19"/>
      <c r="AM44" s="19"/>
      <c r="AN44" s="19"/>
      <c r="AO44" s="20">
        <f t="shared" si="0"/>
        <v>0</v>
      </c>
      <c r="AP44" s="17"/>
      <c r="AQ44" s="17"/>
      <c r="AR44" s="17"/>
      <c r="AS44" s="17"/>
      <c r="AT44" s="17"/>
      <c r="AU44" s="17"/>
      <c r="AV44" s="17"/>
      <c r="AW44" s="17"/>
    </row>
    <row r="45" spans="1:49" s="8" customFormat="1" ht="14.25" customHeight="1" x14ac:dyDescent="0.2">
      <c r="A45" s="16">
        <f t="shared" si="1"/>
        <v>42</v>
      </c>
      <c r="B45" s="21" t="s">
        <v>451</v>
      </c>
      <c r="C45" s="21" t="s">
        <v>452</v>
      </c>
      <c r="D45" s="21" t="s">
        <v>453</v>
      </c>
      <c r="E45" s="21" t="s">
        <v>454</v>
      </c>
      <c r="F45" s="21">
        <v>2003</v>
      </c>
      <c r="G45" s="22" t="s">
        <v>745</v>
      </c>
      <c r="H45" s="21">
        <v>3</v>
      </c>
      <c r="I45" s="21"/>
      <c r="J45" s="21"/>
      <c r="K45" s="21"/>
      <c r="L45" s="21"/>
      <c r="M45" s="21">
        <v>1</v>
      </c>
      <c r="N45" s="41" t="s">
        <v>746</v>
      </c>
      <c r="O45" s="21"/>
      <c r="P45" s="21"/>
      <c r="Q45" s="21"/>
      <c r="R45" s="21"/>
      <c r="S45" s="21"/>
      <c r="T45" s="21"/>
      <c r="U45" s="21">
        <v>1</v>
      </c>
      <c r="V45" s="41" t="s">
        <v>747</v>
      </c>
      <c r="W45" s="21"/>
      <c r="X45" s="21"/>
      <c r="Y45" s="21"/>
      <c r="Z45" s="21"/>
      <c r="AA45" s="21"/>
      <c r="AB45" s="21"/>
      <c r="AC45" s="21"/>
      <c r="AD45" s="21"/>
      <c r="AE45" s="21"/>
      <c r="AF45" s="21"/>
      <c r="AG45" s="21"/>
      <c r="AH45" s="21"/>
      <c r="AI45" s="21" t="s">
        <v>455</v>
      </c>
      <c r="AJ45" s="19"/>
      <c r="AK45" s="19"/>
      <c r="AL45" s="19"/>
      <c r="AM45" s="19"/>
      <c r="AN45" s="19"/>
      <c r="AO45" s="20">
        <f t="shared" si="0"/>
        <v>2</v>
      </c>
      <c r="AP45" s="17"/>
      <c r="AQ45" s="17"/>
      <c r="AR45" s="17"/>
      <c r="AS45" s="17"/>
      <c r="AT45" s="17"/>
      <c r="AU45" s="17"/>
      <c r="AV45" s="17"/>
      <c r="AW45" s="17"/>
    </row>
    <row r="46" spans="1:49" s="8" customFormat="1" ht="14.25" customHeight="1" x14ac:dyDescent="0.2">
      <c r="A46" s="16">
        <f t="shared" si="1"/>
        <v>43</v>
      </c>
      <c r="B46" s="29" t="s">
        <v>456</v>
      </c>
      <c r="C46" s="21" t="s">
        <v>457</v>
      </c>
      <c r="D46" s="21" t="s">
        <v>458</v>
      </c>
      <c r="E46" s="21" t="s">
        <v>237</v>
      </c>
      <c r="F46" s="21">
        <v>2019</v>
      </c>
      <c r="G46" s="21" t="s">
        <v>459</v>
      </c>
      <c r="H46" s="21">
        <v>3</v>
      </c>
      <c r="I46" s="21">
        <v>1</v>
      </c>
      <c r="J46" s="21" t="s">
        <v>460</v>
      </c>
      <c r="K46" s="21">
        <v>1</v>
      </c>
      <c r="L46" s="21" t="s">
        <v>748</v>
      </c>
      <c r="M46" s="21">
        <v>1</v>
      </c>
      <c r="N46" s="41" t="s">
        <v>749</v>
      </c>
      <c r="O46" s="21">
        <v>1</v>
      </c>
      <c r="P46" s="21" t="s">
        <v>461</v>
      </c>
      <c r="Q46" s="21">
        <v>1</v>
      </c>
      <c r="R46" s="21" t="s">
        <v>461</v>
      </c>
      <c r="S46" s="21"/>
      <c r="T46" s="21"/>
      <c r="U46" s="21">
        <v>1</v>
      </c>
      <c r="V46" s="41" t="s">
        <v>462</v>
      </c>
      <c r="W46" s="21"/>
      <c r="X46" s="21"/>
      <c r="Y46" s="21">
        <v>1</v>
      </c>
      <c r="Z46" s="21" t="s">
        <v>463</v>
      </c>
      <c r="AA46" s="21">
        <v>1</v>
      </c>
      <c r="AB46" s="21" t="s">
        <v>464</v>
      </c>
      <c r="AC46" s="21">
        <v>1</v>
      </c>
      <c r="AD46" s="21" t="s">
        <v>465</v>
      </c>
      <c r="AE46" s="21">
        <v>1</v>
      </c>
      <c r="AF46" s="21" t="s">
        <v>750</v>
      </c>
      <c r="AG46" s="21">
        <v>1</v>
      </c>
      <c r="AH46" s="21" t="s">
        <v>751</v>
      </c>
      <c r="AI46" s="41" t="s">
        <v>752</v>
      </c>
      <c r="AJ46" s="23"/>
      <c r="AK46" s="23"/>
      <c r="AL46" s="23"/>
      <c r="AM46" s="23"/>
      <c r="AN46" s="23"/>
      <c r="AO46" s="20">
        <f t="shared" si="0"/>
        <v>10</v>
      </c>
      <c r="AP46" s="24"/>
      <c r="AQ46" s="24"/>
      <c r="AR46" s="24"/>
      <c r="AS46" s="24"/>
      <c r="AT46" s="24"/>
      <c r="AU46" s="24"/>
      <c r="AV46" s="24"/>
      <c r="AW46" s="24"/>
    </row>
    <row r="47" spans="1:49" s="8" customFormat="1" ht="14.25" customHeight="1" x14ac:dyDescent="0.2">
      <c r="A47" s="16">
        <f t="shared" si="1"/>
        <v>44</v>
      </c>
      <c r="B47" s="21" t="s">
        <v>466</v>
      </c>
      <c r="C47" s="21" t="s">
        <v>467</v>
      </c>
      <c r="D47" s="21" t="s">
        <v>468</v>
      </c>
      <c r="E47" s="21" t="s">
        <v>469</v>
      </c>
      <c r="F47" s="21">
        <v>2014</v>
      </c>
      <c r="G47" s="21" t="s">
        <v>470</v>
      </c>
      <c r="H47" s="21">
        <v>3</v>
      </c>
      <c r="I47" s="21">
        <v>1</v>
      </c>
      <c r="J47" s="21" t="s">
        <v>471</v>
      </c>
      <c r="K47" s="21">
        <v>1</v>
      </c>
      <c r="L47" s="21" t="s">
        <v>472</v>
      </c>
      <c r="M47" s="21">
        <v>1</v>
      </c>
      <c r="N47" s="41" t="s">
        <v>753</v>
      </c>
      <c r="O47" s="21"/>
      <c r="P47" s="21"/>
      <c r="Q47" s="21"/>
      <c r="R47" s="21"/>
      <c r="S47" s="21"/>
      <c r="T47" s="21"/>
      <c r="U47" s="21"/>
      <c r="V47" s="21"/>
      <c r="W47" s="21"/>
      <c r="X47" s="21"/>
      <c r="Y47" s="21"/>
      <c r="Z47" s="21"/>
      <c r="AA47" s="21"/>
      <c r="AB47" s="21"/>
      <c r="AC47" s="21"/>
      <c r="AD47" s="21"/>
      <c r="AE47" s="21"/>
      <c r="AF47" s="21"/>
      <c r="AG47" s="21"/>
      <c r="AH47" s="21"/>
      <c r="AI47" s="21" t="s">
        <v>754</v>
      </c>
      <c r="AJ47" s="23"/>
      <c r="AK47" s="23"/>
      <c r="AL47" s="23"/>
      <c r="AM47" s="23"/>
      <c r="AN47" s="23"/>
      <c r="AO47" s="20">
        <f t="shared" si="0"/>
        <v>3</v>
      </c>
      <c r="AP47" s="24"/>
      <c r="AQ47" s="24"/>
      <c r="AR47" s="24"/>
      <c r="AS47" s="24"/>
      <c r="AT47" s="24"/>
      <c r="AU47" s="24"/>
      <c r="AV47" s="24"/>
      <c r="AW47" s="24"/>
    </row>
    <row r="48" spans="1:49" s="8" customFormat="1" ht="14.25" customHeight="1" x14ac:dyDescent="0.2">
      <c r="A48" s="16">
        <f t="shared" si="1"/>
        <v>45</v>
      </c>
      <c r="B48" s="21" t="s">
        <v>473</v>
      </c>
      <c r="C48" s="21" t="s">
        <v>474</v>
      </c>
      <c r="D48" s="21" t="s">
        <v>475</v>
      </c>
      <c r="E48" s="21" t="s">
        <v>476</v>
      </c>
      <c r="F48" s="21">
        <v>2014</v>
      </c>
      <c r="G48" s="22" t="s">
        <v>755</v>
      </c>
      <c r="H48" s="21">
        <v>3</v>
      </c>
      <c r="I48" s="21"/>
      <c r="J48" s="21"/>
      <c r="K48" s="21"/>
      <c r="L48" s="21"/>
      <c r="M48" s="21"/>
      <c r="N48" s="21"/>
      <c r="O48" s="21"/>
      <c r="P48" s="21"/>
      <c r="Q48" s="21"/>
      <c r="R48" s="21"/>
      <c r="S48" s="21"/>
      <c r="T48" s="21"/>
      <c r="U48" s="21"/>
      <c r="V48" s="21"/>
      <c r="W48" s="21"/>
      <c r="X48" s="21"/>
      <c r="Y48" s="21"/>
      <c r="Z48" s="21"/>
      <c r="AA48" s="21"/>
      <c r="AB48" s="21"/>
      <c r="AC48" s="21">
        <v>1</v>
      </c>
      <c r="AD48" s="41" t="s">
        <v>756</v>
      </c>
      <c r="AE48" s="21"/>
      <c r="AF48" s="21"/>
      <c r="AG48" s="21"/>
      <c r="AH48" s="21"/>
      <c r="AI48" s="21" t="s">
        <v>757</v>
      </c>
      <c r="AJ48" s="23"/>
      <c r="AK48" s="23"/>
      <c r="AL48" s="23"/>
      <c r="AM48" s="23"/>
      <c r="AN48" s="23"/>
      <c r="AO48" s="20">
        <f t="shared" si="0"/>
        <v>0</v>
      </c>
      <c r="AP48" s="24"/>
      <c r="AQ48" s="24"/>
      <c r="AR48" s="24"/>
      <c r="AS48" s="24"/>
      <c r="AT48" s="24"/>
      <c r="AU48" s="24"/>
      <c r="AV48" s="24"/>
      <c r="AW48" s="24"/>
    </row>
    <row r="49" spans="1:49" s="8" customFormat="1" ht="14.25" customHeight="1" x14ac:dyDescent="0.2">
      <c r="A49" s="16">
        <f t="shared" si="1"/>
        <v>46</v>
      </c>
      <c r="B49" s="21" t="s">
        <v>477</v>
      </c>
      <c r="C49" s="21" t="s">
        <v>478</v>
      </c>
      <c r="D49" s="21" t="s">
        <v>479</v>
      </c>
      <c r="E49" s="21" t="s">
        <v>480</v>
      </c>
      <c r="F49" s="21">
        <v>2015</v>
      </c>
      <c r="G49" s="22" t="s">
        <v>758</v>
      </c>
      <c r="H49" s="21">
        <v>1</v>
      </c>
      <c r="I49" s="21"/>
      <c r="J49" s="21"/>
      <c r="K49" s="21"/>
      <c r="L49" s="21"/>
      <c r="M49" s="21">
        <v>1</v>
      </c>
      <c r="N49" s="41" t="s">
        <v>481</v>
      </c>
      <c r="O49" s="21"/>
      <c r="P49" s="21"/>
      <c r="Q49" s="21"/>
      <c r="R49" s="21"/>
      <c r="S49" s="21"/>
      <c r="T49" s="21"/>
      <c r="U49" s="21">
        <v>1</v>
      </c>
      <c r="V49" s="21" t="s">
        <v>482</v>
      </c>
      <c r="W49" s="21"/>
      <c r="X49" s="21"/>
      <c r="Y49" s="21"/>
      <c r="Z49" s="21"/>
      <c r="AA49" s="21"/>
      <c r="AB49" s="21"/>
      <c r="AC49" s="21"/>
      <c r="AD49" s="21"/>
      <c r="AE49" s="21"/>
      <c r="AF49" s="21"/>
      <c r="AG49" s="21"/>
      <c r="AH49" s="21"/>
      <c r="AI49" s="21" t="s">
        <v>483</v>
      </c>
      <c r="AJ49" s="23"/>
      <c r="AK49" s="23"/>
      <c r="AL49" s="23"/>
      <c r="AM49" s="23"/>
      <c r="AN49" s="23"/>
      <c r="AO49" s="20">
        <f t="shared" si="0"/>
        <v>2</v>
      </c>
      <c r="AP49" s="24"/>
      <c r="AQ49" s="24"/>
      <c r="AR49" s="24"/>
      <c r="AS49" s="24"/>
      <c r="AT49" s="24"/>
      <c r="AU49" s="24"/>
      <c r="AV49" s="24"/>
      <c r="AW49" s="24"/>
    </row>
    <row r="50" spans="1:49" s="8" customFormat="1" ht="14.25" customHeight="1" x14ac:dyDescent="0.2">
      <c r="A50" s="16">
        <f t="shared" si="1"/>
        <v>47</v>
      </c>
      <c r="B50" s="21" t="s">
        <v>484</v>
      </c>
      <c r="C50" s="21" t="s">
        <v>485</v>
      </c>
      <c r="D50" s="21" t="s">
        <v>486</v>
      </c>
      <c r="E50" s="21" t="s">
        <v>237</v>
      </c>
      <c r="F50" s="21">
        <v>2019</v>
      </c>
      <c r="G50" s="22" t="s">
        <v>759</v>
      </c>
      <c r="H50" s="21">
        <v>3</v>
      </c>
      <c r="I50" s="21"/>
      <c r="J50" s="21"/>
      <c r="K50" s="21"/>
      <c r="L50" s="21"/>
      <c r="M50" s="21">
        <v>1</v>
      </c>
      <c r="N50" s="21" t="s">
        <v>487</v>
      </c>
      <c r="O50" s="21">
        <v>1</v>
      </c>
      <c r="P50" s="21" t="s">
        <v>488</v>
      </c>
      <c r="Q50" s="21"/>
      <c r="R50" s="21"/>
      <c r="S50" s="21"/>
      <c r="T50" s="21"/>
      <c r="U50" s="21">
        <v>1</v>
      </c>
      <c r="V50" s="21" t="s">
        <v>489</v>
      </c>
      <c r="W50" s="21"/>
      <c r="X50" s="21"/>
      <c r="Y50" s="21"/>
      <c r="Z50" s="21"/>
      <c r="AA50" s="21"/>
      <c r="AB50" s="21"/>
      <c r="AC50" s="21"/>
      <c r="AD50" s="21"/>
      <c r="AE50" s="21"/>
      <c r="AF50" s="21"/>
      <c r="AG50" s="21"/>
      <c r="AH50" s="21"/>
      <c r="AI50" s="21" t="s">
        <v>490</v>
      </c>
      <c r="AJ50" s="23"/>
      <c r="AK50" s="23"/>
      <c r="AL50" s="23"/>
      <c r="AM50" s="23"/>
      <c r="AN50" s="23"/>
      <c r="AO50" s="20">
        <f t="shared" si="0"/>
        <v>3</v>
      </c>
      <c r="AP50" s="24"/>
      <c r="AQ50" s="24"/>
      <c r="AR50" s="24"/>
      <c r="AS50" s="24"/>
      <c r="AT50" s="24"/>
      <c r="AU50" s="24"/>
      <c r="AV50" s="24"/>
      <c r="AW50" s="24"/>
    </row>
    <row r="51" spans="1:49" s="8" customFormat="1" ht="14.25" customHeight="1" x14ac:dyDescent="0.2">
      <c r="A51" s="16">
        <f t="shared" si="1"/>
        <v>48</v>
      </c>
      <c r="B51" s="25" t="s">
        <v>491</v>
      </c>
      <c r="C51" s="25" t="s">
        <v>492</v>
      </c>
      <c r="D51" s="25" t="s">
        <v>493</v>
      </c>
      <c r="E51" s="25" t="s">
        <v>494</v>
      </c>
      <c r="F51" s="25">
        <v>2019</v>
      </c>
      <c r="G51" s="25" t="s">
        <v>495</v>
      </c>
      <c r="H51" s="25">
        <v>3</v>
      </c>
      <c r="I51" s="25"/>
      <c r="J51" s="25"/>
      <c r="K51" s="25">
        <v>1</v>
      </c>
      <c r="L51" s="25" t="s">
        <v>496</v>
      </c>
      <c r="M51" s="25">
        <v>1</v>
      </c>
      <c r="N51" s="25" t="s">
        <v>497</v>
      </c>
      <c r="O51" s="25"/>
      <c r="P51" s="25"/>
      <c r="Q51" s="25"/>
      <c r="R51" s="25"/>
      <c r="S51" s="25"/>
      <c r="T51" s="25"/>
      <c r="U51" s="25">
        <v>1</v>
      </c>
      <c r="V51" s="25" t="s">
        <v>498</v>
      </c>
      <c r="W51" s="25"/>
      <c r="X51" s="25"/>
      <c r="Y51" s="25"/>
      <c r="Z51" s="25"/>
      <c r="AA51" s="25"/>
      <c r="AB51" s="25"/>
      <c r="AC51" s="25"/>
      <c r="AD51" s="25"/>
      <c r="AE51" s="25"/>
      <c r="AF51" s="25"/>
      <c r="AG51" s="25"/>
      <c r="AH51" s="25"/>
      <c r="AI51" s="25"/>
      <c r="AJ51" s="27"/>
      <c r="AK51" s="27"/>
      <c r="AL51" s="27"/>
      <c r="AM51" s="27"/>
      <c r="AN51" s="27"/>
      <c r="AO51" s="20">
        <f t="shared" si="0"/>
        <v>3</v>
      </c>
      <c r="AP51" s="28"/>
      <c r="AQ51" s="28"/>
      <c r="AR51" s="28"/>
      <c r="AS51" s="28"/>
      <c r="AT51" s="28"/>
      <c r="AU51" s="28"/>
      <c r="AV51" s="28"/>
      <c r="AW51" s="28"/>
    </row>
    <row r="52" spans="1:49" s="8" customFormat="1" ht="14.25" customHeight="1" x14ac:dyDescent="0.2">
      <c r="A52" s="16">
        <f t="shared" si="1"/>
        <v>49</v>
      </c>
      <c r="B52" s="25" t="s">
        <v>499</v>
      </c>
      <c r="C52" s="25" t="s">
        <v>500</v>
      </c>
      <c r="D52" s="25" t="s">
        <v>501</v>
      </c>
      <c r="E52" s="25" t="s">
        <v>237</v>
      </c>
      <c r="F52" s="25">
        <v>2021</v>
      </c>
      <c r="G52" s="25" t="s">
        <v>502</v>
      </c>
      <c r="H52" s="25">
        <v>3</v>
      </c>
      <c r="I52" s="25">
        <v>1</v>
      </c>
      <c r="J52" s="25" t="s">
        <v>503</v>
      </c>
      <c r="K52" s="25"/>
      <c r="L52" s="25"/>
      <c r="M52" s="25">
        <v>1</v>
      </c>
      <c r="N52" s="25" t="s">
        <v>504</v>
      </c>
      <c r="O52" s="25"/>
      <c r="P52" s="25"/>
      <c r="Q52" s="25"/>
      <c r="R52" s="25"/>
      <c r="S52" s="25"/>
      <c r="T52" s="25"/>
      <c r="U52" s="25"/>
      <c r="V52" s="25"/>
      <c r="W52" s="25"/>
      <c r="X52" s="25"/>
      <c r="Y52" s="25"/>
      <c r="Z52" s="25"/>
      <c r="AA52" s="25"/>
      <c r="AB52" s="25"/>
      <c r="AC52" s="25"/>
      <c r="AD52" s="25"/>
      <c r="AE52" s="25"/>
      <c r="AF52" s="25"/>
      <c r="AG52" s="25"/>
      <c r="AH52" s="25"/>
      <c r="AI52" s="25" t="s">
        <v>505</v>
      </c>
      <c r="AJ52" s="27"/>
      <c r="AK52" s="27"/>
      <c r="AL52" s="27"/>
      <c r="AM52" s="27"/>
      <c r="AN52" s="27"/>
      <c r="AO52" s="20">
        <f t="shared" si="0"/>
        <v>2</v>
      </c>
      <c r="AP52" s="28"/>
      <c r="AQ52" s="28"/>
      <c r="AR52" s="28"/>
      <c r="AS52" s="28"/>
      <c r="AT52" s="28"/>
      <c r="AU52" s="28"/>
      <c r="AV52" s="28"/>
      <c r="AW52" s="28"/>
    </row>
    <row r="53" spans="1:49" s="8" customFormat="1" ht="14.25" customHeight="1" x14ac:dyDescent="0.2">
      <c r="A53" s="16">
        <f t="shared" si="1"/>
        <v>50</v>
      </c>
      <c r="B53" s="25" t="s">
        <v>506</v>
      </c>
      <c r="C53" s="25" t="s">
        <v>507</v>
      </c>
      <c r="D53" s="25" t="s">
        <v>508</v>
      </c>
      <c r="E53" s="25" t="s">
        <v>509</v>
      </c>
      <c r="F53" s="25">
        <v>2019</v>
      </c>
      <c r="G53" s="25" t="s">
        <v>510</v>
      </c>
      <c r="H53" s="25">
        <v>3</v>
      </c>
      <c r="I53" s="25"/>
      <c r="J53" s="25"/>
      <c r="K53" s="25">
        <v>1</v>
      </c>
      <c r="L53" s="25" t="s">
        <v>511</v>
      </c>
      <c r="M53" s="25">
        <v>1</v>
      </c>
      <c r="N53" s="25" t="s">
        <v>512</v>
      </c>
      <c r="O53" s="25"/>
      <c r="P53" s="25"/>
      <c r="Q53" s="25"/>
      <c r="R53" s="25"/>
      <c r="S53" s="25"/>
      <c r="T53" s="25"/>
      <c r="U53" s="25"/>
      <c r="V53" s="25"/>
      <c r="W53" s="25"/>
      <c r="X53" s="25"/>
      <c r="Y53" s="25">
        <v>1</v>
      </c>
      <c r="Z53" s="42" t="s">
        <v>513</v>
      </c>
      <c r="AA53" s="43"/>
      <c r="AB53" s="43"/>
      <c r="AC53" s="25">
        <v>1</v>
      </c>
      <c r="AD53" s="25" t="s">
        <v>514</v>
      </c>
      <c r="AE53" s="25">
        <v>1</v>
      </c>
      <c r="AF53" s="42" t="s">
        <v>515</v>
      </c>
      <c r="AG53" s="43"/>
      <c r="AH53" s="43"/>
      <c r="AI53" s="25" t="s">
        <v>516</v>
      </c>
      <c r="AJ53" s="27"/>
      <c r="AK53" s="27"/>
      <c r="AL53" s="27"/>
      <c r="AM53" s="27"/>
      <c r="AN53" s="27"/>
      <c r="AO53" s="20">
        <f t="shared" si="0"/>
        <v>4</v>
      </c>
      <c r="AP53" s="28"/>
      <c r="AQ53" s="28"/>
      <c r="AR53" s="28"/>
      <c r="AS53" s="28"/>
      <c r="AT53" s="28"/>
      <c r="AU53" s="28"/>
      <c r="AV53" s="28"/>
      <c r="AW53" s="28"/>
    </row>
    <row r="54" spans="1:49" s="8" customFormat="1" ht="14.25" customHeight="1" x14ac:dyDescent="0.2">
      <c r="A54" s="16">
        <f t="shared" si="1"/>
        <v>51</v>
      </c>
      <c r="B54" s="25" t="s">
        <v>517</v>
      </c>
      <c r="C54" s="25" t="s">
        <v>518</v>
      </c>
      <c r="D54" s="25" t="s">
        <v>519</v>
      </c>
      <c r="E54" s="25" t="s">
        <v>237</v>
      </c>
      <c r="F54" s="25">
        <v>2016</v>
      </c>
      <c r="G54" s="25" t="s">
        <v>520</v>
      </c>
      <c r="H54" s="25">
        <v>2</v>
      </c>
      <c r="I54" s="25"/>
      <c r="J54" s="25"/>
      <c r="K54" s="25"/>
      <c r="L54" s="25"/>
      <c r="M54" s="25">
        <v>1</v>
      </c>
      <c r="N54" s="25" t="s">
        <v>521</v>
      </c>
      <c r="O54" s="25"/>
      <c r="P54" s="25"/>
      <c r="Q54" s="25">
        <v>1</v>
      </c>
      <c r="R54" s="25" t="s">
        <v>522</v>
      </c>
      <c r="S54" s="25"/>
      <c r="T54" s="25"/>
      <c r="U54" s="25">
        <v>1</v>
      </c>
      <c r="V54" s="25" t="s">
        <v>523</v>
      </c>
      <c r="W54" s="25"/>
      <c r="X54" s="25"/>
      <c r="Y54" s="25">
        <v>1</v>
      </c>
      <c r="Z54" s="25" t="s">
        <v>524</v>
      </c>
      <c r="AA54" s="25"/>
      <c r="AB54" s="25"/>
      <c r="AC54" s="25"/>
      <c r="AD54" s="25"/>
      <c r="AE54" s="25">
        <v>1</v>
      </c>
      <c r="AF54" s="25" t="s">
        <v>525</v>
      </c>
      <c r="AG54" s="25"/>
      <c r="AH54" s="25"/>
      <c r="AI54" s="25" t="s">
        <v>526</v>
      </c>
      <c r="AJ54" s="27"/>
      <c r="AK54" s="27"/>
      <c r="AL54" s="27"/>
      <c r="AM54" s="27"/>
      <c r="AN54" s="27"/>
      <c r="AO54" s="20">
        <f t="shared" si="0"/>
        <v>5</v>
      </c>
      <c r="AP54" s="28"/>
      <c r="AQ54" s="28"/>
      <c r="AR54" s="28"/>
      <c r="AS54" s="28"/>
      <c r="AT54" s="28"/>
      <c r="AU54" s="28"/>
      <c r="AV54" s="28"/>
      <c r="AW54" s="28"/>
    </row>
    <row r="55" spans="1:49" s="8" customFormat="1" ht="14.25" customHeight="1" x14ac:dyDescent="0.2">
      <c r="A55" s="16">
        <f t="shared" si="1"/>
        <v>52</v>
      </c>
      <c r="B55" s="25" t="s">
        <v>527</v>
      </c>
      <c r="C55" s="25" t="s">
        <v>528</v>
      </c>
      <c r="D55" s="25" t="s">
        <v>529</v>
      </c>
      <c r="E55" s="25" t="s">
        <v>237</v>
      </c>
      <c r="F55" s="25">
        <v>2020</v>
      </c>
      <c r="G55" s="25" t="s">
        <v>530</v>
      </c>
      <c r="H55" s="25">
        <v>2</v>
      </c>
      <c r="I55" s="25"/>
      <c r="J55" s="25"/>
      <c r="K55" s="25">
        <v>1</v>
      </c>
      <c r="L55" s="25" t="s">
        <v>531</v>
      </c>
      <c r="M55" s="25">
        <v>1</v>
      </c>
      <c r="N55" s="25" t="s">
        <v>532</v>
      </c>
      <c r="O55" s="25"/>
      <c r="P55" s="25"/>
      <c r="Q55" s="25"/>
      <c r="R55" s="25"/>
      <c r="S55" s="25"/>
      <c r="T55" s="25"/>
      <c r="U55" s="25"/>
      <c r="V55" s="25"/>
      <c r="W55" s="25">
        <v>1</v>
      </c>
      <c r="X55" s="25" t="s">
        <v>533</v>
      </c>
      <c r="Y55" s="25"/>
      <c r="Z55" s="25"/>
      <c r="AA55" s="25"/>
      <c r="AB55" s="25"/>
      <c r="AC55" s="25"/>
      <c r="AD55" s="25"/>
      <c r="AE55" s="25">
        <v>1</v>
      </c>
      <c r="AF55" s="25" t="s">
        <v>534</v>
      </c>
      <c r="AG55" s="25"/>
      <c r="AH55" s="25"/>
      <c r="AI55" s="25"/>
      <c r="AJ55" s="27"/>
      <c r="AK55" s="27"/>
      <c r="AL55" s="27"/>
      <c r="AM55" s="27"/>
      <c r="AN55" s="27"/>
      <c r="AO55" s="20" t="e">
        <f>SUM(I55,K55,W55,O55,Q55,S55,U55,#REF!,Y55,AA55,AE55,AG55)</f>
        <v>#REF!</v>
      </c>
      <c r="AP55" s="28"/>
      <c r="AQ55" s="28"/>
      <c r="AR55" s="28"/>
      <c r="AS55" s="28"/>
      <c r="AT55" s="28"/>
      <c r="AU55" s="28"/>
      <c r="AV55" s="28"/>
      <c r="AW55" s="28"/>
    </row>
    <row r="56" spans="1:49" s="8" customFormat="1" ht="14.25" customHeight="1" x14ac:dyDescent="0.2">
      <c r="A56" s="16">
        <f t="shared" si="1"/>
        <v>53</v>
      </c>
      <c r="B56" s="35" t="s">
        <v>535</v>
      </c>
      <c r="C56" s="35" t="s">
        <v>536</v>
      </c>
      <c r="D56" s="35" t="s">
        <v>537</v>
      </c>
      <c r="E56" s="35" t="s">
        <v>237</v>
      </c>
      <c r="F56" s="35">
        <v>2017</v>
      </c>
      <c r="G56" s="35" t="s">
        <v>538</v>
      </c>
      <c r="H56" s="35">
        <v>3</v>
      </c>
      <c r="I56" s="35">
        <v>0</v>
      </c>
      <c r="J56" s="35"/>
      <c r="K56" s="35">
        <v>1</v>
      </c>
      <c r="L56" s="35" t="s">
        <v>539</v>
      </c>
      <c r="M56" s="35">
        <v>1</v>
      </c>
      <c r="N56" s="35" t="s">
        <v>540</v>
      </c>
      <c r="O56" s="35">
        <v>0</v>
      </c>
      <c r="P56" s="35"/>
      <c r="Q56" s="35">
        <v>0</v>
      </c>
      <c r="R56" s="35"/>
      <c r="S56" s="35">
        <v>0</v>
      </c>
      <c r="T56" s="35"/>
      <c r="U56" s="35">
        <v>1</v>
      </c>
      <c r="V56" s="35" t="s">
        <v>541</v>
      </c>
      <c r="W56" s="35">
        <v>1</v>
      </c>
      <c r="X56" s="35" t="s">
        <v>542</v>
      </c>
      <c r="Y56" s="35">
        <v>1</v>
      </c>
      <c r="Z56" s="35" t="s">
        <v>543</v>
      </c>
      <c r="AA56" s="35">
        <v>1</v>
      </c>
      <c r="AB56" s="35" t="s">
        <v>544</v>
      </c>
      <c r="AC56" s="35">
        <v>1</v>
      </c>
      <c r="AD56" s="35" t="s">
        <v>545</v>
      </c>
      <c r="AE56" s="35">
        <v>0</v>
      </c>
      <c r="AF56" s="35"/>
      <c r="AG56" s="35">
        <v>0</v>
      </c>
      <c r="AH56" s="35"/>
      <c r="AI56" s="35"/>
      <c r="AJ56" s="27"/>
      <c r="AK56" s="27"/>
      <c r="AL56" s="27"/>
      <c r="AM56" s="27"/>
      <c r="AN56" s="27"/>
      <c r="AO56" s="20"/>
      <c r="AP56" s="28"/>
      <c r="AQ56" s="28"/>
      <c r="AR56" s="28"/>
      <c r="AS56" s="28"/>
      <c r="AT56" s="28"/>
      <c r="AU56" s="28"/>
      <c r="AV56" s="28"/>
      <c r="AW56" s="28"/>
    </row>
    <row r="57" spans="1:49" s="8" customFormat="1" ht="14.25" customHeight="1" x14ac:dyDescent="0.2">
      <c r="A57" s="16">
        <f t="shared" si="1"/>
        <v>54</v>
      </c>
      <c r="B57" s="35" t="s">
        <v>546</v>
      </c>
      <c r="C57" s="35" t="s">
        <v>547</v>
      </c>
      <c r="D57" s="35" t="s">
        <v>548</v>
      </c>
      <c r="E57" s="35" t="s">
        <v>191</v>
      </c>
      <c r="F57" s="35">
        <v>2018</v>
      </c>
      <c r="G57" s="35" t="s">
        <v>549</v>
      </c>
      <c r="H57" s="35">
        <v>2</v>
      </c>
      <c r="I57" s="35">
        <v>0</v>
      </c>
      <c r="J57" s="35"/>
      <c r="K57" s="35">
        <v>0</v>
      </c>
      <c r="L57" s="35"/>
      <c r="M57" s="35">
        <v>1</v>
      </c>
      <c r="N57" s="35" t="s">
        <v>550</v>
      </c>
      <c r="O57" s="35">
        <v>0</v>
      </c>
      <c r="P57" s="35"/>
      <c r="Q57" s="35">
        <v>0</v>
      </c>
      <c r="R57" s="35"/>
      <c r="S57" s="35">
        <v>0</v>
      </c>
      <c r="T57" s="35"/>
      <c r="U57" s="35">
        <v>1</v>
      </c>
      <c r="V57" s="35" t="s">
        <v>551</v>
      </c>
      <c r="W57" s="35">
        <v>1</v>
      </c>
      <c r="X57" s="35" t="s">
        <v>552</v>
      </c>
      <c r="Y57" s="35">
        <v>0</v>
      </c>
      <c r="Z57" s="35"/>
      <c r="AA57" s="35">
        <v>1</v>
      </c>
      <c r="AB57" s="35" t="s">
        <v>551</v>
      </c>
      <c r="AC57" s="35">
        <v>1</v>
      </c>
      <c r="AD57" s="35" t="s">
        <v>553</v>
      </c>
      <c r="AE57" s="35">
        <v>0</v>
      </c>
      <c r="AF57" s="35"/>
      <c r="AG57" s="35">
        <v>0</v>
      </c>
      <c r="AH57" s="35"/>
      <c r="AI57" s="35"/>
      <c r="AJ57" s="37"/>
      <c r="AK57" s="37"/>
      <c r="AL57" s="37"/>
      <c r="AM57" s="37"/>
      <c r="AN57" s="37"/>
      <c r="AO57" s="44"/>
      <c r="AP57" s="38"/>
      <c r="AQ57" s="38"/>
      <c r="AR57" s="38"/>
      <c r="AS57" s="38"/>
      <c r="AT57" s="38"/>
      <c r="AU57" s="38"/>
      <c r="AV57" s="38"/>
      <c r="AW57" s="38"/>
    </row>
    <row r="58" spans="1:49" s="8" customFormat="1" ht="14.25" customHeight="1" x14ac:dyDescent="0.2">
      <c r="A58" s="16">
        <f t="shared" si="1"/>
        <v>55</v>
      </c>
      <c r="B58" s="35" t="s">
        <v>554</v>
      </c>
      <c r="C58" s="35" t="s">
        <v>555</v>
      </c>
      <c r="D58" s="35" t="s">
        <v>556</v>
      </c>
      <c r="E58" s="35" t="s">
        <v>237</v>
      </c>
      <c r="F58" s="35">
        <v>2019</v>
      </c>
      <c r="G58" s="35" t="s">
        <v>557</v>
      </c>
      <c r="H58" s="35">
        <v>2</v>
      </c>
      <c r="I58" s="35">
        <v>0</v>
      </c>
      <c r="J58" s="35"/>
      <c r="K58" s="35">
        <v>0</v>
      </c>
      <c r="L58" s="35"/>
      <c r="M58" s="35">
        <v>1</v>
      </c>
      <c r="N58" s="35" t="s">
        <v>558</v>
      </c>
      <c r="O58" s="35">
        <v>0</v>
      </c>
      <c r="P58" s="35"/>
      <c r="Q58" s="35">
        <v>0</v>
      </c>
      <c r="R58" s="35"/>
      <c r="S58" s="35">
        <v>0</v>
      </c>
      <c r="T58" s="35"/>
      <c r="U58" s="35">
        <v>1</v>
      </c>
      <c r="V58" s="35" t="s">
        <v>558</v>
      </c>
      <c r="W58" s="35">
        <v>0</v>
      </c>
      <c r="X58" s="35"/>
      <c r="Y58" s="35">
        <v>1</v>
      </c>
      <c r="Z58" s="35" t="s">
        <v>559</v>
      </c>
      <c r="AA58" s="35">
        <v>1</v>
      </c>
      <c r="AB58" s="35" t="s">
        <v>560</v>
      </c>
      <c r="AC58" s="35">
        <v>1</v>
      </c>
      <c r="AD58" s="35" t="s">
        <v>561</v>
      </c>
      <c r="AE58" s="35">
        <v>0</v>
      </c>
      <c r="AF58" s="35"/>
      <c r="AG58" s="35">
        <v>0</v>
      </c>
      <c r="AH58" s="35"/>
      <c r="AI58" s="35"/>
      <c r="AJ58" s="27"/>
      <c r="AK58" s="27"/>
      <c r="AL58" s="27"/>
      <c r="AM58" s="27"/>
      <c r="AN58" s="27"/>
      <c r="AO58" s="20"/>
      <c r="AP58" s="28"/>
      <c r="AQ58" s="28"/>
      <c r="AR58" s="28"/>
      <c r="AS58" s="28"/>
      <c r="AT58" s="28"/>
      <c r="AU58" s="28"/>
      <c r="AV58" s="28"/>
      <c r="AW58" s="28"/>
    </row>
    <row r="59" spans="1:49" s="8" customFormat="1" ht="14.25" customHeight="1" x14ac:dyDescent="0.2">
      <c r="A59" s="16">
        <f t="shared" si="1"/>
        <v>56</v>
      </c>
      <c r="B59" s="35" t="s">
        <v>562</v>
      </c>
      <c r="C59" s="35" t="s">
        <v>563</v>
      </c>
      <c r="D59" s="35" t="s">
        <v>564</v>
      </c>
      <c r="E59" s="35" t="s">
        <v>133</v>
      </c>
      <c r="F59" s="35">
        <v>2018</v>
      </c>
      <c r="G59" s="35" t="s">
        <v>565</v>
      </c>
      <c r="H59" s="35">
        <v>2</v>
      </c>
      <c r="I59" s="35">
        <v>0</v>
      </c>
      <c r="J59" s="35"/>
      <c r="K59" s="35">
        <v>0</v>
      </c>
      <c r="L59" s="35"/>
      <c r="M59" s="35">
        <v>1</v>
      </c>
      <c r="N59" s="35" t="s">
        <v>566</v>
      </c>
      <c r="O59" s="35">
        <v>0</v>
      </c>
      <c r="P59" s="35"/>
      <c r="Q59" s="35">
        <v>0</v>
      </c>
      <c r="R59" s="35"/>
      <c r="S59" s="35">
        <v>0</v>
      </c>
      <c r="T59" s="35"/>
      <c r="U59" s="35">
        <v>1</v>
      </c>
      <c r="V59" s="35" t="s">
        <v>566</v>
      </c>
      <c r="W59" s="35">
        <v>1</v>
      </c>
      <c r="X59" s="35" t="s">
        <v>566</v>
      </c>
      <c r="Y59" s="35">
        <v>1</v>
      </c>
      <c r="Z59" s="35" t="s">
        <v>566</v>
      </c>
      <c r="AA59" s="35">
        <v>0</v>
      </c>
      <c r="AB59" s="35"/>
      <c r="AC59" s="35">
        <v>1</v>
      </c>
      <c r="AD59" s="35" t="s">
        <v>567</v>
      </c>
      <c r="AE59" s="35">
        <v>0</v>
      </c>
      <c r="AF59" s="35"/>
      <c r="AG59" s="35">
        <v>0</v>
      </c>
      <c r="AH59" s="35"/>
      <c r="AI59" s="35"/>
      <c r="AJ59" s="27"/>
      <c r="AK59" s="27"/>
      <c r="AL59" s="27"/>
      <c r="AM59" s="27"/>
      <c r="AN59" s="27"/>
      <c r="AO59" s="20"/>
      <c r="AP59" s="28"/>
      <c r="AQ59" s="28"/>
      <c r="AR59" s="28"/>
      <c r="AS59" s="28"/>
      <c r="AT59" s="28"/>
      <c r="AU59" s="28"/>
      <c r="AV59" s="28"/>
      <c r="AW59" s="28"/>
    </row>
    <row r="60" spans="1:49" s="8" customFormat="1" ht="14.25" customHeight="1" x14ac:dyDescent="0.2">
      <c r="A60" s="16">
        <f t="shared" si="1"/>
        <v>57</v>
      </c>
      <c r="B60" s="35" t="s">
        <v>568</v>
      </c>
      <c r="C60" s="35" t="s">
        <v>569</v>
      </c>
      <c r="D60" s="35" t="s">
        <v>570</v>
      </c>
      <c r="E60" s="35" t="s">
        <v>191</v>
      </c>
      <c r="F60" s="35">
        <v>2018</v>
      </c>
      <c r="G60" s="35" t="s">
        <v>571</v>
      </c>
      <c r="H60" s="35">
        <v>2</v>
      </c>
      <c r="I60" s="35">
        <v>1</v>
      </c>
      <c r="J60" s="35" t="s">
        <v>572</v>
      </c>
      <c r="K60" s="35">
        <v>1</v>
      </c>
      <c r="L60" s="35" t="s">
        <v>573</v>
      </c>
      <c r="M60" s="35">
        <v>1</v>
      </c>
      <c r="N60" s="35" t="s">
        <v>574</v>
      </c>
      <c r="O60" s="35">
        <v>0</v>
      </c>
      <c r="P60" s="35"/>
      <c r="Q60" s="35">
        <v>0</v>
      </c>
      <c r="R60" s="35"/>
      <c r="S60" s="35">
        <v>0</v>
      </c>
      <c r="T60" s="35"/>
      <c r="U60" s="35">
        <v>1</v>
      </c>
      <c r="V60" s="35" t="s">
        <v>574</v>
      </c>
      <c r="W60" s="35">
        <v>1</v>
      </c>
      <c r="X60" s="35" t="s">
        <v>575</v>
      </c>
      <c r="Y60" s="35">
        <v>1</v>
      </c>
      <c r="Z60" s="35" t="s">
        <v>576</v>
      </c>
      <c r="AA60" s="35">
        <v>0</v>
      </c>
      <c r="AB60" s="35"/>
      <c r="AC60" s="35">
        <v>1</v>
      </c>
      <c r="AD60" s="35" t="s">
        <v>577</v>
      </c>
      <c r="AE60" s="35">
        <v>1</v>
      </c>
      <c r="AF60" s="35" t="s">
        <v>578</v>
      </c>
      <c r="AG60" s="35">
        <v>0</v>
      </c>
      <c r="AH60" s="35"/>
      <c r="AI60" s="35"/>
      <c r="AJ60" s="27"/>
      <c r="AK60" s="27"/>
      <c r="AL60" s="27"/>
      <c r="AM60" s="27"/>
      <c r="AN60" s="27"/>
      <c r="AO60" s="20"/>
      <c r="AP60" s="28"/>
      <c r="AQ60" s="28"/>
      <c r="AR60" s="28"/>
      <c r="AS60" s="28"/>
      <c r="AT60" s="28"/>
      <c r="AU60" s="28"/>
      <c r="AV60" s="28"/>
      <c r="AW60" s="28"/>
    </row>
    <row r="61" spans="1:49" s="8" customFormat="1" ht="14.25" customHeight="1" x14ac:dyDescent="0.2">
      <c r="A61" s="16">
        <f t="shared" si="1"/>
        <v>58</v>
      </c>
      <c r="B61" s="25" t="s">
        <v>579</v>
      </c>
      <c r="C61" s="25" t="s">
        <v>580</v>
      </c>
      <c r="D61" s="25" t="s">
        <v>581</v>
      </c>
      <c r="E61" s="25" t="s">
        <v>582</v>
      </c>
      <c r="F61" s="25">
        <v>2021</v>
      </c>
      <c r="G61" s="25" t="s">
        <v>760</v>
      </c>
      <c r="H61" s="25">
        <v>3</v>
      </c>
      <c r="I61" s="25">
        <v>0</v>
      </c>
      <c r="J61" s="25"/>
      <c r="K61" s="25">
        <v>0</v>
      </c>
      <c r="L61" s="25"/>
      <c r="M61" s="25">
        <v>1</v>
      </c>
      <c r="N61" s="25" t="s">
        <v>583</v>
      </c>
      <c r="O61" s="25">
        <v>0</v>
      </c>
      <c r="P61" s="25"/>
      <c r="Q61" s="25">
        <v>0</v>
      </c>
      <c r="R61" s="25"/>
      <c r="S61" s="25">
        <v>0</v>
      </c>
      <c r="T61" s="25"/>
      <c r="U61" s="25">
        <v>0</v>
      </c>
      <c r="V61" s="25"/>
      <c r="W61" s="25">
        <v>0</v>
      </c>
      <c r="X61" s="25"/>
      <c r="Y61" s="25">
        <v>0</v>
      </c>
      <c r="Z61" s="25"/>
      <c r="AA61" s="25">
        <v>0</v>
      </c>
      <c r="AB61" s="25"/>
      <c r="AC61" s="25">
        <v>0</v>
      </c>
      <c r="AD61" s="25"/>
      <c r="AE61" s="25">
        <v>0</v>
      </c>
      <c r="AF61" s="25"/>
      <c r="AG61" s="25">
        <v>0</v>
      </c>
      <c r="AH61" s="25"/>
      <c r="AI61" s="25"/>
      <c r="AJ61" s="27"/>
      <c r="AK61" s="27"/>
      <c r="AL61" s="27"/>
      <c r="AM61" s="27"/>
      <c r="AN61" s="27"/>
      <c r="AO61" s="20">
        <f t="shared" ref="AO61:AO73" si="2">SUM(I61,K61,M61,O61,Q61,S61,U61,W61,Y61,AA61,AE61,AG61)</f>
        <v>1</v>
      </c>
      <c r="AP61" s="28"/>
      <c r="AQ61" s="28"/>
      <c r="AR61" s="28"/>
      <c r="AS61" s="28"/>
      <c r="AT61" s="28"/>
      <c r="AU61" s="28"/>
      <c r="AV61" s="28"/>
      <c r="AW61" s="28"/>
    </row>
    <row r="62" spans="1:49" s="8" customFormat="1" ht="14.25" customHeight="1" x14ac:dyDescent="0.2">
      <c r="A62" s="16">
        <f t="shared" si="1"/>
        <v>59</v>
      </c>
      <c r="B62" s="25" t="s">
        <v>584</v>
      </c>
      <c r="C62" s="25" t="s">
        <v>585</v>
      </c>
      <c r="D62" s="25" t="s">
        <v>586</v>
      </c>
      <c r="E62" s="25" t="s">
        <v>582</v>
      </c>
      <c r="F62" s="25">
        <v>2021</v>
      </c>
      <c r="G62" s="25" t="s">
        <v>761</v>
      </c>
      <c r="H62" s="25">
        <v>3</v>
      </c>
      <c r="I62" s="25"/>
      <c r="J62" s="25"/>
      <c r="K62" s="25"/>
      <c r="L62" s="25"/>
      <c r="M62" s="25"/>
      <c r="N62" s="25"/>
      <c r="O62" s="25"/>
      <c r="P62" s="25"/>
      <c r="Q62" s="25"/>
      <c r="R62" s="25"/>
      <c r="S62" s="25"/>
      <c r="T62" s="25"/>
      <c r="U62" s="25"/>
      <c r="V62" s="25"/>
      <c r="W62" s="25">
        <v>1</v>
      </c>
      <c r="X62" s="25" t="s">
        <v>587</v>
      </c>
      <c r="Y62" s="25"/>
      <c r="Z62" s="25"/>
      <c r="AA62" s="25"/>
      <c r="AB62" s="25"/>
      <c r="AC62" s="25">
        <v>1</v>
      </c>
      <c r="AD62" s="25" t="s">
        <v>588</v>
      </c>
      <c r="AE62" s="25"/>
      <c r="AF62" s="25"/>
      <c r="AG62" s="25"/>
      <c r="AH62" s="25"/>
      <c r="AI62" s="25"/>
      <c r="AJ62" s="27"/>
      <c r="AK62" s="27"/>
      <c r="AL62" s="27"/>
      <c r="AM62" s="27"/>
      <c r="AN62" s="27"/>
      <c r="AO62" s="20">
        <f t="shared" si="2"/>
        <v>1</v>
      </c>
      <c r="AP62" s="28"/>
      <c r="AQ62" s="28"/>
      <c r="AR62" s="28"/>
      <c r="AS62" s="28"/>
      <c r="AT62" s="28"/>
      <c r="AU62" s="28"/>
      <c r="AV62" s="28"/>
      <c r="AW62" s="28"/>
    </row>
    <row r="63" spans="1:49" s="8" customFormat="1" ht="14.25" customHeight="1" x14ac:dyDescent="0.2">
      <c r="A63" s="16">
        <f t="shared" si="1"/>
        <v>60</v>
      </c>
      <c r="B63" s="25" t="s">
        <v>589</v>
      </c>
      <c r="C63" s="25" t="s">
        <v>590</v>
      </c>
      <c r="D63" s="25" t="s">
        <v>591</v>
      </c>
      <c r="E63" s="25" t="s">
        <v>582</v>
      </c>
      <c r="F63" s="25">
        <v>2021</v>
      </c>
      <c r="G63" s="25" t="s">
        <v>762</v>
      </c>
      <c r="H63" s="25">
        <v>2</v>
      </c>
      <c r="I63" s="25"/>
      <c r="J63" s="25"/>
      <c r="K63" s="25"/>
      <c r="L63" s="25"/>
      <c r="M63" s="25"/>
      <c r="N63" s="25"/>
      <c r="O63" s="25"/>
      <c r="P63" s="25" t="s">
        <v>592</v>
      </c>
      <c r="Q63" s="25"/>
      <c r="R63" s="25"/>
      <c r="S63" s="25"/>
      <c r="T63" s="25"/>
      <c r="U63" s="25"/>
      <c r="V63" s="25"/>
      <c r="W63" s="25"/>
      <c r="X63" s="25"/>
      <c r="Y63" s="25"/>
      <c r="Z63" s="25"/>
      <c r="AA63" s="25"/>
      <c r="AB63" s="25"/>
      <c r="AC63" s="25"/>
      <c r="AD63" s="25"/>
      <c r="AE63" s="25"/>
      <c r="AF63" s="25"/>
      <c r="AG63" s="25"/>
      <c r="AH63" s="25"/>
      <c r="AI63" s="25"/>
      <c r="AJ63" s="27"/>
      <c r="AK63" s="27"/>
      <c r="AL63" s="27"/>
      <c r="AM63" s="27"/>
      <c r="AN63" s="27"/>
      <c r="AO63" s="20">
        <f t="shared" si="2"/>
        <v>0</v>
      </c>
      <c r="AP63" s="28"/>
      <c r="AQ63" s="28"/>
      <c r="AR63" s="28"/>
      <c r="AS63" s="28"/>
      <c r="AT63" s="28"/>
      <c r="AU63" s="28"/>
      <c r="AV63" s="28"/>
      <c r="AW63" s="28"/>
    </row>
    <row r="64" spans="1:49" s="8" customFormat="1" ht="14.25" customHeight="1" x14ac:dyDescent="0.2">
      <c r="A64" s="16">
        <f t="shared" si="1"/>
        <v>61</v>
      </c>
      <c r="B64" s="25" t="s">
        <v>593</v>
      </c>
      <c r="C64" s="25" t="s">
        <v>594</v>
      </c>
      <c r="D64" s="25" t="s">
        <v>595</v>
      </c>
      <c r="E64" s="25" t="s">
        <v>582</v>
      </c>
      <c r="F64" s="25">
        <v>2021</v>
      </c>
      <c r="G64" s="25" t="s">
        <v>763</v>
      </c>
      <c r="H64" s="25">
        <v>2</v>
      </c>
      <c r="I64" s="25"/>
      <c r="J64" s="25"/>
      <c r="K64" s="25"/>
      <c r="L64" s="25"/>
      <c r="M64" s="25"/>
      <c r="N64" s="25"/>
      <c r="O64" s="25"/>
      <c r="P64" s="25"/>
      <c r="Q64" s="25"/>
      <c r="R64" s="25"/>
      <c r="S64" s="25"/>
      <c r="T64" s="25"/>
      <c r="U64" s="25"/>
      <c r="V64" s="25"/>
      <c r="W64" s="25"/>
      <c r="X64" s="25"/>
      <c r="Y64" s="25"/>
      <c r="Z64" s="25"/>
      <c r="AA64" s="25"/>
      <c r="AB64" s="25"/>
      <c r="AC64" s="25">
        <v>1</v>
      </c>
      <c r="AD64" s="25" t="s">
        <v>596</v>
      </c>
      <c r="AE64" s="25"/>
      <c r="AF64" s="25"/>
      <c r="AG64" s="25"/>
      <c r="AH64" s="25"/>
      <c r="AI64" s="25"/>
      <c r="AJ64" s="27"/>
      <c r="AK64" s="27"/>
      <c r="AL64" s="27"/>
      <c r="AM64" s="27"/>
      <c r="AN64" s="27"/>
      <c r="AO64" s="20">
        <f t="shared" si="2"/>
        <v>0</v>
      </c>
      <c r="AP64" s="28"/>
      <c r="AQ64" s="28"/>
      <c r="AR64" s="28"/>
      <c r="AS64" s="28"/>
      <c r="AT64" s="28"/>
      <c r="AU64" s="28"/>
      <c r="AV64" s="28"/>
      <c r="AW64" s="28"/>
    </row>
    <row r="65" spans="1:49" s="8" customFormat="1" ht="14.25" customHeight="1" x14ac:dyDescent="0.2">
      <c r="A65" s="16">
        <f t="shared" si="1"/>
        <v>62</v>
      </c>
      <c r="B65" s="25" t="s">
        <v>597</v>
      </c>
      <c r="C65" s="25" t="s">
        <v>598</v>
      </c>
      <c r="D65" s="25" t="s">
        <v>599</v>
      </c>
      <c r="E65" s="25" t="s">
        <v>582</v>
      </c>
      <c r="F65" s="25">
        <v>2021</v>
      </c>
      <c r="G65" s="25" t="s">
        <v>764</v>
      </c>
      <c r="H65" s="25">
        <v>4</v>
      </c>
      <c r="I65" s="25"/>
      <c r="J65" s="25"/>
      <c r="K65" s="25"/>
      <c r="L65" s="25"/>
      <c r="M65" s="25">
        <v>1</v>
      </c>
      <c r="N65" s="25" t="s">
        <v>600</v>
      </c>
      <c r="O65" s="25">
        <v>1</v>
      </c>
      <c r="P65" s="25" t="s">
        <v>601</v>
      </c>
      <c r="Q65" s="25"/>
      <c r="R65" s="25"/>
      <c r="S65" s="25"/>
      <c r="T65" s="25"/>
      <c r="U65" s="25"/>
      <c r="V65" s="25"/>
      <c r="W65" s="25"/>
      <c r="X65" s="25"/>
      <c r="Y65" s="25">
        <v>1</v>
      </c>
      <c r="Z65" s="25" t="s">
        <v>602</v>
      </c>
      <c r="AA65" s="25"/>
      <c r="AB65" s="25"/>
      <c r="AC65" s="25"/>
      <c r="AD65" s="25" t="s">
        <v>603</v>
      </c>
      <c r="AE65" s="25"/>
      <c r="AF65" s="25"/>
      <c r="AG65" s="25"/>
      <c r="AH65" s="25"/>
      <c r="AI65" s="25" t="s">
        <v>604</v>
      </c>
      <c r="AJ65" s="27"/>
      <c r="AK65" s="27"/>
      <c r="AL65" s="27"/>
      <c r="AM65" s="27"/>
      <c r="AN65" s="27"/>
      <c r="AO65" s="20">
        <f t="shared" si="2"/>
        <v>3</v>
      </c>
      <c r="AP65" s="28"/>
      <c r="AQ65" s="28"/>
      <c r="AR65" s="28"/>
      <c r="AS65" s="28"/>
      <c r="AT65" s="28"/>
      <c r="AU65" s="28"/>
      <c r="AV65" s="28"/>
      <c r="AW65" s="28"/>
    </row>
    <row r="66" spans="1:49" s="8" customFormat="1" ht="14.25" customHeight="1" x14ac:dyDescent="0.2">
      <c r="A66" s="16">
        <f t="shared" si="1"/>
        <v>63</v>
      </c>
      <c r="B66" s="25" t="s">
        <v>605</v>
      </c>
      <c r="C66" s="25" t="s">
        <v>606</v>
      </c>
      <c r="D66" s="25" t="s">
        <v>607</v>
      </c>
      <c r="E66" s="25" t="s">
        <v>582</v>
      </c>
      <c r="F66" s="25">
        <v>2021</v>
      </c>
      <c r="G66" s="25" t="s">
        <v>765</v>
      </c>
      <c r="H66" s="25">
        <v>2</v>
      </c>
      <c r="I66" s="25">
        <v>1</v>
      </c>
      <c r="J66" s="25" t="s">
        <v>608</v>
      </c>
      <c r="K66" s="25"/>
      <c r="L66" s="25"/>
      <c r="M66" s="25"/>
      <c r="N66" s="25"/>
      <c r="O66" s="25"/>
      <c r="P66" s="25"/>
      <c r="Q66" s="25"/>
      <c r="R66" s="25"/>
      <c r="S66" s="25"/>
      <c r="T66" s="25"/>
      <c r="U66" s="25"/>
      <c r="V66" s="25"/>
      <c r="W66" s="25"/>
      <c r="X66" s="25"/>
      <c r="Y66" s="25"/>
      <c r="Z66" s="25"/>
      <c r="AA66" s="25"/>
      <c r="AB66" s="25"/>
      <c r="AC66" s="25"/>
      <c r="AD66" s="25"/>
      <c r="AE66" s="25"/>
      <c r="AF66" s="25"/>
      <c r="AG66" s="25"/>
      <c r="AH66" s="25"/>
      <c r="AI66" s="25"/>
      <c r="AJ66" s="27"/>
      <c r="AK66" s="27"/>
      <c r="AL66" s="27"/>
      <c r="AM66" s="27"/>
      <c r="AN66" s="27"/>
      <c r="AO66" s="20">
        <f t="shared" si="2"/>
        <v>1</v>
      </c>
      <c r="AP66" s="28"/>
      <c r="AQ66" s="28"/>
      <c r="AR66" s="28"/>
      <c r="AS66" s="28"/>
      <c r="AT66" s="28"/>
      <c r="AU66" s="28"/>
      <c r="AV66" s="28"/>
      <c r="AW66" s="28"/>
    </row>
    <row r="67" spans="1:49" s="8" customFormat="1" ht="14.25" customHeight="1" x14ac:dyDescent="0.2">
      <c r="A67" s="16">
        <f t="shared" si="1"/>
        <v>64</v>
      </c>
      <c r="B67" s="25" t="s">
        <v>609</v>
      </c>
      <c r="C67" s="25" t="s">
        <v>610</v>
      </c>
      <c r="D67" s="25" t="s">
        <v>611</v>
      </c>
      <c r="E67" s="25" t="s">
        <v>582</v>
      </c>
      <c r="F67" s="25">
        <v>2021</v>
      </c>
      <c r="G67" s="25" t="s">
        <v>766</v>
      </c>
      <c r="H67" s="25">
        <v>1</v>
      </c>
      <c r="I67" s="25"/>
      <c r="J67" s="25"/>
      <c r="K67" s="25"/>
      <c r="L67" s="25"/>
      <c r="M67" s="25">
        <v>1</v>
      </c>
      <c r="N67" s="25" t="s">
        <v>612</v>
      </c>
      <c r="O67" s="25"/>
      <c r="P67" s="25"/>
      <c r="Q67" s="25"/>
      <c r="R67" s="25"/>
      <c r="S67" s="25"/>
      <c r="T67" s="25"/>
      <c r="U67" s="25">
        <v>1</v>
      </c>
      <c r="V67" s="25" t="s">
        <v>613</v>
      </c>
      <c r="W67" s="25">
        <v>1</v>
      </c>
      <c r="X67" s="25" t="s">
        <v>614</v>
      </c>
      <c r="Y67" s="25"/>
      <c r="Z67" s="25"/>
      <c r="AA67" s="25"/>
      <c r="AB67" s="25"/>
      <c r="AC67" s="25"/>
      <c r="AD67" s="25"/>
      <c r="AE67" s="25">
        <v>1</v>
      </c>
      <c r="AF67" s="25" t="s">
        <v>615</v>
      </c>
      <c r="AG67" s="25">
        <v>1</v>
      </c>
      <c r="AH67" s="25" t="s">
        <v>616</v>
      </c>
      <c r="AI67" s="25"/>
      <c r="AJ67" s="27"/>
      <c r="AK67" s="27"/>
      <c r="AL67" s="27"/>
      <c r="AM67" s="27"/>
      <c r="AN67" s="27"/>
      <c r="AO67" s="20">
        <f t="shared" si="2"/>
        <v>5</v>
      </c>
      <c r="AP67" s="28"/>
      <c r="AQ67" s="28"/>
      <c r="AR67" s="28"/>
      <c r="AS67" s="28"/>
      <c r="AT67" s="28"/>
      <c r="AU67" s="28"/>
      <c r="AV67" s="28"/>
      <c r="AW67" s="28"/>
    </row>
    <row r="68" spans="1:49" s="8" customFormat="1" ht="14.25" customHeight="1" x14ac:dyDescent="0.2">
      <c r="A68" s="16">
        <f t="shared" si="1"/>
        <v>65</v>
      </c>
      <c r="B68" s="25" t="s">
        <v>617</v>
      </c>
      <c r="C68" s="25" t="s">
        <v>618</v>
      </c>
      <c r="D68" s="25" t="s">
        <v>619</v>
      </c>
      <c r="E68" s="25" t="s">
        <v>582</v>
      </c>
      <c r="F68" s="25">
        <v>2021</v>
      </c>
      <c r="G68" s="25" t="s">
        <v>767</v>
      </c>
      <c r="H68" s="25">
        <v>4</v>
      </c>
      <c r="I68" s="25"/>
      <c r="J68" s="25"/>
      <c r="K68" s="25">
        <v>1</v>
      </c>
      <c r="L68" s="25" t="s">
        <v>620</v>
      </c>
      <c r="M68" s="25"/>
      <c r="N68" s="25"/>
      <c r="O68" s="25"/>
      <c r="P68" s="25"/>
      <c r="Q68" s="25"/>
      <c r="R68" s="25"/>
      <c r="S68" s="25"/>
      <c r="T68" s="25"/>
      <c r="U68" s="25">
        <v>1</v>
      </c>
      <c r="V68" s="25" t="s">
        <v>621</v>
      </c>
      <c r="W68" s="25"/>
      <c r="X68" s="25"/>
      <c r="Y68" s="25">
        <v>1</v>
      </c>
      <c r="Z68" s="25" t="s">
        <v>622</v>
      </c>
      <c r="AA68" s="25"/>
      <c r="AB68" s="25"/>
      <c r="AC68" s="25"/>
      <c r="AD68" s="25"/>
      <c r="AE68" s="25"/>
      <c r="AF68" s="25"/>
      <c r="AG68" s="25"/>
      <c r="AH68" s="25"/>
      <c r="AI68" s="25"/>
      <c r="AJ68" s="27"/>
      <c r="AK68" s="27"/>
      <c r="AL68" s="27"/>
      <c r="AM68" s="27"/>
      <c r="AN68" s="27"/>
      <c r="AO68" s="20">
        <f t="shared" si="2"/>
        <v>3</v>
      </c>
      <c r="AP68" s="28"/>
      <c r="AQ68" s="28"/>
      <c r="AR68" s="28"/>
      <c r="AS68" s="28"/>
      <c r="AT68" s="28"/>
      <c r="AU68" s="28"/>
      <c r="AV68" s="28"/>
      <c r="AW68" s="28"/>
    </row>
    <row r="69" spans="1:49" s="8" customFormat="1" ht="14.25" customHeight="1" x14ac:dyDescent="0.2">
      <c r="A69" s="16">
        <f t="shared" si="1"/>
        <v>66</v>
      </c>
      <c r="B69" s="25" t="s">
        <v>623</v>
      </c>
      <c r="C69" s="25" t="s">
        <v>624</v>
      </c>
      <c r="D69" s="25" t="s">
        <v>625</v>
      </c>
      <c r="E69" s="25" t="s">
        <v>582</v>
      </c>
      <c r="F69" s="25">
        <v>2021</v>
      </c>
      <c r="G69" s="25" t="s">
        <v>768</v>
      </c>
      <c r="H69" s="25">
        <v>2</v>
      </c>
      <c r="I69" s="25"/>
      <c r="J69" s="25"/>
      <c r="K69" s="25"/>
      <c r="L69" s="25"/>
      <c r="M69" s="25">
        <v>1</v>
      </c>
      <c r="N69" s="25" t="s">
        <v>626</v>
      </c>
      <c r="O69" s="25"/>
      <c r="P69" s="25"/>
      <c r="Q69" s="25"/>
      <c r="R69" s="25"/>
      <c r="S69" s="25"/>
      <c r="T69" s="25"/>
      <c r="U69" s="25"/>
      <c r="V69" s="25"/>
      <c r="W69" s="25"/>
      <c r="X69" s="25"/>
      <c r="Y69" s="25"/>
      <c r="Z69" s="25"/>
      <c r="AA69" s="25"/>
      <c r="AB69" s="25"/>
      <c r="AC69" s="25"/>
      <c r="AD69" s="25"/>
      <c r="AE69" s="25"/>
      <c r="AF69" s="25"/>
      <c r="AG69" s="25"/>
      <c r="AH69" s="25"/>
      <c r="AI69" s="25"/>
      <c r="AJ69" s="27"/>
      <c r="AK69" s="27"/>
      <c r="AL69" s="27"/>
      <c r="AM69" s="27"/>
      <c r="AN69" s="27"/>
      <c r="AO69" s="20">
        <f t="shared" si="2"/>
        <v>1</v>
      </c>
      <c r="AP69" s="28"/>
      <c r="AQ69" s="28"/>
      <c r="AR69" s="28"/>
      <c r="AS69" s="28"/>
      <c r="AT69" s="28"/>
      <c r="AU69" s="28"/>
      <c r="AV69" s="28"/>
      <c r="AW69" s="28"/>
    </row>
    <row r="70" spans="1:49" s="8" customFormat="1" ht="14.25" customHeight="1" x14ac:dyDescent="0.2">
      <c r="A70" s="16">
        <f t="shared" si="1"/>
        <v>67</v>
      </c>
      <c r="B70" s="25" t="s">
        <v>627</v>
      </c>
      <c r="C70" s="25" t="s">
        <v>628</v>
      </c>
      <c r="D70" s="25" t="s">
        <v>629</v>
      </c>
      <c r="E70" s="25" t="s">
        <v>582</v>
      </c>
      <c r="F70" s="25">
        <v>2021</v>
      </c>
      <c r="G70" s="25" t="s">
        <v>769</v>
      </c>
      <c r="H70" s="25">
        <v>1</v>
      </c>
      <c r="I70" s="25"/>
      <c r="J70" s="25"/>
      <c r="K70" s="25"/>
      <c r="L70" s="25"/>
      <c r="M70" s="25"/>
      <c r="N70" s="25"/>
      <c r="O70" s="25"/>
      <c r="P70" s="25"/>
      <c r="Q70" s="25">
        <v>1</v>
      </c>
      <c r="R70" s="25" t="s">
        <v>630</v>
      </c>
      <c r="S70" s="25"/>
      <c r="T70" s="25"/>
      <c r="U70" s="25">
        <v>1</v>
      </c>
      <c r="V70" s="25" t="s">
        <v>631</v>
      </c>
      <c r="W70" s="25">
        <v>1</v>
      </c>
      <c r="X70" s="25" t="s">
        <v>632</v>
      </c>
      <c r="Y70" s="25"/>
      <c r="Z70" s="25"/>
      <c r="AA70" s="25"/>
      <c r="AB70" s="25"/>
      <c r="AC70" s="25"/>
      <c r="AD70" s="25"/>
      <c r="AE70" s="25"/>
      <c r="AF70" s="25"/>
      <c r="AG70" s="25"/>
      <c r="AH70" s="25"/>
      <c r="AI70" s="25"/>
      <c r="AJ70" s="27"/>
      <c r="AK70" s="27"/>
      <c r="AL70" s="27"/>
      <c r="AM70" s="27"/>
      <c r="AN70" s="27"/>
      <c r="AO70" s="20">
        <f t="shared" si="2"/>
        <v>3</v>
      </c>
      <c r="AP70" s="28"/>
      <c r="AQ70" s="28"/>
      <c r="AR70" s="28"/>
      <c r="AS70" s="28"/>
      <c r="AT70" s="28"/>
      <c r="AU70" s="28"/>
      <c r="AV70" s="28"/>
      <c r="AW70" s="28"/>
    </row>
    <row r="71" spans="1:49" s="8" customFormat="1" ht="14.25" customHeight="1" x14ac:dyDescent="0.2">
      <c r="A71" s="16">
        <f t="shared" si="1"/>
        <v>68</v>
      </c>
      <c r="B71" s="25" t="s">
        <v>633</v>
      </c>
      <c r="C71" s="25" t="s">
        <v>634</v>
      </c>
      <c r="D71" s="25" t="s">
        <v>635</v>
      </c>
      <c r="E71" s="25" t="s">
        <v>582</v>
      </c>
      <c r="F71" s="25">
        <v>2021</v>
      </c>
      <c r="G71" s="25" t="s">
        <v>770</v>
      </c>
      <c r="H71" s="25">
        <v>2</v>
      </c>
      <c r="I71" s="25"/>
      <c r="J71" s="25"/>
      <c r="K71" s="25"/>
      <c r="L71" s="25"/>
      <c r="M71" s="25">
        <v>1</v>
      </c>
      <c r="N71" s="25" t="s">
        <v>636</v>
      </c>
      <c r="O71" s="25"/>
      <c r="P71" s="25"/>
      <c r="Q71" s="25"/>
      <c r="R71" s="25"/>
      <c r="S71" s="25"/>
      <c r="T71" s="25"/>
      <c r="U71" s="25"/>
      <c r="V71" s="25"/>
      <c r="W71" s="25"/>
      <c r="X71" s="25"/>
      <c r="Y71" s="25"/>
      <c r="Z71" s="25"/>
      <c r="AA71" s="25"/>
      <c r="AB71" s="25"/>
      <c r="AC71" s="25"/>
      <c r="AD71" s="25"/>
      <c r="AE71" s="25"/>
      <c r="AF71" s="25"/>
      <c r="AG71" s="25"/>
      <c r="AH71" s="25"/>
      <c r="AI71" s="25"/>
      <c r="AJ71" s="27"/>
      <c r="AK71" s="27"/>
      <c r="AL71" s="27"/>
      <c r="AM71" s="27"/>
      <c r="AN71" s="27"/>
      <c r="AO71" s="20">
        <f t="shared" si="2"/>
        <v>1</v>
      </c>
      <c r="AP71" s="28"/>
      <c r="AQ71" s="28"/>
      <c r="AR71" s="28"/>
      <c r="AS71" s="28"/>
      <c r="AT71" s="28"/>
      <c r="AU71" s="28"/>
      <c r="AV71" s="28"/>
      <c r="AW71" s="28"/>
    </row>
    <row r="72" spans="1:49" s="8" customFormat="1" ht="14.25" customHeight="1" x14ac:dyDescent="0.2">
      <c r="A72" s="16">
        <f t="shared" si="1"/>
        <v>69</v>
      </c>
      <c r="B72" s="25" t="s">
        <v>637</v>
      </c>
      <c r="C72" s="25" t="s">
        <v>638</v>
      </c>
      <c r="D72" s="25" t="s">
        <v>639</v>
      </c>
      <c r="E72" s="25" t="s">
        <v>582</v>
      </c>
      <c r="F72" s="25">
        <v>2021</v>
      </c>
      <c r="G72" s="25" t="s">
        <v>771</v>
      </c>
      <c r="H72" s="25">
        <v>2</v>
      </c>
      <c r="I72" s="25"/>
      <c r="J72" s="25"/>
      <c r="K72" s="25"/>
      <c r="L72" s="25"/>
      <c r="M72" s="25">
        <v>1</v>
      </c>
      <c r="N72" s="25" t="s">
        <v>640</v>
      </c>
      <c r="O72" s="25"/>
      <c r="P72" s="25"/>
      <c r="Q72" s="25"/>
      <c r="R72" s="25"/>
      <c r="S72" s="25"/>
      <c r="T72" s="25"/>
      <c r="U72" s="25"/>
      <c r="V72" s="25"/>
      <c r="W72" s="25"/>
      <c r="X72" s="25"/>
      <c r="Y72" s="25"/>
      <c r="Z72" s="25"/>
      <c r="AA72" s="25"/>
      <c r="AB72" s="25"/>
      <c r="AC72" s="25"/>
      <c r="AD72" s="25"/>
      <c r="AE72" s="25"/>
      <c r="AF72" s="25"/>
      <c r="AG72" s="25"/>
      <c r="AH72" s="25"/>
      <c r="AI72" s="25"/>
      <c r="AJ72" s="27"/>
      <c r="AK72" s="27"/>
      <c r="AL72" s="27"/>
      <c r="AM72" s="27"/>
      <c r="AN72" s="27"/>
      <c r="AO72" s="20">
        <f t="shared" si="2"/>
        <v>1</v>
      </c>
      <c r="AP72" s="28"/>
      <c r="AQ72" s="28"/>
      <c r="AR72" s="28"/>
      <c r="AS72" s="28"/>
      <c r="AT72" s="28"/>
      <c r="AU72" s="28"/>
      <c r="AV72" s="28"/>
      <c r="AW72" s="28"/>
    </row>
    <row r="73" spans="1:49" s="8" customFormat="1" ht="14.25" customHeight="1" x14ac:dyDescent="0.2">
      <c r="A73" s="16">
        <f t="shared" si="1"/>
        <v>70</v>
      </c>
      <c r="B73" s="25" t="s">
        <v>641</v>
      </c>
      <c r="C73" s="25" t="s">
        <v>642</v>
      </c>
      <c r="D73" s="25" t="s">
        <v>643</v>
      </c>
      <c r="E73" s="25" t="s">
        <v>582</v>
      </c>
      <c r="F73" s="25">
        <v>2021</v>
      </c>
      <c r="G73" s="25" t="s">
        <v>772</v>
      </c>
      <c r="H73" s="25">
        <v>4</v>
      </c>
      <c r="I73" s="25"/>
      <c r="J73" s="25"/>
      <c r="K73" s="25"/>
      <c r="L73" s="25"/>
      <c r="M73" s="25">
        <v>1</v>
      </c>
      <c r="N73" s="25" t="s">
        <v>644</v>
      </c>
      <c r="O73" s="25"/>
      <c r="P73" s="25"/>
      <c r="Q73" s="25"/>
      <c r="R73" s="25"/>
      <c r="S73" s="25"/>
      <c r="T73" s="25"/>
      <c r="U73" s="25"/>
      <c r="V73" s="25"/>
      <c r="W73" s="25"/>
      <c r="X73" s="25"/>
      <c r="Y73" s="25"/>
      <c r="Z73" s="25"/>
      <c r="AA73" s="25"/>
      <c r="AB73" s="25"/>
      <c r="AC73" s="25"/>
      <c r="AD73" s="25"/>
      <c r="AE73" s="25"/>
      <c r="AF73" s="25"/>
      <c r="AG73" s="25"/>
      <c r="AH73" s="25"/>
      <c r="AI73" s="25"/>
      <c r="AJ73" s="27"/>
      <c r="AK73" s="27"/>
      <c r="AL73" s="27"/>
      <c r="AM73" s="27"/>
      <c r="AN73" s="27"/>
      <c r="AO73" s="20">
        <f t="shared" si="2"/>
        <v>1</v>
      </c>
      <c r="AP73" s="28"/>
      <c r="AQ73" s="28"/>
      <c r="AR73" s="28"/>
      <c r="AS73" s="28"/>
      <c r="AT73" s="28"/>
      <c r="AU73" s="28"/>
      <c r="AV73" s="28"/>
      <c r="AW73" s="28"/>
    </row>
    <row r="74" spans="1:49" s="8" customFormat="1" ht="14.25" customHeight="1" x14ac:dyDescent="0.2">
      <c r="A74" s="45"/>
      <c r="B74" s="45" t="s">
        <v>645</v>
      </c>
      <c r="C74" s="46"/>
      <c r="D74" s="17"/>
      <c r="E74" s="17"/>
      <c r="F74" s="17"/>
      <c r="G74" s="17" t="s">
        <v>646</v>
      </c>
      <c r="H74" s="6">
        <f>COUNTIF(H4:H73,"1")</f>
        <v>9</v>
      </c>
      <c r="I74" s="17">
        <f>SUM(I4:I73)</f>
        <v>20</v>
      </c>
      <c r="J74" s="17"/>
      <c r="K74" s="17">
        <f>SUM(K4:K73)</f>
        <v>22</v>
      </c>
      <c r="L74" s="17"/>
      <c r="M74" s="17">
        <f>SUM(M4:M73)</f>
        <v>47</v>
      </c>
      <c r="N74" s="17"/>
      <c r="O74" s="17">
        <f>SUM(O4:O73)</f>
        <v>20</v>
      </c>
      <c r="P74" s="17"/>
      <c r="Q74" s="17">
        <f>SUM(Q4:Q73)</f>
        <v>18</v>
      </c>
      <c r="R74" s="17"/>
      <c r="S74" s="17">
        <f>SUM(S4:S73)</f>
        <v>14</v>
      </c>
      <c r="T74" s="17"/>
      <c r="U74" s="17">
        <f>SUM(U4:U73)</f>
        <v>45</v>
      </c>
      <c r="V74" s="17"/>
      <c r="W74" s="17">
        <f>SUM(W4:W73)</f>
        <v>33</v>
      </c>
      <c r="X74" s="17"/>
      <c r="Y74" s="17">
        <f>SUM(Y4:Y73)</f>
        <v>31</v>
      </c>
      <c r="Z74" s="17"/>
      <c r="AA74" s="17">
        <f>SUM(AA4:AA73)</f>
        <v>20</v>
      </c>
      <c r="AB74" s="17"/>
      <c r="AC74" s="17">
        <f>SUM(AC4:AC73)</f>
        <v>39</v>
      </c>
      <c r="AD74" s="17"/>
      <c r="AE74" s="17">
        <f>SUM(AE4:AE73)</f>
        <v>28</v>
      </c>
      <c r="AF74" s="17"/>
      <c r="AG74" s="17">
        <f>SUM(AG4:AG73)</f>
        <v>17</v>
      </c>
      <c r="AH74" s="17"/>
      <c r="AI74" s="17"/>
      <c r="AJ74" s="17"/>
      <c r="AK74" s="17"/>
      <c r="AL74" s="17"/>
      <c r="AM74" s="17"/>
      <c r="AN74" s="17"/>
      <c r="AO74" s="31"/>
      <c r="AP74" s="17"/>
      <c r="AQ74" s="17"/>
      <c r="AR74" s="17"/>
      <c r="AS74" s="17"/>
      <c r="AT74" s="17"/>
      <c r="AU74" s="17"/>
      <c r="AV74" s="17"/>
      <c r="AW74" s="17"/>
    </row>
    <row r="75" spans="1:49" s="8" customFormat="1" ht="14.25" customHeight="1" x14ac:dyDescent="0.2">
      <c r="A75" s="17"/>
      <c r="B75" s="17"/>
      <c r="C75" s="17"/>
      <c r="D75" s="17"/>
      <c r="E75" s="17"/>
      <c r="F75" s="17"/>
      <c r="G75" s="17" t="s">
        <v>647</v>
      </c>
      <c r="H75" s="6">
        <f>COUNTIF(H4:H73,"2")</f>
        <v>32</v>
      </c>
      <c r="I75" s="17"/>
      <c r="J75" s="17"/>
      <c r="K75" s="17"/>
      <c r="L75" s="17"/>
      <c r="M75" s="6"/>
      <c r="N75" s="17"/>
      <c r="O75" s="17"/>
      <c r="P75" s="17"/>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31"/>
      <c r="AP75" s="17"/>
      <c r="AQ75" s="17"/>
      <c r="AR75" s="17"/>
      <c r="AS75" s="17"/>
      <c r="AT75" s="17"/>
      <c r="AU75" s="17"/>
      <c r="AV75" s="17"/>
      <c r="AW75" s="17"/>
    </row>
    <row r="76" spans="1:49" s="8" customFormat="1" ht="14.25" customHeight="1" x14ac:dyDescent="0.2">
      <c r="A76" s="17"/>
      <c r="B76" s="17"/>
      <c r="C76" s="17"/>
      <c r="D76" s="17"/>
      <c r="E76" s="17"/>
      <c r="F76" s="17"/>
      <c r="G76" s="17" t="s">
        <v>648</v>
      </c>
      <c r="H76" s="6">
        <f>COUNTIF(H4:H73,"3")</f>
        <v>23</v>
      </c>
      <c r="I76" s="17"/>
      <c r="J76" s="17"/>
      <c r="K76" s="17"/>
      <c r="L76" s="17"/>
      <c r="M76" s="6"/>
      <c r="N76" s="17"/>
      <c r="O76" s="17"/>
      <c r="P76" s="17"/>
      <c r="Q76" s="17"/>
      <c r="R76" s="17"/>
      <c r="S76" s="17"/>
      <c r="T76" s="17"/>
      <c r="U76" s="17"/>
      <c r="V76" s="17"/>
      <c r="W76" s="17"/>
      <c r="X76" s="17"/>
      <c r="Y76" s="17"/>
      <c r="Z76" s="17"/>
      <c r="AA76" s="17"/>
      <c r="AB76" s="17"/>
      <c r="AC76" s="17"/>
      <c r="AD76" s="17"/>
      <c r="AE76" s="17"/>
      <c r="AF76" s="17"/>
      <c r="AG76" s="17"/>
      <c r="AH76" s="17"/>
      <c r="AI76" s="17"/>
      <c r="AJ76" s="17"/>
      <c r="AK76" s="17"/>
      <c r="AL76" s="17"/>
      <c r="AM76" s="17"/>
      <c r="AN76" s="17"/>
      <c r="AO76" s="31"/>
      <c r="AP76" s="17"/>
      <c r="AQ76" s="17"/>
      <c r="AR76" s="17"/>
      <c r="AS76" s="17"/>
      <c r="AT76" s="17"/>
      <c r="AU76" s="17"/>
      <c r="AV76" s="17"/>
      <c r="AW76" s="17"/>
    </row>
    <row r="77" spans="1:49" s="8" customFormat="1" ht="14.25" customHeight="1" x14ac:dyDescent="0.2">
      <c r="A77" s="17"/>
      <c r="B77" s="17"/>
      <c r="C77" s="17"/>
      <c r="D77" s="17"/>
      <c r="E77" s="17"/>
      <c r="F77" s="17"/>
      <c r="G77" s="17" t="s">
        <v>649</v>
      </c>
      <c r="H77" s="6">
        <f>COUNTIF(H4:H73,4)</f>
        <v>6</v>
      </c>
      <c r="I77" s="17"/>
      <c r="J77" s="17"/>
      <c r="K77" s="17"/>
      <c r="L77" s="17"/>
      <c r="M77" s="6"/>
      <c r="N77" s="17"/>
      <c r="O77" s="17"/>
      <c r="P77" s="17"/>
      <c r="Q77" s="17"/>
      <c r="R77" s="17"/>
      <c r="S77" s="17"/>
      <c r="T77" s="17"/>
      <c r="U77" s="17"/>
      <c r="V77" s="17"/>
      <c r="W77" s="17"/>
      <c r="X77" s="17"/>
      <c r="Y77" s="17"/>
      <c r="Z77" s="17"/>
      <c r="AA77" s="17"/>
      <c r="AB77" s="17"/>
      <c r="AC77" s="17"/>
      <c r="AD77" s="17"/>
      <c r="AE77" s="17"/>
      <c r="AF77" s="17"/>
      <c r="AG77" s="17"/>
      <c r="AH77" s="17"/>
      <c r="AI77" s="17"/>
      <c r="AJ77" s="17"/>
      <c r="AK77" s="17"/>
      <c r="AL77" s="17"/>
      <c r="AM77" s="17"/>
      <c r="AN77" s="17"/>
      <c r="AO77" s="31"/>
      <c r="AP77" s="17"/>
      <c r="AQ77" s="17"/>
      <c r="AR77" s="17"/>
      <c r="AS77" s="17"/>
      <c r="AT77" s="17"/>
      <c r="AU77" s="17"/>
      <c r="AV77" s="17"/>
      <c r="AW77" s="17"/>
    </row>
    <row r="78" spans="1:49" s="8" customFormat="1" ht="14.25" customHeight="1" x14ac:dyDescent="0.2">
      <c r="A78" s="17"/>
      <c r="B78" s="17"/>
      <c r="C78" s="17"/>
      <c r="D78" s="17"/>
      <c r="E78" s="17"/>
      <c r="F78" s="17"/>
      <c r="G78" s="17"/>
      <c r="H78" s="17">
        <f>SUM(H74:H77)</f>
        <v>70</v>
      </c>
      <c r="I78" s="17"/>
      <c r="J78" s="17"/>
      <c r="K78" s="17"/>
      <c r="L78" s="17"/>
      <c r="M78" s="6"/>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17"/>
      <c r="AM78" s="17"/>
      <c r="AN78" s="17"/>
      <c r="AO78" s="31"/>
      <c r="AP78" s="17"/>
      <c r="AQ78" s="17"/>
      <c r="AR78" s="17"/>
      <c r="AS78" s="17"/>
      <c r="AT78" s="17"/>
      <c r="AU78" s="17"/>
      <c r="AV78" s="17"/>
      <c r="AW78" s="17"/>
    </row>
    <row r="79" spans="1:49" s="8" customFormat="1" ht="14.25" customHeight="1" x14ac:dyDescent="0.2">
      <c r="A79" s="17"/>
      <c r="B79" s="17"/>
      <c r="C79" s="17"/>
      <c r="D79" s="17"/>
      <c r="E79" s="17"/>
      <c r="F79" s="17"/>
      <c r="G79" s="17"/>
      <c r="H79" s="17"/>
      <c r="I79" s="17"/>
      <c r="J79" s="17"/>
      <c r="K79" s="17"/>
      <c r="L79" s="17"/>
      <c r="M79" s="6"/>
      <c r="N79" s="17"/>
      <c r="O79" s="17"/>
      <c r="P79" s="17"/>
      <c r="Q79" s="17"/>
      <c r="R79" s="17"/>
      <c r="S79" s="17"/>
      <c r="T79" s="17"/>
      <c r="U79" s="17"/>
      <c r="V79" s="17"/>
      <c r="W79" s="17"/>
      <c r="X79" s="17"/>
      <c r="Y79" s="17"/>
      <c r="Z79" s="17"/>
      <c r="AA79" s="17"/>
      <c r="AB79" s="17"/>
      <c r="AC79" s="17"/>
      <c r="AD79" s="17"/>
      <c r="AE79" s="17"/>
      <c r="AF79" s="17"/>
      <c r="AG79" s="17"/>
      <c r="AH79" s="17"/>
      <c r="AI79" s="17"/>
      <c r="AJ79" s="17"/>
      <c r="AK79" s="17"/>
      <c r="AL79" s="17"/>
      <c r="AM79" s="17"/>
      <c r="AN79" s="17"/>
      <c r="AO79" s="31"/>
      <c r="AP79" s="17"/>
      <c r="AQ79" s="17"/>
      <c r="AR79" s="17"/>
      <c r="AS79" s="17"/>
      <c r="AT79" s="17"/>
      <c r="AU79" s="17"/>
      <c r="AV79" s="17"/>
      <c r="AW79" s="17"/>
    </row>
    <row r="80" spans="1:49" s="8" customFormat="1" ht="14.25" customHeight="1" x14ac:dyDescent="0.2">
      <c r="A80" s="17"/>
      <c r="B80" s="17"/>
      <c r="C80" s="17"/>
      <c r="D80" s="17"/>
      <c r="E80" s="17"/>
      <c r="F80" s="17"/>
      <c r="G80" s="17"/>
      <c r="H80" s="17"/>
      <c r="I80" s="17"/>
      <c r="J80" s="17"/>
      <c r="K80" s="17"/>
      <c r="L80" s="17"/>
      <c r="M80" s="6"/>
      <c r="N80" s="17"/>
      <c r="O80" s="17"/>
      <c r="P80" s="17"/>
      <c r="Q80" s="17"/>
      <c r="R80" s="17"/>
      <c r="S80" s="17"/>
      <c r="T80" s="17"/>
      <c r="U80" s="17"/>
      <c r="V80" s="17"/>
      <c r="W80" s="17"/>
      <c r="X80" s="17"/>
      <c r="Y80" s="17"/>
      <c r="Z80" s="17"/>
      <c r="AA80" s="17"/>
      <c r="AB80" s="17"/>
      <c r="AC80" s="17"/>
      <c r="AD80" s="17"/>
      <c r="AE80" s="17"/>
      <c r="AF80" s="17"/>
      <c r="AG80" s="17"/>
      <c r="AH80" s="17"/>
      <c r="AI80" s="17"/>
      <c r="AJ80" s="17"/>
      <c r="AK80" s="17"/>
      <c r="AL80" s="17"/>
      <c r="AM80" s="17"/>
      <c r="AN80" s="17"/>
      <c r="AO80" s="31"/>
      <c r="AP80" s="17"/>
      <c r="AQ80" s="17"/>
      <c r="AR80" s="17"/>
      <c r="AS80" s="17"/>
      <c r="AT80" s="17"/>
      <c r="AU80" s="17"/>
      <c r="AV80" s="17"/>
      <c r="AW80" s="17"/>
    </row>
    <row r="81" spans="1:49" s="8" customFormat="1" ht="14.25" customHeight="1" x14ac:dyDescent="0.2">
      <c r="A81" s="17"/>
      <c r="B81" s="17"/>
      <c r="C81" s="17"/>
      <c r="D81" s="17"/>
      <c r="E81" s="17"/>
      <c r="F81" s="17"/>
      <c r="G81" s="17"/>
      <c r="H81" s="17"/>
      <c r="I81" s="17"/>
      <c r="J81" s="17"/>
      <c r="K81" s="17"/>
      <c r="L81" s="17"/>
      <c r="M81" s="6"/>
      <c r="N81" s="17"/>
      <c r="O81" s="17"/>
      <c r="P81" s="17"/>
      <c r="Q81" s="17"/>
      <c r="R81" s="17"/>
      <c r="S81" s="17"/>
      <c r="T81" s="17"/>
      <c r="U81" s="17"/>
      <c r="V81" s="17"/>
      <c r="W81" s="17"/>
      <c r="X81" s="17"/>
      <c r="Y81" s="17"/>
      <c r="Z81" s="17"/>
      <c r="AA81" s="17"/>
      <c r="AB81" s="17"/>
      <c r="AC81" s="17"/>
      <c r="AD81" s="17"/>
      <c r="AE81" s="17"/>
      <c r="AF81" s="17"/>
      <c r="AG81" s="17"/>
      <c r="AH81" s="17"/>
      <c r="AI81" s="17"/>
      <c r="AJ81" s="17"/>
      <c r="AK81" s="17"/>
      <c r="AL81" s="17"/>
      <c r="AM81" s="17"/>
      <c r="AN81" s="17"/>
      <c r="AO81" s="31"/>
      <c r="AP81" s="17"/>
      <c r="AQ81" s="17"/>
      <c r="AR81" s="17"/>
      <c r="AS81" s="17"/>
      <c r="AT81" s="17"/>
      <c r="AU81" s="17"/>
      <c r="AV81" s="17"/>
      <c r="AW81" s="17"/>
    </row>
    <row r="82" spans="1:49" s="8" customFormat="1" ht="14.25" customHeight="1" x14ac:dyDescent="0.2">
      <c r="A82" s="17"/>
      <c r="B82" s="17"/>
      <c r="C82" s="17"/>
      <c r="D82" s="17"/>
      <c r="E82" s="17"/>
      <c r="F82" s="17"/>
      <c r="G82" s="17"/>
      <c r="H82" s="17"/>
      <c r="I82" s="17"/>
      <c r="J82" s="17"/>
      <c r="K82" s="17"/>
      <c r="L82" s="17"/>
      <c r="M82" s="6"/>
      <c r="N82" s="17"/>
      <c r="O82" s="17"/>
      <c r="P82" s="17"/>
      <c r="Q82" s="17"/>
      <c r="R82" s="17"/>
      <c r="S82" s="17"/>
      <c r="T82" s="17"/>
      <c r="U82" s="17"/>
      <c r="V82" s="17"/>
      <c r="W82" s="17"/>
      <c r="X82" s="17"/>
      <c r="Y82" s="17"/>
      <c r="Z82" s="17"/>
      <c r="AA82" s="17"/>
      <c r="AB82" s="17"/>
      <c r="AC82" s="17"/>
      <c r="AD82" s="17"/>
      <c r="AE82" s="17"/>
      <c r="AF82" s="17"/>
      <c r="AG82" s="17"/>
      <c r="AH82" s="17"/>
      <c r="AI82" s="17"/>
      <c r="AJ82" s="17"/>
      <c r="AK82" s="17"/>
      <c r="AL82" s="17"/>
      <c r="AM82" s="17"/>
      <c r="AN82" s="17"/>
      <c r="AO82" s="31"/>
      <c r="AP82" s="17"/>
      <c r="AQ82" s="17"/>
      <c r="AR82" s="17"/>
      <c r="AS82" s="17"/>
      <c r="AT82" s="17"/>
      <c r="AU82" s="17"/>
      <c r="AV82" s="17"/>
      <c r="AW82" s="17"/>
    </row>
    <row r="83" spans="1:49" s="8" customFormat="1" ht="14.25" customHeight="1" x14ac:dyDescent="0.2">
      <c r="A83" s="17"/>
      <c r="B83" s="17"/>
      <c r="C83" s="17"/>
      <c r="D83" s="17"/>
      <c r="E83" s="17"/>
      <c r="F83" s="17"/>
      <c r="G83" s="17"/>
      <c r="H83" s="17"/>
      <c r="I83" s="17"/>
      <c r="J83" s="17"/>
      <c r="K83" s="17"/>
      <c r="L83" s="17"/>
      <c r="M83" s="6"/>
      <c r="N83" s="17"/>
      <c r="O83" s="17"/>
      <c r="P83" s="17"/>
      <c r="Q83" s="17"/>
      <c r="R83" s="17"/>
      <c r="S83" s="17"/>
      <c r="T83" s="17"/>
      <c r="U83" s="17"/>
      <c r="V83" s="17"/>
      <c r="W83" s="17"/>
      <c r="X83" s="17"/>
      <c r="Y83" s="17"/>
      <c r="Z83" s="17"/>
      <c r="AA83" s="17"/>
      <c r="AB83" s="17"/>
      <c r="AC83" s="17"/>
      <c r="AD83" s="17"/>
      <c r="AE83" s="17"/>
      <c r="AF83" s="17"/>
      <c r="AG83" s="17"/>
      <c r="AH83" s="17"/>
      <c r="AI83" s="17"/>
      <c r="AJ83" s="17"/>
      <c r="AK83" s="17"/>
      <c r="AL83" s="17"/>
      <c r="AM83" s="17"/>
      <c r="AN83" s="17"/>
      <c r="AO83" s="31"/>
      <c r="AP83" s="17"/>
      <c r="AQ83" s="17"/>
      <c r="AR83" s="17"/>
      <c r="AS83" s="17"/>
      <c r="AT83" s="17"/>
      <c r="AU83" s="17"/>
      <c r="AV83" s="17"/>
      <c r="AW83" s="17"/>
    </row>
    <row r="84" spans="1:49" s="8" customFormat="1" ht="14.25" customHeight="1" x14ac:dyDescent="0.2">
      <c r="A84" s="17"/>
      <c r="B84" s="17"/>
      <c r="C84" s="17"/>
      <c r="D84" s="17"/>
      <c r="E84" s="17"/>
      <c r="F84" s="17"/>
      <c r="G84" s="17"/>
      <c r="H84" s="17"/>
      <c r="I84" s="17"/>
      <c r="J84" s="17"/>
      <c r="K84" s="17"/>
      <c r="L84" s="17"/>
      <c r="M84" s="6"/>
      <c r="N84" s="17"/>
      <c r="O84" s="17"/>
      <c r="P84" s="17"/>
      <c r="Q84" s="17"/>
      <c r="R84" s="17"/>
      <c r="S84" s="17"/>
      <c r="T84" s="17"/>
      <c r="U84" s="17"/>
      <c r="V84" s="17"/>
      <c r="W84" s="17"/>
      <c r="X84" s="17"/>
      <c r="Y84" s="17"/>
      <c r="Z84" s="17"/>
      <c r="AA84" s="17"/>
      <c r="AB84" s="17"/>
      <c r="AC84" s="17"/>
      <c r="AD84" s="17"/>
      <c r="AE84" s="17"/>
      <c r="AF84" s="17"/>
      <c r="AG84" s="17"/>
      <c r="AH84" s="17"/>
      <c r="AI84" s="17"/>
      <c r="AJ84" s="17"/>
      <c r="AK84" s="17"/>
      <c r="AL84" s="17"/>
      <c r="AM84" s="17"/>
      <c r="AN84" s="17"/>
      <c r="AO84" s="31"/>
      <c r="AP84" s="17"/>
      <c r="AQ84" s="17"/>
      <c r="AR84" s="17"/>
      <c r="AS84" s="17"/>
      <c r="AT84" s="17"/>
      <c r="AU84" s="17"/>
      <c r="AV84" s="17"/>
      <c r="AW84" s="17"/>
    </row>
    <row r="85" spans="1:49" s="8" customFormat="1" ht="14.25" customHeight="1" x14ac:dyDescent="0.2">
      <c r="A85" s="17"/>
      <c r="B85" s="17"/>
      <c r="C85" s="17"/>
      <c r="D85" s="17"/>
      <c r="E85" s="17"/>
      <c r="F85" s="17"/>
      <c r="G85" s="17"/>
      <c r="H85" s="17"/>
      <c r="I85" s="17"/>
      <c r="J85" s="17"/>
      <c r="K85" s="17"/>
      <c r="L85" s="17"/>
      <c r="M85" s="6"/>
      <c r="N85" s="17"/>
      <c r="O85" s="17"/>
      <c r="P85" s="17"/>
      <c r="Q85" s="17"/>
      <c r="R85" s="17"/>
      <c r="S85" s="17"/>
      <c r="T85" s="17"/>
      <c r="U85" s="17"/>
      <c r="V85" s="17"/>
      <c r="W85" s="17"/>
      <c r="X85" s="17"/>
      <c r="Y85" s="17"/>
      <c r="Z85" s="17"/>
      <c r="AA85" s="17"/>
      <c r="AB85" s="17"/>
      <c r="AC85" s="17"/>
      <c r="AD85" s="17"/>
      <c r="AE85" s="17"/>
      <c r="AF85" s="17"/>
      <c r="AG85" s="17"/>
      <c r="AH85" s="17"/>
      <c r="AI85" s="17"/>
      <c r="AJ85" s="17"/>
      <c r="AK85" s="17"/>
      <c r="AL85" s="17"/>
      <c r="AM85" s="17"/>
      <c r="AN85" s="17"/>
      <c r="AO85" s="31"/>
      <c r="AP85" s="17"/>
      <c r="AQ85" s="17"/>
      <c r="AR85" s="17"/>
      <c r="AS85" s="17"/>
      <c r="AT85" s="17"/>
      <c r="AU85" s="17"/>
      <c r="AV85" s="17"/>
      <c r="AW85" s="17"/>
    </row>
    <row r="86" spans="1:49" s="8" customFormat="1" ht="14.25" customHeight="1" x14ac:dyDescent="0.2">
      <c r="A86" s="17"/>
      <c r="B86" s="17"/>
      <c r="C86" s="17"/>
      <c r="D86" s="17"/>
      <c r="E86" s="17"/>
      <c r="F86" s="17"/>
      <c r="G86" s="17"/>
      <c r="H86" s="17"/>
      <c r="I86" s="17"/>
      <c r="J86" s="17"/>
      <c r="K86" s="17"/>
      <c r="L86" s="17"/>
      <c r="M86" s="6"/>
      <c r="N86" s="17"/>
      <c r="O86" s="17"/>
      <c r="P86" s="17"/>
      <c r="Q86" s="17"/>
      <c r="R86" s="17"/>
      <c r="S86" s="17"/>
      <c r="T86" s="17"/>
      <c r="U86" s="17"/>
      <c r="V86" s="17"/>
      <c r="W86" s="17"/>
      <c r="X86" s="17"/>
      <c r="Y86" s="17"/>
      <c r="Z86" s="17"/>
      <c r="AA86" s="17"/>
      <c r="AB86" s="17"/>
      <c r="AC86" s="17"/>
      <c r="AD86" s="17"/>
      <c r="AE86" s="17"/>
      <c r="AF86" s="17"/>
      <c r="AG86" s="17"/>
      <c r="AH86" s="17"/>
      <c r="AI86" s="17"/>
      <c r="AJ86" s="17"/>
      <c r="AK86" s="17"/>
      <c r="AL86" s="17"/>
      <c r="AM86" s="17"/>
      <c r="AN86" s="17"/>
      <c r="AO86" s="31"/>
      <c r="AP86" s="17"/>
      <c r="AQ86" s="17"/>
      <c r="AR86" s="17"/>
      <c r="AS86" s="17"/>
      <c r="AT86" s="17"/>
      <c r="AU86" s="17"/>
      <c r="AV86" s="17"/>
      <c r="AW86" s="17"/>
    </row>
    <row r="87" spans="1:49" s="8" customFormat="1" ht="14.25" customHeight="1" x14ac:dyDescent="0.2">
      <c r="A87" s="17"/>
      <c r="B87" s="17"/>
      <c r="C87" s="17"/>
      <c r="D87" s="17"/>
      <c r="E87" s="17"/>
      <c r="F87" s="17"/>
      <c r="G87" s="17"/>
      <c r="H87" s="17"/>
      <c r="I87" s="17"/>
      <c r="J87" s="17"/>
      <c r="K87" s="17"/>
      <c r="L87" s="17"/>
      <c r="M87" s="6"/>
      <c r="N87" s="17"/>
      <c r="O87" s="17"/>
      <c r="P87" s="17"/>
      <c r="Q87" s="17"/>
      <c r="R87" s="17"/>
      <c r="S87" s="17"/>
      <c r="T87" s="17"/>
      <c r="U87" s="17"/>
      <c r="V87" s="17"/>
      <c r="W87" s="17"/>
      <c r="X87" s="17"/>
      <c r="Y87" s="17"/>
      <c r="Z87" s="17"/>
      <c r="AA87" s="17"/>
      <c r="AB87" s="17"/>
      <c r="AC87" s="17"/>
      <c r="AD87" s="17"/>
      <c r="AE87" s="17"/>
      <c r="AF87" s="17"/>
      <c r="AG87" s="17"/>
      <c r="AH87" s="17"/>
      <c r="AI87" s="17"/>
      <c r="AJ87" s="17"/>
      <c r="AK87" s="17"/>
      <c r="AL87" s="17"/>
      <c r="AM87" s="17"/>
      <c r="AN87" s="17"/>
      <c r="AO87" s="31"/>
      <c r="AP87" s="17"/>
      <c r="AQ87" s="17"/>
      <c r="AR87" s="17"/>
      <c r="AS87" s="17"/>
      <c r="AT87" s="17"/>
      <c r="AU87" s="17"/>
      <c r="AV87" s="17"/>
      <c r="AW87" s="17"/>
    </row>
    <row r="88" spans="1:49" s="8" customFormat="1" ht="14.25" customHeight="1" x14ac:dyDescent="0.2">
      <c r="A88" s="17"/>
      <c r="B88" s="17"/>
      <c r="C88" s="17"/>
      <c r="D88" s="17"/>
      <c r="E88" s="17"/>
      <c r="F88" s="17"/>
      <c r="G88" s="17"/>
      <c r="H88" s="17"/>
      <c r="I88" s="17"/>
      <c r="J88" s="17"/>
      <c r="K88" s="17"/>
      <c r="L88" s="17"/>
      <c r="M88" s="6"/>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31"/>
      <c r="AP88" s="17"/>
      <c r="AQ88" s="17"/>
      <c r="AR88" s="17"/>
      <c r="AS88" s="17"/>
      <c r="AT88" s="17"/>
      <c r="AU88" s="17"/>
      <c r="AV88" s="17"/>
      <c r="AW88" s="17"/>
    </row>
    <row r="89" spans="1:49" s="8" customFormat="1" ht="14.25" customHeight="1" x14ac:dyDescent="0.2">
      <c r="A89" s="17"/>
      <c r="B89" s="17"/>
      <c r="C89" s="17"/>
      <c r="D89" s="17"/>
      <c r="E89" s="17"/>
      <c r="F89" s="17"/>
      <c r="G89" s="17"/>
      <c r="H89" s="17"/>
      <c r="I89" s="17"/>
      <c r="J89" s="17"/>
      <c r="K89" s="17"/>
      <c r="L89" s="17"/>
      <c r="M89" s="6"/>
      <c r="N89" s="17"/>
      <c r="O89" s="17"/>
      <c r="P89" s="17"/>
      <c r="Q89" s="17"/>
      <c r="R89" s="17"/>
      <c r="S89" s="17"/>
      <c r="T89" s="17"/>
      <c r="U89" s="17"/>
      <c r="V89" s="17"/>
      <c r="W89" s="17"/>
      <c r="X89" s="17"/>
      <c r="Y89" s="17"/>
      <c r="Z89" s="17"/>
      <c r="AA89" s="17"/>
      <c r="AB89" s="17"/>
      <c r="AC89" s="17"/>
      <c r="AD89" s="17"/>
      <c r="AE89" s="17"/>
      <c r="AF89" s="17"/>
      <c r="AG89" s="17"/>
      <c r="AH89" s="17"/>
      <c r="AI89" s="17"/>
      <c r="AJ89" s="17"/>
      <c r="AK89" s="17"/>
      <c r="AL89" s="17"/>
      <c r="AM89" s="17"/>
      <c r="AN89" s="17"/>
      <c r="AO89" s="31"/>
      <c r="AP89" s="17"/>
      <c r="AQ89" s="17"/>
      <c r="AR89" s="17"/>
      <c r="AS89" s="17"/>
      <c r="AT89" s="17"/>
      <c r="AU89" s="17"/>
      <c r="AV89" s="17"/>
      <c r="AW89" s="17"/>
    </row>
    <row r="90" spans="1:49" s="8" customFormat="1" ht="14.25" customHeight="1" x14ac:dyDescent="0.2">
      <c r="A90" s="17"/>
      <c r="B90" s="17"/>
      <c r="C90" s="17"/>
      <c r="D90" s="17"/>
      <c r="E90" s="17"/>
      <c r="F90" s="17"/>
      <c r="G90" s="17"/>
      <c r="H90" s="17"/>
      <c r="I90" s="17"/>
      <c r="J90" s="17"/>
      <c r="K90" s="17"/>
      <c r="L90" s="17"/>
      <c r="M90" s="6"/>
      <c r="N90" s="17"/>
      <c r="O90" s="17"/>
      <c r="P90" s="17"/>
      <c r="Q90" s="17"/>
      <c r="R90" s="17"/>
      <c r="S90" s="17"/>
      <c r="T90" s="17"/>
      <c r="U90" s="17"/>
      <c r="V90" s="17"/>
      <c r="W90" s="17"/>
      <c r="X90" s="17"/>
      <c r="Y90" s="17"/>
      <c r="Z90" s="17"/>
      <c r="AA90" s="17"/>
      <c r="AB90" s="17"/>
      <c r="AC90" s="17"/>
      <c r="AD90" s="17"/>
      <c r="AE90" s="17"/>
      <c r="AF90" s="17"/>
      <c r="AG90" s="17"/>
      <c r="AH90" s="17"/>
      <c r="AI90" s="17"/>
      <c r="AJ90" s="17"/>
      <c r="AK90" s="17"/>
      <c r="AL90" s="17"/>
      <c r="AM90" s="17"/>
      <c r="AN90" s="17"/>
      <c r="AO90" s="31"/>
      <c r="AP90" s="17"/>
      <c r="AQ90" s="17"/>
      <c r="AR90" s="17"/>
      <c r="AS90" s="17"/>
      <c r="AT90" s="17"/>
      <c r="AU90" s="17"/>
      <c r="AV90" s="17"/>
      <c r="AW90" s="17"/>
    </row>
    <row r="91" spans="1:49" s="8" customFormat="1" ht="14.25" customHeight="1" x14ac:dyDescent="0.2">
      <c r="A91" s="17"/>
      <c r="B91" s="17"/>
      <c r="C91" s="17"/>
      <c r="D91" s="17"/>
      <c r="E91" s="17"/>
      <c r="F91" s="17"/>
      <c r="G91" s="17"/>
      <c r="H91" s="17"/>
      <c r="I91" s="17"/>
      <c r="J91" s="17"/>
      <c r="K91" s="17"/>
      <c r="L91" s="17"/>
      <c r="M91" s="6"/>
      <c r="N91" s="17"/>
      <c r="O91" s="17"/>
      <c r="P91" s="17"/>
      <c r="Q91" s="17"/>
      <c r="R91" s="17"/>
      <c r="S91" s="17"/>
      <c r="T91" s="17"/>
      <c r="U91" s="17"/>
      <c r="V91" s="17"/>
      <c r="W91" s="17"/>
      <c r="X91" s="17"/>
      <c r="Y91" s="17"/>
      <c r="Z91" s="17"/>
      <c r="AA91" s="17"/>
      <c r="AB91" s="17"/>
      <c r="AC91" s="17"/>
      <c r="AD91" s="17"/>
      <c r="AE91" s="17"/>
      <c r="AF91" s="17"/>
      <c r="AG91" s="17"/>
      <c r="AH91" s="17"/>
      <c r="AI91" s="17"/>
      <c r="AJ91" s="17"/>
      <c r="AK91" s="17"/>
      <c r="AL91" s="17"/>
      <c r="AM91" s="17"/>
      <c r="AN91" s="17"/>
      <c r="AO91" s="31"/>
      <c r="AP91" s="17"/>
      <c r="AQ91" s="17"/>
      <c r="AR91" s="17"/>
      <c r="AS91" s="17"/>
      <c r="AT91" s="17"/>
      <c r="AU91" s="17"/>
      <c r="AV91" s="17"/>
      <c r="AW91" s="17"/>
    </row>
    <row r="92" spans="1:49" s="8" customFormat="1" ht="14.25" customHeight="1" x14ac:dyDescent="0.2">
      <c r="A92" s="17"/>
      <c r="B92" s="17"/>
      <c r="C92" s="17"/>
      <c r="D92" s="17"/>
      <c r="E92" s="17"/>
      <c r="F92" s="17"/>
      <c r="G92" s="17"/>
      <c r="H92" s="17"/>
      <c r="I92" s="17"/>
      <c r="J92" s="17"/>
      <c r="K92" s="17"/>
      <c r="L92" s="17"/>
      <c r="M92" s="6"/>
      <c r="N92" s="17"/>
      <c r="O92" s="17"/>
      <c r="P92" s="17"/>
      <c r="Q92" s="17"/>
      <c r="R92" s="17"/>
      <c r="S92" s="17"/>
      <c r="T92" s="17"/>
      <c r="U92" s="17"/>
      <c r="V92" s="17"/>
      <c r="W92" s="17"/>
      <c r="X92" s="17"/>
      <c r="Y92" s="17"/>
      <c r="Z92" s="17"/>
      <c r="AA92" s="17"/>
      <c r="AB92" s="17"/>
      <c r="AC92" s="17"/>
      <c r="AD92" s="17"/>
      <c r="AE92" s="17"/>
      <c r="AF92" s="17"/>
      <c r="AG92" s="17"/>
      <c r="AH92" s="17"/>
      <c r="AI92" s="17"/>
      <c r="AJ92" s="17"/>
      <c r="AK92" s="17"/>
      <c r="AL92" s="17"/>
      <c r="AM92" s="17"/>
      <c r="AN92" s="17"/>
      <c r="AO92" s="31"/>
      <c r="AP92" s="17"/>
      <c r="AQ92" s="17"/>
      <c r="AR92" s="17"/>
      <c r="AS92" s="17"/>
      <c r="AT92" s="17"/>
      <c r="AU92" s="17"/>
      <c r="AV92" s="17"/>
      <c r="AW92" s="17"/>
    </row>
    <row r="93" spans="1:49" s="8" customFormat="1" ht="14.25" customHeight="1" x14ac:dyDescent="0.2">
      <c r="A93" s="17"/>
      <c r="B93" s="17"/>
      <c r="C93" s="17"/>
      <c r="D93" s="17"/>
      <c r="E93" s="17"/>
      <c r="F93" s="17"/>
      <c r="G93" s="17"/>
      <c r="H93" s="17"/>
      <c r="I93" s="17"/>
      <c r="J93" s="17"/>
      <c r="K93" s="17"/>
      <c r="L93" s="17"/>
      <c r="M93" s="6"/>
      <c r="N93" s="17"/>
      <c r="O93" s="17"/>
      <c r="P93" s="17"/>
      <c r="Q93" s="17"/>
      <c r="R93" s="17"/>
      <c r="S93" s="17"/>
      <c r="T93" s="17"/>
      <c r="U93" s="17"/>
      <c r="V93" s="17"/>
      <c r="W93" s="17"/>
      <c r="X93" s="17"/>
      <c r="Y93" s="17"/>
      <c r="Z93" s="17"/>
      <c r="AA93" s="17"/>
      <c r="AB93" s="17"/>
      <c r="AC93" s="17"/>
      <c r="AD93" s="17"/>
      <c r="AE93" s="17"/>
      <c r="AF93" s="17"/>
      <c r="AG93" s="17"/>
      <c r="AH93" s="17"/>
      <c r="AI93" s="17"/>
      <c r="AJ93" s="17"/>
      <c r="AK93" s="17"/>
      <c r="AL93" s="17"/>
      <c r="AM93" s="17"/>
      <c r="AN93" s="17"/>
      <c r="AO93" s="31"/>
      <c r="AP93" s="17"/>
      <c r="AQ93" s="17"/>
      <c r="AR93" s="17"/>
      <c r="AS93" s="17"/>
      <c r="AT93" s="17"/>
      <c r="AU93" s="17"/>
      <c r="AV93" s="17"/>
      <c r="AW93" s="17"/>
    </row>
    <row r="94" spans="1:49" s="8" customFormat="1" ht="14.25" customHeight="1" x14ac:dyDescent="0.2">
      <c r="A94" s="17"/>
      <c r="B94" s="17"/>
      <c r="C94" s="17"/>
      <c r="D94" s="17"/>
      <c r="E94" s="17"/>
      <c r="F94" s="17"/>
      <c r="G94" s="17"/>
      <c r="H94" s="17"/>
      <c r="I94" s="17"/>
      <c r="J94" s="17"/>
      <c r="K94" s="17"/>
      <c r="L94" s="17"/>
      <c r="M94" s="6"/>
      <c r="N94" s="17"/>
      <c r="O94" s="17"/>
      <c r="P94" s="17"/>
      <c r="Q94" s="17"/>
      <c r="R94" s="17"/>
      <c r="S94" s="17"/>
      <c r="T94" s="17"/>
      <c r="U94" s="17"/>
      <c r="V94" s="17"/>
      <c r="W94" s="17"/>
      <c r="X94" s="17"/>
      <c r="Y94" s="17"/>
      <c r="Z94" s="17"/>
      <c r="AA94" s="17"/>
      <c r="AB94" s="17"/>
      <c r="AC94" s="17"/>
      <c r="AD94" s="17"/>
      <c r="AE94" s="17"/>
      <c r="AF94" s="17"/>
      <c r="AG94" s="17"/>
      <c r="AH94" s="17"/>
      <c r="AI94" s="17"/>
      <c r="AJ94" s="17"/>
      <c r="AK94" s="17"/>
      <c r="AL94" s="17"/>
      <c r="AM94" s="17"/>
      <c r="AN94" s="17"/>
      <c r="AO94" s="31"/>
      <c r="AP94" s="17"/>
      <c r="AQ94" s="17"/>
      <c r="AR94" s="17"/>
      <c r="AS94" s="17"/>
      <c r="AT94" s="17"/>
      <c r="AU94" s="17"/>
      <c r="AV94" s="17"/>
      <c r="AW94" s="17"/>
    </row>
    <row r="95" spans="1:49" s="8" customFormat="1" ht="14.25" customHeight="1" x14ac:dyDescent="0.2">
      <c r="A95" s="17"/>
      <c r="B95" s="17"/>
      <c r="C95" s="17"/>
      <c r="D95" s="17"/>
      <c r="E95" s="17"/>
      <c r="F95" s="17"/>
      <c r="G95" s="17"/>
      <c r="H95" s="17"/>
      <c r="I95" s="17"/>
      <c r="J95" s="17"/>
      <c r="K95" s="17"/>
      <c r="L95" s="17"/>
      <c r="M95" s="6"/>
      <c r="N95" s="17"/>
      <c r="O95" s="17"/>
      <c r="P95" s="17"/>
      <c r="Q95" s="17"/>
      <c r="R95" s="17"/>
      <c r="S95" s="17"/>
      <c r="T95" s="17"/>
      <c r="U95" s="17"/>
      <c r="V95" s="17"/>
      <c r="W95" s="17"/>
      <c r="X95" s="17"/>
      <c r="Y95" s="17"/>
      <c r="Z95" s="17"/>
      <c r="AA95" s="17"/>
      <c r="AB95" s="17"/>
      <c r="AC95" s="17"/>
      <c r="AD95" s="17"/>
      <c r="AE95" s="17"/>
      <c r="AF95" s="17"/>
      <c r="AG95" s="17"/>
      <c r="AH95" s="17"/>
      <c r="AI95" s="17"/>
      <c r="AJ95" s="17"/>
      <c r="AK95" s="17"/>
      <c r="AL95" s="17"/>
      <c r="AM95" s="17"/>
      <c r="AN95" s="17"/>
      <c r="AO95" s="31"/>
      <c r="AP95" s="17"/>
      <c r="AQ95" s="17"/>
      <c r="AR95" s="17"/>
      <c r="AS95" s="17"/>
      <c r="AT95" s="17"/>
      <c r="AU95" s="17"/>
      <c r="AV95" s="17"/>
      <c r="AW95" s="17"/>
    </row>
    <row r="96" spans="1:49" s="8" customFormat="1" ht="14.25" customHeight="1" x14ac:dyDescent="0.2">
      <c r="A96" s="17"/>
      <c r="B96" s="17"/>
      <c r="C96" s="17"/>
      <c r="D96" s="17"/>
      <c r="E96" s="17"/>
      <c r="F96" s="17"/>
      <c r="G96" s="17"/>
      <c r="H96" s="17"/>
      <c r="I96" s="17"/>
      <c r="J96" s="17"/>
      <c r="K96" s="17"/>
      <c r="L96" s="17"/>
      <c r="M96" s="6"/>
      <c r="N96" s="17"/>
      <c r="O96" s="17"/>
      <c r="P96" s="17"/>
      <c r="Q96" s="17"/>
      <c r="R96" s="17"/>
      <c r="S96" s="17"/>
      <c r="T96" s="17"/>
      <c r="U96" s="17"/>
      <c r="V96" s="17"/>
      <c r="W96" s="17"/>
      <c r="X96" s="17"/>
      <c r="Y96" s="17"/>
      <c r="Z96" s="17"/>
      <c r="AA96" s="17"/>
      <c r="AB96" s="17"/>
      <c r="AC96" s="17"/>
      <c r="AD96" s="17"/>
      <c r="AE96" s="17"/>
      <c r="AF96" s="17"/>
      <c r="AG96" s="17"/>
      <c r="AH96" s="17"/>
      <c r="AI96" s="17"/>
      <c r="AJ96" s="17"/>
      <c r="AK96" s="17"/>
      <c r="AL96" s="17"/>
      <c r="AM96" s="17"/>
      <c r="AN96" s="17"/>
      <c r="AO96" s="31"/>
      <c r="AP96" s="17"/>
      <c r="AQ96" s="17"/>
      <c r="AR96" s="17"/>
      <c r="AS96" s="17"/>
      <c r="AT96" s="17"/>
      <c r="AU96" s="17"/>
      <c r="AV96" s="17"/>
      <c r="AW96" s="17"/>
    </row>
    <row r="97" spans="1:49" s="8" customFormat="1" ht="14.25" customHeight="1" x14ac:dyDescent="0.2">
      <c r="A97" s="17"/>
      <c r="B97" s="17"/>
      <c r="C97" s="17"/>
      <c r="D97" s="17"/>
      <c r="E97" s="17"/>
      <c r="F97" s="17"/>
      <c r="G97" s="17"/>
      <c r="H97" s="17"/>
      <c r="I97" s="17"/>
      <c r="J97" s="17"/>
      <c r="K97" s="17"/>
      <c r="L97" s="17"/>
      <c r="M97" s="6"/>
      <c r="N97" s="17"/>
      <c r="O97" s="17"/>
      <c r="P97" s="17"/>
      <c r="Q97" s="17"/>
      <c r="R97" s="17"/>
      <c r="S97" s="17"/>
      <c r="T97" s="17"/>
      <c r="U97" s="17"/>
      <c r="V97" s="17"/>
      <c r="W97" s="17"/>
      <c r="X97" s="17"/>
      <c r="Y97" s="17"/>
      <c r="Z97" s="17"/>
      <c r="AA97" s="17"/>
      <c r="AB97" s="17"/>
      <c r="AC97" s="17"/>
      <c r="AD97" s="17"/>
      <c r="AE97" s="17"/>
      <c r="AF97" s="17"/>
      <c r="AG97" s="17"/>
      <c r="AH97" s="17"/>
      <c r="AI97" s="17"/>
      <c r="AJ97" s="17"/>
      <c r="AK97" s="17"/>
      <c r="AL97" s="17"/>
      <c r="AM97" s="17"/>
      <c r="AN97" s="17"/>
      <c r="AO97" s="31"/>
      <c r="AP97" s="17"/>
      <c r="AQ97" s="17"/>
      <c r="AR97" s="17"/>
      <c r="AS97" s="17"/>
      <c r="AT97" s="17"/>
      <c r="AU97" s="17"/>
      <c r="AV97" s="17"/>
      <c r="AW97" s="17"/>
    </row>
    <row r="98" spans="1:49" s="8" customFormat="1" ht="14.25" customHeight="1" x14ac:dyDescent="0.2">
      <c r="A98" s="17"/>
      <c r="B98" s="17"/>
      <c r="C98" s="17"/>
      <c r="D98" s="17"/>
      <c r="E98" s="17"/>
      <c r="F98" s="17"/>
      <c r="G98" s="17"/>
      <c r="H98" s="17"/>
      <c r="I98" s="17"/>
      <c r="J98" s="17"/>
      <c r="K98" s="17"/>
      <c r="L98" s="17"/>
      <c r="M98" s="6"/>
      <c r="N98" s="17"/>
      <c r="O98" s="17"/>
      <c r="P98" s="17"/>
      <c r="Q98" s="17"/>
      <c r="R98" s="17"/>
      <c r="S98" s="17"/>
      <c r="T98" s="17"/>
      <c r="U98" s="17"/>
      <c r="V98" s="17"/>
      <c r="W98" s="17"/>
      <c r="X98" s="17"/>
      <c r="Y98" s="17"/>
      <c r="Z98" s="17"/>
      <c r="AA98" s="17"/>
      <c r="AB98" s="17"/>
      <c r="AC98" s="17"/>
      <c r="AD98" s="17"/>
      <c r="AE98" s="17"/>
      <c r="AF98" s="17"/>
      <c r="AG98" s="17"/>
      <c r="AH98" s="17"/>
      <c r="AI98" s="17"/>
      <c r="AJ98" s="17"/>
      <c r="AK98" s="17"/>
      <c r="AL98" s="17"/>
      <c r="AM98" s="17"/>
      <c r="AN98" s="17"/>
      <c r="AO98" s="31"/>
      <c r="AP98" s="17"/>
      <c r="AQ98" s="17"/>
      <c r="AR98" s="17"/>
      <c r="AS98" s="17"/>
      <c r="AT98" s="17"/>
      <c r="AU98" s="17"/>
      <c r="AV98" s="17"/>
      <c r="AW98" s="17"/>
    </row>
    <row r="99" spans="1:49" s="8" customFormat="1" ht="14.25" customHeight="1" x14ac:dyDescent="0.2">
      <c r="A99" s="17"/>
      <c r="B99" s="17"/>
      <c r="C99" s="17"/>
      <c r="D99" s="17"/>
      <c r="E99" s="17"/>
      <c r="F99" s="17"/>
      <c r="G99" s="17"/>
      <c r="H99" s="17"/>
      <c r="I99" s="17"/>
      <c r="J99" s="17"/>
      <c r="K99" s="17"/>
      <c r="L99" s="17"/>
      <c r="M99" s="6"/>
      <c r="N99" s="17"/>
      <c r="O99" s="17"/>
      <c r="P99" s="17"/>
      <c r="Q99" s="17"/>
      <c r="R99" s="17"/>
      <c r="S99" s="17"/>
      <c r="T99" s="17"/>
      <c r="U99" s="17"/>
      <c r="V99" s="17"/>
      <c r="W99" s="17"/>
      <c r="X99" s="17"/>
      <c r="Y99" s="17"/>
      <c r="Z99" s="17"/>
      <c r="AA99" s="17"/>
      <c r="AB99" s="17"/>
      <c r="AC99" s="17"/>
      <c r="AD99" s="17"/>
      <c r="AE99" s="17"/>
      <c r="AF99" s="17"/>
      <c r="AG99" s="17"/>
      <c r="AH99" s="17"/>
      <c r="AI99" s="17"/>
      <c r="AJ99" s="17"/>
      <c r="AK99" s="17"/>
      <c r="AL99" s="17"/>
      <c r="AM99" s="17"/>
      <c r="AN99" s="17"/>
      <c r="AO99" s="31"/>
      <c r="AP99" s="17"/>
      <c r="AQ99" s="17"/>
      <c r="AR99" s="17"/>
      <c r="AS99" s="17"/>
      <c r="AT99" s="17"/>
      <c r="AU99" s="17"/>
      <c r="AV99" s="17"/>
      <c r="AW99" s="17"/>
    </row>
    <row r="100" spans="1:49" s="8" customFormat="1" ht="14.25" customHeight="1" x14ac:dyDescent="0.2">
      <c r="A100" s="17"/>
      <c r="B100" s="17"/>
      <c r="C100" s="17"/>
      <c r="D100" s="17"/>
      <c r="E100" s="17"/>
      <c r="F100" s="17"/>
      <c r="G100" s="17"/>
      <c r="H100" s="17"/>
      <c r="I100" s="17"/>
      <c r="J100" s="17"/>
      <c r="K100" s="17"/>
      <c r="L100" s="17"/>
      <c r="M100" s="6"/>
      <c r="N100" s="17"/>
      <c r="O100" s="17"/>
      <c r="P100" s="17"/>
      <c r="Q100" s="17"/>
      <c r="R100" s="17"/>
      <c r="S100" s="17"/>
      <c r="T100" s="17"/>
      <c r="U100" s="17"/>
      <c r="V100" s="17"/>
      <c r="W100" s="17"/>
      <c r="X100" s="17"/>
      <c r="Y100" s="17"/>
      <c r="Z100" s="17"/>
      <c r="AA100" s="17"/>
      <c r="AB100" s="17"/>
      <c r="AC100" s="17"/>
      <c r="AD100" s="17"/>
      <c r="AE100" s="17"/>
      <c r="AF100" s="17"/>
      <c r="AG100" s="17"/>
      <c r="AH100" s="17"/>
      <c r="AI100" s="17"/>
      <c r="AJ100" s="17"/>
      <c r="AK100" s="17"/>
      <c r="AL100" s="17"/>
      <c r="AM100" s="17"/>
      <c r="AN100" s="17"/>
      <c r="AO100" s="31"/>
      <c r="AP100" s="17"/>
      <c r="AQ100" s="17"/>
      <c r="AR100" s="17"/>
      <c r="AS100" s="17"/>
      <c r="AT100" s="17"/>
      <c r="AU100" s="17"/>
      <c r="AV100" s="17"/>
      <c r="AW100" s="17"/>
    </row>
    <row r="101" spans="1:49" s="8" customFormat="1" ht="14.25" customHeight="1" x14ac:dyDescent="0.2">
      <c r="A101" s="17"/>
      <c r="B101" s="17"/>
      <c r="C101" s="17"/>
      <c r="D101" s="17"/>
      <c r="E101" s="17"/>
      <c r="F101" s="17"/>
      <c r="G101" s="17"/>
      <c r="H101" s="17"/>
      <c r="I101" s="17"/>
      <c r="J101" s="17"/>
      <c r="K101" s="17"/>
      <c r="L101" s="17"/>
      <c r="M101" s="6"/>
      <c r="N101" s="17"/>
      <c r="O101" s="17"/>
      <c r="P101" s="17"/>
      <c r="Q101" s="17"/>
      <c r="R101" s="17"/>
      <c r="S101" s="17"/>
      <c r="T101" s="17"/>
      <c r="U101" s="17"/>
      <c r="V101" s="17"/>
      <c r="W101" s="17"/>
      <c r="X101" s="17"/>
      <c r="Y101" s="17"/>
      <c r="Z101" s="17"/>
      <c r="AA101" s="17"/>
      <c r="AB101" s="17"/>
      <c r="AC101" s="17"/>
      <c r="AD101" s="17"/>
      <c r="AE101" s="17"/>
      <c r="AF101" s="17"/>
      <c r="AG101" s="17"/>
      <c r="AH101" s="17"/>
      <c r="AI101" s="17"/>
      <c r="AJ101" s="17"/>
      <c r="AK101" s="17"/>
      <c r="AL101" s="17"/>
      <c r="AM101" s="17"/>
      <c r="AN101" s="17"/>
      <c r="AO101" s="31"/>
      <c r="AP101" s="17"/>
      <c r="AQ101" s="17"/>
      <c r="AR101" s="17"/>
      <c r="AS101" s="17"/>
      <c r="AT101" s="17"/>
      <c r="AU101" s="17"/>
      <c r="AV101" s="17"/>
      <c r="AW101" s="17"/>
    </row>
    <row r="102" spans="1:49" s="8" customFormat="1" ht="14.25" customHeight="1" x14ac:dyDescent="0.2">
      <c r="A102" s="17"/>
      <c r="B102" s="17"/>
      <c r="C102" s="17"/>
      <c r="D102" s="17"/>
      <c r="E102" s="17"/>
      <c r="F102" s="17"/>
      <c r="G102" s="17"/>
      <c r="H102" s="17"/>
      <c r="I102" s="17"/>
      <c r="J102" s="17"/>
      <c r="K102" s="17"/>
      <c r="L102" s="17"/>
      <c r="M102" s="6"/>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c r="AK102" s="17"/>
      <c r="AL102" s="17"/>
      <c r="AM102" s="17"/>
      <c r="AN102" s="17"/>
      <c r="AO102" s="31"/>
      <c r="AP102" s="17"/>
      <c r="AQ102" s="17"/>
      <c r="AR102" s="17"/>
      <c r="AS102" s="17"/>
      <c r="AT102" s="17"/>
      <c r="AU102" s="17"/>
      <c r="AV102" s="17"/>
      <c r="AW102" s="17"/>
    </row>
    <row r="103" spans="1:49" s="8" customFormat="1" ht="14.25" customHeight="1" x14ac:dyDescent="0.2">
      <c r="A103" s="17"/>
      <c r="B103" s="17"/>
      <c r="C103" s="17"/>
      <c r="D103" s="17"/>
      <c r="E103" s="17"/>
      <c r="F103" s="17"/>
      <c r="G103" s="17"/>
      <c r="H103" s="17"/>
      <c r="I103" s="3" t="s">
        <v>0</v>
      </c>
      <c r="J103" s="4"/>
      <c r="K103" s="4"/>
      <c r="L103" s="4"/>
      <c r="M103" s="4"/>
      <c r="N103" s="4"/>
      <c r="O103" s="4"/>
      <c r="P103" s="7"/>
      <c r="Q103" s="7"/>
      <c r="R103" s="7"/>
      <c r="S103" s="7"/>
      <c r="T103" s="7"/>
      <c r="U103" s="7"/>
      <c r="V103" s="7"/>
      <c r="W103" s="3" t="s">
        <v>650</v>
      </c>
      <c r="X103" s="4"/>
      <c r="Y103" s="4"/>
      <c r="Z103" s="4"/>
      <c r="AA103" s="4"/>
      <c r="AB103" s="4"/>
      <c r="AC103" s="7"/>
      <c r="AD103" s="17"/>
      <c r="AE103" s="17"/>
      <c r="AF103" s="17"/>
      <c r="AG103" s="17"/>
      <c r="AH103" s="17"/>
      <c r="AI103" s="17"/>
      <c r="AJ103" s="17"/>
      <c r="AK103" s="17"/>
      <c r="AL103" s="17"/>
      <c r="AM103" s="17"/>
      <c r="AN103" s="17"/>
      <c r="AO103" s="31"/>
      <c r="AP103" s="17"/>
      <c r="AQ103" s="17"/>
      <c r="AR103" s="17"/>
      <c r="AS103" s="17"/>
      <c r="AT103" s="17"/>
      <c r="AU103" s="17"/>
      <c r="AV103" s="17"/>
      <c r="AW103" s="17"/>
    </row>
    <row r="104" spans="1:49" s="8" customFormat="1" ht="14.25" customHeight="1" x14ac:dyDescent="0.2">
      <c r="A104" s="17"/>
      <c r="B104" s="17"/>
      <c r="C104" s="17"/>
      <c r="D104" s="17"/>
      <c r="E104" s="17"/>
      <c r="F104" s="17"/>
      <c r="G104" s="17"/>
      <c r="H104" s="17"/>
      <c r="I104" s="18" t="s">
        <v>10</v>
      </c>
      <c r="J104" s="18" t="s">
        <v>12</v>
      </c>
      <c r="K104" s="18" t="s">
        <v>14</v>
      </c>
      <c r="L104" s="18" t="s">
        <v>651</v>
      </c>
      <c r="M104" s="18" t="s">
        <v>652</v>
      </c>
      <c r="N104" s="18" t="s">
        <v>20</v>
      </c>
      <c r="O104" s="18" t="s">
        <v>22</v>
      </c>
      <c r="P104" s="17"/>
      <c r="Q104" s="6"/>
      <c r="R104" s="17"/>
      <c r="S104" s="6"/>
      <c r="T104" s="17"/>
      <c r="U104" s="6"/>
      <c r="V104" s="17"/>
      <c r="W104" s="18" t="s">
        <v>24</v>
      </c>
      <c r="X104" s="18" t="s">
        <v>26</v>
      </c>
      <c r="Y104" s="18" t="s">
        <v>653</v>
      </c>
      <c r="Z104" s="18" t="s">
        <v>30</v>
      </c>
      <c r="AA104" s="18" t="s">
        <v>654</v>
      </c>
      <c r="AB104" s="18" t="s">
        <v>655</v>
      </c>
      <c r="AC104" s="6"/>
      <c r="AD104" s="17"/>
      <c r="AE104" s="17"/>
      <c r="AF104" s="17"/>
      <c r="AG104" s="17"/>
      <c r="AH104" s="17"/>
      <c r="AI104" s="17"/>
      <c r="AJ104" s="17"/>
      <c r="AK104" s="17"/>
      <c r="AL104" s="17"/>
      <c r="AM104" s="17"/>
      <c r="AN104" s="17"/>
      <c r="AO104" s="31"/>
      <c r="AP104" s="17"/>
      <c r="AQ104" s="17"/>
      <c r="AR104" s="17"/>
      <c r="AS104" s="17"/>
      <c r="AT104" s="17"/>
      <c r="AU104" s="17"/>
      <c r="AV104" s="17"/>
      <c r="AW104" s="17"/>
    </row>
    <row r="105" spans="1:49" s="8" customFormat="1" ht="14.25" customHeight="1" x14ac:dyDescent="0.2">
      <c r="A105" s="17"/>
      <c r="B105" s="17"/>
      <c r="C105" s="17"/>
      <c r="D105" s="17"/>
      <c r="E105" s="17"/>
      <c r="F105" s="17"/>
      <c r="G105" s="17"/>
      <c r="H105" s="17"/>
      <c r="I105" s="47">
        <f>I74</f>
        <v>20</v>
      </c>
      <c r="J105" s="47">
        <f>K74</f>
        <v>22</v>
      </c>
      <c r="K105" s="47">
        <f>M74</f>
        <v>47</v>
      </c>
      <c r="L105" s="47">
        <f>O74</f>
        <v>20</v>
      </c>
      <c r="M105" s="47">
        <f>Q74</f>
        <v>18</v>
      </c>
      <c r="N105" s="47">
        <f>S74</f>
        <v>14</v>
      </c>
      <c r="O105" s="47">
        <f>U74</f>
        <v>45</v>
      </c>
      <c r="P105" s="17"/>
      <c r="Q105" s="17"/>
      <c r="R105" s="17"/>
      <c r="S105" s="17"/>
      <c r="T105" s="17"/>
      <c r="U105" s="17"/>
      <c r="V105" s="17"/>
      <c r="W105" s="47">
        <f>W74</f>
        <v>33</v>
      </c>
      <c r="X105" s="47">
        <f>Y74</f>
        <v>31</v>
      </c>
      <c r="Y105" s="47">
        <f>AA74</f>
        <v>20</v>
      </c>
      <c r="Z105" s="47">
        <f>AC74</f>
        <v>39</v>
      </c>
      <c r="AA105" s="47">
        <f>AE74</f>
        <v>28</v>
      </c>
      <c r="AB105" s="47">
        <f>AG74</f>
        <v>17</v>
      </c>
      <c r="AC105" s="17"/>
      <c r="AD105" s="17"/>
      <c r="AE105" s="17"/>
      <c r="AF105" s="17"/>
      <c r="AG105" s="17"/>
      <c r="AH105" s="17"/>
      <c r="AI105" s="17"/>
      <c r="AJ105" s="17"/>
      <c r="AK105" s="17"/>
      <c r="AL105" s="17"/>
      <c r="AM105" s="17"/>
      <c r="AN105" s="17"/>
      <c r="AO105" s="31"/>
      <c r="AP105" s="17"/>
      <c r="AQ105" s="17"/>
      <c r="AR105" s="17"/>
      <c r="AS105" s="17"/>
      <c r="AT105" s="17"/>
      <c r="AU105" s="17"/>
      <c r="AV105" s="17"/>
      <c r="AW105" s="17"/>
    </row>
    <row r="106" spans="1:49" s="8" customFormat="1" ht="14.25" customHeight="1" x14ac:dyDescent="0.2">
      <c r="A106" s="17"/>
      <c r="B106" s="17"/>
      <c r="C106" s="17"/>
      <c r="D106" s="17"/>
      <c r="E106" s="17"/>
      <c r="F106" s="17"/>
      <c r="G106" s="17"/>
      <c r="H106" s="17"/>
      <c r="I106" s="48">
        <f t="shared" ref="I106:O106" si="3">I105/58</f>
        <v>0.34482758620689657</v>
      </c>
      <c r="J106" s="48">
        <f t="shared" si="3"/>
        <v>0.37931034482758619</v>
      </c>
      <c r="K106" s="48">
        <f t="shared" si="3"/>
        <v>0.81034482758620685</v>
      </c>
      <c r="L106" s="48">
        <f t="shared" si="3"/>
        <v>0.34482758620689657</v>
      </c>
      <c r="M106" s="48">
        <f t="shared" si="3"/>
        <v>0.31034482758620691</v>
      </c>
      <c r="N106" s="48">
        <f t="shared" si="3"/>
        <v>0.2413793103448276</v>
      </c>
      <c r="O106" s="48">
        <f t="shared" si="3"/>
        <v>0.77586206896551724</v>
      </c>
      <c r="P106" s="17"/>
      <c r="Q106" s="17"/>
      <c r="R106" s="17"/>
      <c r="S106" s="17"/>
      <c r="T106" s="17"/>
      <c r="U106" s="17"/>
      <c r="V106" s="17"/>
      <c r="W106" s="48">
        <f t="shared" ref="W106:AB106" si="4">W105/58</f>
        <v>0.56896551724137934</v>
      </c>
      <c r="X106" s="48">
        <f t="shared" si="4"/>
        <v>0.53448275862068961</v>
      </c>
      <c r="Y106" s="48">
        <f t="shared" si="4"/>
        <v>0.34482758620689657</v>
      </c>
      <c r="Z106" s="48">
        <f t="shared" si="4"/>
        <v>0.67241379310344829</v>
      </c>
      <c r="AA106" s="48">
        <f t="shared" si="4"/>
        <v>0.48275862068965519</v>
      </c>
      <c r="AB106" s="48">
        <f t="shared" si="4"/>
        <v>0.29310344827586204</v>
      </c>
      <c r="AC106" s="17"/>
      <c r="AD106" s="17"/>
      <c r="AE106" s="17"/>
      <c r="AF106" s="17"/>
      <c r="AG106" s="17"/>
      <c r="AH106" s="17"/>
      <c r="AI106" s="17"/>
      <c r="AJ106" s="17"/>
      <c r="AK106" s="17"/>
      <c r="AL106" s="17"/>
      <c r="AM106" s="17"/>
      <c r="AN106" s="17"/>
      <c r="AO106" s="31"/>
      <c r="AP106" s="17"/>
      <c r="AQ106" s="17"/>
      <c r="AR106" s="17"/>
      <c r="AS106" s="17"/>
      <c r="AT106" s="17"/>
      <c r="AU106" s="17"/>
      <c r="AV106" s="17"/>
      <c r="AW106" s="17"/>
    </row>
    <row r="107" spans="1:49" s="8" customFormat="1" ht="14.25" customHeight="1" x14ac:dyDescent="0.2">
      <c r="A107" s="17"/>
      <c r="B107" s="17"/>
      <c r="C107" s="17"/>
      <c r="D107" s="17"/>
      <c r="E107" s="17"/>
      <c r="F107" s="17"/>
      <c r="G107" s="17"/>
      <c r="H107" s="17"/>
      <c r="I107" s="17"/>
      <c r="J107" s="17"/>
      <c r="K107" s="17"/>
      <c r="L107" s="17"/>
      <c r="M107" s="6"/>
      <c r="N107" s="17"/>
      <c r="O107" s="17"/>
      <c r="P107" s="17"/>
      <c r="Q107" s="17"/>
      <c r="R107" s="17"/>
      <c r="S107" s="17"/>
      <c r="T107" s="17"/>
      <c r="U107" s="17"/>
      <c r="V107" s="17"/>
      <c r="W107" s="17"/>
      <c r="X107" s="17"/>
      <c r="Y107" s="17"/>
      <c r="Z107" s="17"/>
      <c r="AA107" s="17"/>
      <c r="AB107" s="17"/>
      <c r="AC107" s="17"/>
      <c r="AD107" s="17"/>
      <c r="AE107" s="17"/>
      <c r="AF107" s="17"/>
      <c r="AG107" s="17"/>
      <c r="AH107" s="17"/>
      <c r="AI107" s="17"/>
      <c r="AJ107" s="17"/>
      <c r="AK107" s="17"/>
      <c r="AL107" s="17"/>
      <c r="AM107" s="17"/>
      <c r="AN107" s="17"/>
      <c r="AO107" s="31"/>
      <c r="AP107" s="17"/>
      <c r="AQ107" s="17"/>
      <c r="AR107" s="17"/>
      <c r="AS107" s="17"/>
      <c r="AT107" s="17"/>
      <c r="AU107" s="17"/>
      <c r="AV107" s="17"/>
      <c r="AW107" s="17"/>
    </row>
    <row r="108" spans="1:49" s="8" customFormat="1" ht="14.25" customHeight="1" x14ac:dyDescent="0.2">
      <c r="A108" s="17"/>
      <c r="B108" s="17"/>
      <c r="C108" s="17"/>
      <c r="D108" s="17"/>
      <c r="E108" s="17"/>
      <c r="F108" s="17"/>
      <c r="G108" s="17"/>
      <c r="H108" s="17"/>
      <c r="I108" s="17"/>
      <c r="J108" s="17"/>
      <c r="K108" s="17"/>
      <c r="L108" s="17"/>
      <c r="M108" s="6"/>
      <c r="N108" s="17"/>
      <c r="O108" s="17"/>
      <c r="P108" s="17"/>
      <c r="Q108" s="17"/>
      <c r="R108" s="17"/>
      <c r="S108" s="17"/>
      <c r="T108" s="17"/>
      <c r="U108" s="17"/>
      <c r="V108" s="17"/>
      <c r="W108" s="17"/>
      <c r="X108" s="17"/>
      <c r="Y108" s="17"/>
      <c r="Z108" s="17"/>
      <c r="AA108" s="17"/>
      <c r="AB108" s="17"/>
      <c r="AC108" s="17"/>
      <c r="AD108" s="17"/>
      <c r="AE108" s="17"/>
      <c r="AF108" s="17"/>
      <c r="AG108" s="17"/>
      <c r="AH108" s="17"/>
      <c r="AI108" s="17"/>
      <c r="AJ108" s="17"/>
      <c r="AK108" s="17"/>
      <c r="AL108" s="17"/>
      <c r="AM108" s="17"/>
      <c r="AN108" s="17"/>
      <c r="AO108" s="31"/>
      <c r="AP108" s="17"/>
      <c r="AQ108" s="17"/>
      <c r="AR108" s="17"/>
      <c r="AS108" s="17"/>
      <c r="AT108" s="17"/>
      <c r="AU108" s="17"/>
      <c r="AV108" s="17"/>
      <c r="AW108" s="17"/>
    </row>
    <row r="109" spans="1:49" s="8" customFormat="1" ht="14.25" customHeight="1" x14ac:dyDescent="0.2">
      <c r="A109" s="17"/>
      <c r="B109" s="17"/>
      <c r="C109" s="17"/>
      <c r="D109" s="17"/>
      <c r="E109" s="17"/>
      <c r="F109" s="17"/>
      <c r="G109" s="17"/>
      <c r="H109" s="17"/>
      <c r="I109" s="17"/>
      <c r="J109" s="17"/>
      <c r="K109" s="17"/>
      <c r="L109" s="17"/>
      <c r="M109" s="6"/>
      <c r="N109" s="17"/>
      <c r="O109" s="17"/>
      <c r="P109" s="17"/>
      <c r="Q109" s="17"/>
      <c r="R109" s="17"/>
      <c r="S109" s="17"/>
      <c r="T109" s="17"/>
      <c r="U109" s="17"/>
      <c r="V109" s="17"/>
      <c r="W109" s="17"/>
      <c r="X109" s="17"/>
      <c r="Y109" s="17"/>
      <c r="Z109" s="17"/>
      <c r="AA109" s="17"/>
      <c r="AB109" s="17"/>
      <c r="AC109" s="17"/>
      <c r="AD109" s="17"/>
      <c r="AE109" s="17"/>
      <c r="AF109" s="17"/>
      <c r="AG109" s="17"/>
      <c r="AH109" s="17"/>
      <c r="AI109" s="17"/>
      <c r="AJ109" s="17"/>
      <c r="AK109" s="17"/>
      <c r="AL109" s="17"/>
      <c r="AM109" s="17"/>
      <c r="AN109" s="17"/>
      <c r="AO109" s="31"/>
      <c r="AP109" s="17"/>
      <c r="AQ109" s="17"/>
      <c r="AR109" s="17"/>
      <c r="AS109" s="17"/>
      <c r="AT109" s="17"/>
      <c r="AU109" s="17"/>
      <c r="AV109" s="17"/>
      <c r="AW109" s="17"/>
    </row>
    <row r="110" spans="1:49" s="8" customFormat="1" ht="14.25" customHeight="1" x14ac:dyDescent="0.2">
      <c r="A110" s="17"/>
      <c r="B110" s="17"/>
      <c r="C110" s="17"/>
      <c r="D110" s="17"/>
      <c r="E110" s="17"/>
      <c r="F110" s="17"/>
      <c r="G110" s="17"/>
      <c r="H110" s="17"/>
      <c r="I110" s="17"/>
      <c r="J110" s="17"/>
      <c r="K110" s="17"/>
      <c r="L110" s="17"/>
      <c r="M110" s="6"/>
      <c r="N110" s="17"/>
      <c r="O110" s="17"/>
      <c r="P110" s="17"/>
      <c r="Q110" s="17"/>
      <c r="R110" s="17"/>
      <c r="S110" s="17"/>
      <c r="T110" s="17"/>
      <c r="U110" s="17"/>
      <c r="V110" s="17"/>
      <c r="W110" s="17"/>
      <c r="X110" s="17"/>
      <c r="Y110" s="17"/>
      <c r="Z110" s="17"/>
      <c r="AA110" s="17"/>
      <c r="AB110" s="17"/>
      <c r="AC110" s="17"/>
      <c r="AD110" s="17"/>
      <c r="AE110" s="17"/>
      <c r="AF110" s="17"/>
      <c r="AG110" s="17"/>
      <c r="AH110" s="17"/>
      <c r="AI110" s="17"/>
      <c r="AJ110" s="17"/>
      <c r="AK110" s="17"/>
      <c r="AL110" s="17"/>
      <c r="AM110" s="17"/>
      <c r="AN110" s="17"/>
      <c r="AO110" s="31"/>
      <c r="AP110" s="17"/>
      <c r="AQ110" s="17"/>
      <c r="AR110" s="17"/>
      <c r="AS110" s="17"/>
      <c r="AT110" s="17"/>
      <c r="AU110" s="17"/>
      <c r="AV110" s="17"/>
      <c r="AW110" s="17"/>
    </row>
    <row r="111" spans="1:49" s="8" customFormat="1" ht="14.25" customHeight="1" x14ac:dyDescent="0.2">
      <c r="A111" s="17"/>
      <c r="B111" s="17"/>
      <c r="C111" s="17"/>
      <c r="D111" s="17"/>
      <c r="E111" s="17"/>
      <c r="F111" s="17"/>
      <c r="G111" s="17"/>
      <c r="H111" s="17"/>
      <c r="I111" s="17"/>
      <c r="J111" s="17"/>
      <c r="K111" s="17"/>
      <c r="L111" s="17"/>
      <c r="M111" s="6"/>
      <c r="N111" s="17"/>
      <c r="O111" s="17"/>
      <c r="P111" s="17"/>
      <c r="Q111" s="17"/>
      <c r="R111" s="17"/>
      <c r="S111" s="17"/>
      <c r="T111" s="17"/>
      <c r="U111" s="17"/>
      <c r="V111" s="17"/>
      <c r="W111" s="17"/>
      <c r="X111" s="17"/>
      <c r="Y111" s="17"/>
      <c r="Z111" s="17"/>
      <c r="AA111" s="17"/>
      <c r="AB111" s="17"/>
      <c r="AC111" s="17"/>
      <c r="AD111" s="17"/>
      <c r="AE111" s="17"/>
      <c r="AF111" s="17"/>
      <c r="AG111" s="17"/>
      <c r="AH111" s="17"/>
      <c r="AI111" s="17"/>
      <c r="AJ111" s="17"/>
      <c r="AK111" s="17"/>
      <c r="AL111" s="17"/>
      <c r="AM111" s="17"/>
      <c r="AN111" s="17"/>
      <c r="AO111" s="31"/>
      <c r="AP111" s="17"/>
      <c r="AQ111" s="17"/>
      <c r="AR111" s="17"/>
      <c r="AS111" s="17"/>
      <c r="AT111" s="17"/>
      <c r="AU111" s="17"/>
      <c r="AV111" s="17"/>
      <c r="AW111" s="17"/>
    </row>
    <row r="112" spans="1:49" s="8" customFormat="1" ht="14.25" customHeight="1" x14ac:dyDescent="0.2">
      <c r="A112" s="17"/>
      <c r="B112" s="17"/>
      <c r="C112" s="17"/>
      <c r="D112" s="17"/>
      <c r="E112" s="17"/>
      <c r="F112" s="17"/>
      <c r="G112" s="17"/>
      <c r="H112" s="17"/>
      <c r="I112" s="17"/>
      <c r="J112" s="17"/>
      <c r="K112" s="17"/>
      <c r="L112" s="17"/>
      <c r="M112" s="6"/>
      <c r="N112" s="17"/>
      <c r="O112" s="17"/>
      <c r="P112" s="17"/>
      <c r="Q112" s="17"/>
      <c r="R112" s="17"/>
      <c r="S112" s="17"/>
      <c r="T112" s="17"/>
      <c r="U112" s="17"/>
      <c r="V112" s="17"/>
      <c r="W112" s="17"/>
      <c r="X112" s="17"/>
      <c r="Y112" s="17"/>
      <c r="Z112" s="17"/>
      <c r="AA112" s="17"/>
      <c r="AB112" s="17"/>
      <c r="AC112" s="17"/>
      <c r="AD112" s="17"/>
      <c r="AE112" s="17"/>
      <c r="AF112" s="17"/>
      <c r="AG112" s="17"/>
      <c r="AH112" s="17"/>
      <c r="AI112" s="17"/>
      <c r="AJ112" s="17"/>
      <c r="AK112" s="17"/>
      <c r="AL112" s="17"/>
      <c r="AM112" s="17"/>
      <c r="AN112" s="17"/>
      <c r="AO112" s="31"/>
      <c r="AP112" s="17"/>
      <c r="AQ112" s="17"/>
      <c r="AR112" s="17"/>
      <c r="AS112" s="17"/>
      <c r="AT112" s="17"/>
      <c r="AU112" s="17"/>
      <c r="AV112" s="17"/>
      <c r="AW112" s="17"/>
    </row>
    <row r="113" spans="1:49" s="8" customFormat="1" ht="14.25" customHeight="1" x14ac:dyDescent="0.2">
      <c r="A113" s="17"/>
      <c r="B113" s="17"/>
      <c r="C113" s="17"/>
      <c r="D113" s="17"/>
      <c r="E113" s="17"/>
      <c r="F113" s="17"/>
      <c r="G113" s="17"/>
      <c r="H113" s="17"/>
      <c r="I113" s="17"/>
      <c r="J113" s="17"/>
      <c r="K113" s="17"/>
      <c r="L113" s="17"/>
      <c r="M113" s="6"/>
      <c r="N113" s="17"/>
      <c r="O113" s="17"/>
      <c r="P113" s="17"/>
      <c r="Q113" s="17"/>
      <c r="R113" s="17"/>
      <c r="S113" s="17"/>
      <c r="T113" s="17"/>
      <c r="U113" s="17"/>
      <c r="V113" s="17"/>
      <c r="W113" s="17"/>
      <c r="X113" s="17"/>
      <c r="Y113" s="17"/>
      <c r="Z113" s="17"/>
      <c r="AA113" s="17"/>
      <c r="AB113" s="17"/>
      <c r="AC113" s="17"/>
      <c r="AD113" s="17"/>
      <c r="AE113" s="17"/>
      <c r="AF113" s="17"/>
      <c r="AG113" s="17"/>
      <c r="AH113" s="17"/>
      <c r="AI113" s="17"/>
      <c r="AJ113" s="17"/>
      <c r="AK113" s="17"/>
      <c r="AL113" s="17"/>
      <c r="AM113" s="17"/>
      <c r="AN113" s="17"/>
      <c r="AO113" s="31"/>
      <c r="AP113" s="17"/>
      <c r="AQ113" s="17"/>
      <c r="AR113" s="17"/>
      <c r="AS113" s="17"/>
      <c r="AT113" s="17"/>
      <c r="AU113" s="17"/>
      <c r="AV113" s="17"/>
      <c r="AW113" s="17"/>
    </row>
    <row r="114" spans="1:49" s="8" customFormat="1" ht="14.25" customHeight="1" x14ac:dyDescent="0.2">
      <c r="A114" s="17"/>
      <c r="B114" s="17"/>
      <c r="C114" s="17"/>
      <c r="D114" s="17"/>
      <c r="E114" s="17"/>
      <c r="F114" s="17"/>
      <c r="G114" s="17"/>
      <c r="H114" s="17"/>
      <c r="I114" s="17"/>
      <c r="J114" s="17"/>
      <c r="K114" s="17"/>
      <c r="L114" s="17"/>
      <c r="M114" s="6"/>
      <c r="N114" s="17"/>
      <c r="O114" s="17"/>
      <c r="P114" s="17"/>
      <c r="Q114" s="17"/>
      <c r="R114" s="17"/>
      <c r="S114" s="17"/>
      <c r="T114" s="17"/>
      <c r="U114" s="17"/>
      <c r="V114" s="17"/>
      <c r="W114" s="17"/>
      <c r="X114" s="17"/>
      <c r="Y114" s="17"/>
      <c r="Z114" s="17"/>
      <c r="AA114" s="17"/>
      <c r="AB114" s="17"/>
      <c r="AC114" s="17"/>
      <c r="AD114" s="17"/>
      <c r="AE114" s="17"/>
      <c r="AF114" s="17"/>
      <c r="AG114" s="17"/>
      <c r="AH114" s="17"/>
      <c r="AI114" s="17"/>
      <c r="AJ114" s="17"/>
      <c r="AK114" s="17"/>
      <c r="AL114" s="17"/>
      <c r="AM114" s="17"/>
      <c r="AN114" s="17"/>
      <c r="AO114" s="31"/>
      <c r="AP114" s="17"/>
      <c r="AQ114" s="17"/>
      <c r="AR114" s="17"/>
      <c r="AS114" s="17"/>
      <c r="AT114" s="17"/>
      <c r="AU114" s="17"/>
      <c r="AV114" s="17"/>
      <c r="AW114" s="17"/>
    </row>
    <row r="115" spans="1:49" s="8" customFormat="1" ht="14.25" customHeight="1" x14ac:dyDescent="0.2">
      <c r="A115" s="17"/>
      <c r="B115" s="17"/>
      <c r="C115" s="17"/>
      <c r="D115" s="17"/>
      <c r="E115" s="17"/>
      <c r="F115" s="17"/>
      <c r="G115" s="17"/>
      <c r="H115" s="17"/>
      <c r="I115" s="17"/>
      <c r="J115" s="17"/>
      <c r="K115" s="17"/>
      <c r="L115" s="17"/>
      <c r="M115" s="6"/>
      <c r="N115" s="17"/>
      <c r="O115" s="17"/>
      <c r="P115" s="17"/>
      <c r="Q115" s="17"/>
      <c r="R115" s="17"/>
      <c r="S115" s="17"/>
      <c r="T115" s="17"/>
      <c r="U115" s="17"/>
      <c r="V115" s="17"/>
      <c r="W115" s="17"/>
      <c r="X115" s="17"/>
      <c r="Y115" s="17"/>
      <c r="Z115" s="17"/>
      <c r="AA115" s="17"/>
      <c r="AB115" s="17"/>
      <c r="AC115" s="17"/>
      <c r="AD115" s="17"/>
      <c r="AE115" s="17"/>
      <c r="AF115" s="17"/>
      <c r="AG115" s="17"/>
      <c r="AH115" s="17"/>
      <c r="AI115" s="17"/>
      <c r="AJ115" s="17"/>
      <c r="AK115" s="17"/>
      <c r="AL115" s="17"/>
      <c r="AM115" s="17"/>
      <c r="AN115" s="17"/>
      <c r="AO115" s="31"/>
      <c r="AP115" s="17"/>
      <c r="AQ115" s="17"/>
      <c r="AR115" s="17"/>
      <c r="AS115" s="17"/>
      <c r="AT115" s="17"/>
      <c r="AU115" s="17"/>
      <c r="AV115" s="17"/>
      <c r="AW115" s="17"/>
    </row>
    <row r="116" spans="1:49" s="8" customFormat="1" ht="14.25" customHeight="1" x14ac:dyDescent="0.2">
      <c r="A116" s="17"/>
      <c r="B116" s="17"/>
      <c r="C116" s="17"/>
      <c r="D116" s="17"/>
      <c r="E116" s="17"/>
      <c r="F116" s="17"/>
      <c r="G116" s="17"/>
      <c r="H116" s="17"/>
      <c r="I116" s="17"/>
      <c r="J116" s="17"/>
      <c r="K116" s="17"/>
      <c r="L116" s="17"/>
      <c r="M116" s="6"/>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31"/>
      <c r="AP116" s="17"/>
      <c r="AQ116" s="17"/>
      <c r="AR116" s="17"/>
      <c r="AS116" s="17"/>
      <c r="AT116" s="17"/>
      <c r="AU116" s="17"/>
      <c r="AV116" s="17"/>
      <c r="AW116" s="17"/>
    </row>
    <row r="117" spans="1:49" s="8" customFormat="1" ht="14.25" customHeight="1" x14ac:dyDescent="0.2">
      <c r="A117" s="17"/>
      <c r="B117" s="17"/>
      <c r="C117" s="17"/>
      <c r="D117" s="17"/>
      <c r="E117" s="17"/>
      <c r="F117" s="17"/>
      <c r="G117" s="17"/>
      <c r="H117" s="17"/>
      <c r="I117" s="17"/>
      <c r="J117" s="17"/>
      <c r="K117" s="17"/>
      <c r="L117" s="17"/>
      <c r="M117" s="6"/>
      <c r="N117" s="17"/>
      <c r="O117" s="17"/>
      <c r="P117" s="17"/>
      <c r="Q117" s="17"/>
      <c r="R117" s="17"/>
      <c r="S117" s="17"/>
      <c r="T117" s="17"/>
      <c r="U117" s="17"/>
      <c r="V117" s="17"/>
      <c r="W117" s="17"/>
      <c r="X117" s="17"/>
      <c r="Y117" s="17"/>
      <c r="Z117" s="17"/>
      <c r="AA117" s="17"/>
      <c r="AB117" s="17"/>
      <c r="AC117" s="17"/>
      <c r="AD117" s="17"/>
      <c r="AE117" s="17"/>
      <c r="AF117" s="17"/>
      <c r="AG117" s="17"/>
      <c r="AH117" s="17"/>
      <c r="AI117" s="17"/>
      <c r="AJ117" s="17"/>
      <c r="AK117" s="17"/>
      <c r="AL117" s="17"/>
      <c r="AM117" s="17"/>
      <c r="AN117" s="17"/>
      <c r="AO117" s="31"/>
      <c r="AP117" s="17"/>
      <c r="AQ117" s="17"/>
      <c r="AR117" s="17"/>
      <c r="AS117" s="17"/>
      <c r="AT117" s="17"/>
      <c r="AU117" s="17"/>
      <c r="AV117" s="17"/>
      <c r="AW117" s="17"/>
    </row>
    <row r="118" spans="1:49" s="8" customFormat="1" ht="14.25" customHeight="1" x14ac:dyDescent="0.2">
      <c r="A118" s="17"/>
      <c r="B118" s="17"/>
      <c r="C118" s="17"/>
      <c r="D118" s="17"/>
      <c r="E118" s="17"/>
      <c r="F118" s="17"/>
      <c r="G118" s="17"/>
      <c r="H118" s="17"/>
      <c r="I118" s="17"/>
      <c r="J118" s="17"/>
      <c r="K118" s="17"/>
      <c r="L118" s="17"/>
      <c r="M118" s="6"/>
      <c r="N118" s="17"/>
      <c r="O118" s="17"/>
      <c r="P118" s="17"/>
      <c r="Q118" s="17"/>
      <c r="R118" s="17"/>
      <c r="S118" s="17"/>
      <c r="T118" s="17"/>
      <c r="U118" s="17"/>
      <c r="V118" s="17"/>
      <c r="W118" s="17"/>
      <c r="X118" s="17"/>
      <c r="Y118" s="17"/>
      <c r="Z118" s="17"/>
      <c r="AA118" s="17"/>
      <c r="AB118" s="17"/>
      <c r="AC118" s="17"/>
      <c r="AD118" s="17"/>
      <c r="AE118" s="17"/>
      <c r="AF118" s="17"/>
      <c r="AG118" s="17"/>
      <c r="AH118" s="17"/>
      <c r="AI118" s="17"/>
      <c r="AJ118" s="17"/>
      <c r="AK118" s="17"/>
      <c r="AL118" s="17"/>
      <c r="AM118" s="17"/>
      <c r="AN118" s="17"/>
      <c r="AO118" s="31"/>
      <c r="AP118" s="17"/>
      <c r="AQ118" s="17"/>
      <c r="AR118" s="17"/>
      <c r="AS118" s="17"/>
      <c r="AT118" s="17"/>
      <c r="AU118" s="17"/>
      <c r="AV118" s="17"/>
      <c r="AW118" s="17"/>
    </row>
    <row r="119" spans="1:49" s="8" customFormat="1" ht="14.25" customHeight="1" x14ac:dyDescent="0.2">
      <c r="A119" s="17"/>
      <c r="B119" s="17"/>
      <c r="C119" s="17"/>
      <c r="D119" s="17"/>
      <c r="E119" s="17"/>
      <c r="F119" s="17"/>
      <c r="G119" s="17"/>
      <c r="H119" s="17"/>
      <c r="I119" s="17"/>
      <c r="J119" s="17"/>
      <c r="K119" s="17"/>
      <c r="L119" s="17"/>
      <c r="M119" s="6"/>
      <c r="N119" s="17"/>
      <c r="O119" s="17"/>
      <c r="P119" s="17"/>
      <c r="Q119" s="17"/>
      <c r="R119" s="17"/>
      <c r="S119" s="17"/>
      <c r="T119" s="17"/>
      <c r="U119" s="17"/>
      <c r="V119" s="17"/>
      <c r="W119" s="17"/>
      <c r="X119" s="17"/>
      <c r="Y119" s="17"/>
      <c r="Z119" s="17"/>
      <c r="AA119" s="17"/>
      <c r="AB119" s="17"/>
      <c r="AC119" s="17"/>
      <c r="AD119" s="17"/>
      <c r="AE119" s="17"/>
      <c r="AF119" s="17"/>
      <c r="AG119" s="17"/>
      <c r="AH119" s="17"/>
      <c r="AI119" s="17"/>
      <c r="AJ119" s="17"/>
      <c r="AK119" s="17"/>
      <c r="AL119" s="17"/>
      <c r="AM119" s="17"/>
      <c r="AN119" s="17"/>
      <c r="AO119" s="31"/>
      <c r="AP119" s="17"/>
      <c r="AQ119" s="17"/>
      <c r="AR119" s="17"/>
      <c r="AS119" s="17"/>
      <c r="AT119" s="17"/>
      <c r="AU119" s="17"/>
      <c r="AV119" s="17"/>
      <c r="AW119" s="17"/>
    </row>
    <row r="120" spans="1:49" s="8" customFormat="1" ht="14.25" customHeight="1" x14ac:dyDescent="0.2">
      <c r="A120" s="17"/>
      <c r="B120" s="17"/>
      <c r="C120" s="17"/>
      <c r="D120" s="17"/>
      <c r="E120" s="17"/>
      <c r="F120" s="17"/>
      <c r="G120" s="17"/>
      <c r="H120" s="17"/>
      <c r="I120" s="17"/>
      <c r="J120" s="17"/>
      <c r="K120" s="17"/>
      <c r="L120" s="17"/>
      <c r="M120" s="6"/>
      <c r="N120" s="17"/>
      <c r="O120" s="17"/>
      <c r="P120" s="17"/>
      <c r="Q120" s="17"/>
      <c r="R120" s="17"/>
      <c r="S120" s="17"/>
      <c r="T120" s="17"/>
      <c r="U120" s="17"/>
      <c r="V120" s="17"/>
      <c r="W120" s="17"/>
      <c r="X120" s="17"/>
      <c r="Y120" s="17"/>
      <c r="Z120" s="17"/>
      <c r="AA120" s="17"/>
      <c r="AB120" s="17"/>
      <c r="AC120" s="17"/>
      <c r="AD120" s="17"/>
      <c r="AE120" s="17"/>
      <c r="AF120" s="17"/>
      <c r="AG120" s="17"/>
      <c r="AH120" s="17"/>
      <c r="AI120" s="17"/>
      <c r="AJ120" s="17"/>
      <c r="AK120" s="17"/>
      <c r="AL120" s="17"/>
      <c r="AM120" s="17"/>
      <c r="AN120" s="17"/>
      <c r="AO120" s="31"/>
      <c r="AP120" s="17"/>
      <c r="AQ120" s="17"/>
      <c r="AR120" s="17"/>
      <c r="AS120" s="17"/>
      <c r="AT120" s="17"/>
      <c r="AU120" s="17"/>
      <c r="AV120" s="17"/>
      <c r="AW120" s="17"/>
    </row>
    <row r="121" spans="1:49" s="8" customFormat="1" ht="14.25" customHeight="1" x14ac:dyDescent="0.2">
      <c r="A121" s="17"/>
      <c r="B121" s="17"/>
      <c r="C121" s="17"/>
      <c r="D121" s="17"/>
      <c r="E121" s="17"/>
      <c r="F121" s="17"/>
      <c r="G121" s="17"/>
      <c r="H121" s="17"/>
      <c r="I121" s="17"/>
      <c r="J121" s="17"/>
      <c r="K121" s="17"/>
      <c r="L121" s="17"/>
      <c r="M121" s="6"/>
      <c r="N121" s="17"/>
      <c r="O121" s="17"/>
      <c r="P121" s="17"/>
      <c r="Q121" s="17"/>
      <c r="R121" s="17"/>
      <c r="S121" s="17"/>
      <c r="T121" s="17"/>
      <c r="U121" s="17"/>
      <c r="V121" s="17"/>
      <c r="W121" s="17"/>
      <c r="X121" s="17"/>
      <c r="Y121" s="17"/>
      <c r="Z121" s="17"/>
      <c r="AA121" s="17"/>
      <c r="AB121" s="17"/>
      <c r="AC121" s="17"/>
      <c r="AD121" s="17"/>
      <c r="AE121" s="17"/>
      <c r="AF121" s="17"/>
      <c r="AG121" s="17"/>
      <c r="AH121" s="17"/>
      <c r="AI121" s="17"/>
      <c r="AJ121" s="17"/>
      <c r="AK121" s="17"/>
      <c r="AL121" s="17"/>
      <c r="AM121" s="17"/>
      <c r="AN121" s="17"/>
      <c r="AO121" s="31"/>
      <c r="AP121" s="17"/>
      <c r="AQ121" s="17"/>
      <c r="AR121" s="17"/>
      <c r="AS121" s="17"/>
      <c r="AT121" s="17"/>
      <c r="AU121" s="17"/>
      <c r="AV121" s="17"/>
      <c r="AW121" s="17"/>
    </row>
    <row r="122" spans="1:49" s="8" customFormat="1" ht="14.25" customHeight="1" x14ac:dyDescent="0.2">
      <c r="A122" s="17"/>
      <c r="B122" s="17"/>
      <c r="C122" s="17"/>
      <c r="D122" s="17"/>
      <c r="E122" s="17"/>
      <c r="F122" s="17"/>
      <c r="G122" s="17"/>
      <c r="H122" s="17"/>
      <c r="I122" s="17"/>
      <c r="J122" s="17"/>
      <c r="K122" s="17"/>
      <c r="L122" s="17"/>
      <c r="M122" s="6"/>
      <c r="N122" s="17"/>
      <c r="O122" s="17"/>
      <c r="P122" s="17"/>
      <c r="Q122" s="17"/>
      <c r="R122" s="17"/>
      <c r="S122" s="17"/>
      <c r="T122" s="17"/>
      <c r="U122" s="17"/>
      <c r="V122" s="17"/>
      <c r="W122" s="17"/>
      <c r="X122" s="17"/>
      <c r="Y122" s="17"/>
      <c r="Z122" s="17"/>
      <c r="AA122" s="17"/>
      <c r="AB122" s="17"/>
      <c r="AC122" s="17"/>
      <c r="AD122" s="17"/>
      <c r="AE122" s="17"/>
      <c r="AF122" s="17"/>
      <c r="AG122" s="17"/>
      <c r="AH122" s="17"/>
      <c r="AI122" s="17"/>
      <c r="AJ122" s="17"/>
      <c r="AK122" s="17"/>
      <c r="AL122" s="17"/>
      <c r="AM122" s="17"/>
      <c r="AN122" s="17"/>
      <c r="AO122" s="31"/>
      <c r="AP122" s="17"/>
      <c r="AQ122" s="17"/>
      <c r="AR122" s="17"/>
      <c r="AS122" s="17"/>
      <c r="AT122" s="17"/>
      <c r="AU122" s="17"/>
      <c r="AV122" s="17"/>
      <c r="AW122" s="17"/>
    </row>
    <row r="123" spans="1:49" s="8" customFormat="1" ht="14.25" customHeight="1" x14ac:dyDescent="0.2">
      <c r="A123" s="17"/>
      <c r="B123" s="17"/>
      <c r="C123" s="17"/>
      <c r="D123" s="17"/>
      <c r="E123" s="17"/>
      <c r="F123" s="17"/>
      <c r="G123" s="17"/>
      <c r="H123" s="17"/>
      <c r="I123" s="17"/>
      <c r="J123" s="17"/>
      <c r="K123" s="17"/>
      <c r="L123" s="17"/>
      <c r="M123" s="6"/>
      <c r="N123" s="17"/>
      <c r="O123" s="17"/>
      <c r="P123" s="17"/>
      <c r="Q123" s="17"/>
      <c r="R123" s="17"/>
      <c r="S123" s="17"/>
      <c r="T123" s="17"/>
      <c r="U123" s="17"/>
      <c r="V123" s="17"/>
      <c r="W123" s="17"/>
      <c r="X123" s="17"/>
      <c r="Y123" s="17"/>
      <c r="Z123" s="17"/>
      <c r="AA123" s="17"/>
      <c r="AB123" s="17"/>
      <c r="AC123" s="17"/>
      <c r="AD123" s="17"/>
      <c r="AE123" s="17"/>
      <c r="AF123" s="17"/>
      <c r="AG123" s="17"/>
      <c r="AH123" s="17"/>
      <c r="AI123" s="17"/>
      <c r="AJ123" s="17"/>
      <c r="AK123" s="17"/>
      <c r="AL123" s="17"/>
      <c r="AM123" s="17"/>
      <c r="AN123" s="17"/>
      <c r="AO123" s="31"/>
      <c r="AP123" s="17"/>
      <c r="AQ123" s="17"/>
      <c r="AR123" s="17"/>
      <c r="AS123" s="17"/>
      <c r="AT123" s="17"/>
      <c r="AU123" s="17"/>
      <c r="AV123" s="17"/>
      <c r="AW123" s="17"/>
    </row>
    <row r="124" spans="1:49" s="8" customFormat="1" ht="14.25" customHeight="1" x14ac:dyDescent="0.2">
      <c r="A124" s="17"/>
      <c r="B124" s="17"/>
      <c r="C124" s="17"/>
      <c r="D124" s="17"/>
      <c r="E124" s="17"/>
      <c r="F124" s="17"/>
      <c r="G124" s="17"/>
      <c r="H124" s="17"/>
      <c r="I124" s="17"/>
      <c r="J124" s="17"/>
      <c r="K124" s="17"/>
      <c r="L124" s="17"/>
      <c r="M124" s="6"/>
      <c r="N124" s="17"/>
      <c r="O124" s="17"/>
      <c r="P124" s="17"/>
      <c r="Q124" s="17"/>
      <c r="R124" s="17"/>
      <c r="S124" s="17"/>
      <c r="T124" s="17"/>
      <c r="U124" s="17"/>
      <c r="V124" s="17"/>
      <c r="W124" s="17"/>
      <c r="X124" s="17"/>
      <c r="Y124" s="17"/>
      <c r="Z124" s="17"/>
      <c r="AA124" s="17"/>
      <c r="AB124" s="17"/>
      <c r="AC124" s="17"/>
      <c r="AD124" s="17"/>
      <c r="AE124" s="17"/>
      <c r="AF124" s="17"/>
      <c r="AG124" s="17"/>
      <c r="AH124" s="17"/>
      <c r="AI124" s="17"/>
      <c r="AJ124" s="17"/>
      <c r="AK124" s="17"/>
      <c r="AL124" s="17"/>
      <c r="AM124" s="17"/>
      <c r="AN124" s="17"/>
      <c r="AO124" s="31"/>
      <c r="AP124" s="17"/>
      <c r="AQ124" s="17"/>
      <c r="AR124" s="17"/>
      <c r="AS124" s="17"/>
      <c r="AT124" s="17"/>
      <c r="AU124" s="17"/>
      <c r="AV124" s="17"/>
      <c r="AW124" s="17"/>
    </row>
    <row r="125" spans="1:49" s="8" customFormat="1" ht="14.25" customHeight="1" x14ac:dyDescent="0.2">
      <c r="A125" s="17"/>
      <c r="B125" s="17"/>
      <c r="C125" s="17"/>
      <c r="D125" s="17"/>
      <c r="E125" s="17"/>
      <c r="F125" s="17"/>
      <c r="G125" s="17"/>
      <c r="H125" s="17"/>
      <c r="I125" s="17"/>
      <c r="J125" s="17"/>
      <c r="K125" s="17"/>
      <c r="L125" s="17"/>
      <c r="M125" s="6"/>
      <c r="N125" s="17"/>
      <c r="O125" s="17"/>
      <c r="P125" s="17"/>
      <c r="Q125" s="17"/>
      <c r="R125" s="17"/>
      <c r="S125" s="17"/>
      <c r="T125" s="17"/>
      <c r="U125" s="17"/>
      <c r="V125" s="17"/>
      <c r="W125" s="17"/>
      <c r="X125" s="17"/>
      <c r="Y125" s="17"/>
      <c r="Z125" s="17"/>
      <c r="AA125" s="17"/>
      <c r="AB125" s="17"/>
      <c r="AC125" s="17"/>
      <c r="AD125" s="17"/>
      <c r="AE125" s="17"/>
      <c r="AF125" s="17"/>
      <c r="AG125" s="17"/>
      <c r="AH125" s="17"/>
      <c r="AI125" s="17"/>
      <c r="AJ125" s="17"/>
      <c r="AK125" s="17"/>
      <c r="AL125" s="17"/>
      <c r="AM125" s="17"/>
      <c r="AN125" s="17"/>
      <c r="AO125" s="31"/>
      <c r="AP125" s="17"/>
      <c r="AQ125" s="17"/>
      <c r="AR125" s="17"/>
      <c r="AS125" s="17"/>
      <c r="AT125" s="17"/>
      <c r="AU125" s="17"/>
      <c r="AV125" s="17"/>
      <c r="AW125" s="17"/>
    </row>
    <row r="126" spans="1:49" s="8" customFormat="1" ht="14.25" customHeight="1" x14ac:dyDescent="0.2">
      <c r="A126" s="17"/>
      <c r="B126" s="17"/>
      <c r="C126" s="17"/>
      <c r="D126" s="17"/>
      <c r="E126" s="17"/>
      <c r="F126" s="17"/>
      <c r="G126" s="17"/>
      <c r="H126" s="17"/>
      <c r="I126" s="17"/>
      <c r="J126" s="17"/>
      <c r="K126" s="17"/>
      <c r="L126" s="17"/>
      <c r="M126" s="6"/>
      <c r="N126" s="17"/>
      <c r="O126" s="17"/>
      <c r="P126" s="17"/>
      <c r="Q126" s="17"/>
      <c r="R126" s="17"/>
      <c r="S126" s="17"/>
      <c r="T126" s="17"/>
      <c r="U126" s="17"/>
      <c r="V126" s="17"/>
      <c r="W126" s="17"/>
      <c r="X126" s="17"/>
      <c r="Y126" s="17"/>
      <c r="Z126" s="17"/>
      <c r="AA126" s="17"/>
      <c r="AB126" s="17"/>
      <c r="AC126" s="17"/>
      <c r="AD126" s="17"/>
      <c r="AE126" s="17"/>
      <c r="AF126" s="17"/>
      <c r="AG126" s="17"/>
      <c r="AH126" s="17"/>
      <c r="AI126" s="17"/>
      <c r="AJ126" s="17"/>
      <c r="AK126" s="17"/>
      <c r="AL126" s="17"/>
      <c r="AM126" s="17"/>
      <c r="AN126" s="17"/>
      <c r="AO126" s="31"/>
      <c r="AP126" s="17"/>
      <c r="AQ126" s="17"/>
      <c r="AR126" s="17"/>
      <c r="AS126" s="17"/>
      <c r="AT126" s="17"/>
      <c r="AU126" s="17"/>
      <c r="AV126" s="17"/>
      <c r="AW126" s="17"/>
    </row>
    <row r="127" spans="1:49" s="8" customFormat="1" ht="14.25" customHeight="1" x14ac:dyDescent="0.2">
      <c r="A127" s="17"/>
      <c r="B127" s="17"/>
      <c r="C127" s="17"/>
      <c r="D127" s="17"/>
      <c r="E127" s="17"/>
      <c r="F127" s="17"/>
      <c r="G127" s="17"/>
      <c r="H127" s="17"/>
      <c r="I127" s="17"/>
      <c r="J127" s="17"/>
      <c r="K127" s="17"/>
      <c r="L127" s="17"/>
      <c r="M127" s="6"/>
      <c r="N127" s="17"/>
      <c r="O127" s="17"/>
      <c r="P127" s="17"/>
      <c r="Q127" s="17"/>
      <c r="R127" s="17"/>
      <c r="S127" s="17"/>
      <c r="T127" s="17"/>
      <c r="U127" s="17"/>
      <c r="V127" s="17"/>
      <c r="W127" s="17"/>
      <c r="X127" s="17"/>
      <c r="Y127" s="17"/>
      <c r="Z127" s="17"/>
      <c r="AA127" s="17"/>
      <c r="AB127" s="17"/>
      <c r="AC127" s="17"/>
      <c r="AD127" s="17"/>
      <c r="AE127" s="17"/>
      <c r="AF127" s="17"/>
      <c r="AG127" s="17"/>
      <c r="AH127" s="17"/>
      <c r="AI127" s="17"/>
      <c r="AJ127" s="17"/>
      <c r="AK127" s="17"/>
      <c r="AL127" s="17"/>
      <c r="AM127" s="17"/>
      <c r="AN127" s="17"/>
      <c r="AO127" s="31"/>
      <c r="AP127" s="17"/>
      <c r="AQ127" s="17"/>
      <c r="AR127" s="17"/>
      <c r="AS127" s="17"/>
      <c r="AT127" s="17"/>
      <c r="AU127" s="17"/>
      <c r="AV127" s="17"/>
      <c r="AW127" s="17"/>
    </row>
    <row r="128" spans="1:49" s="8" customFormat="1" ht="14.25" customHeight="1" x14ac:dyDescent="0.2">
      <c r="A128" s="17"/>
      <c r="B128" s="17"/>
      <c r="C128" s="17"/>
      <c r="D128" s="17"/>
      <c r="E128" s="17"/>
      <c r="F128" s="17"/>
      <c r="G128" s="17"/>
      <c r="H128" s="17"/>
      <c r="I128" s="17"/>
      <c r="J128" s="17"/>
      <c r="K128" s="17"/>
      <c r="L128" s="17"/>
      <c r="M128" s="6"/>
      <c r="N128" s="17"/>
      <c r="O128" s="17"/>
      <c r="P128" s="17"/>
      <c r="Q128" s="17"/>
      <c r="R128" s="17"/>
      <c r="S128" s="17"/>
      <c r="T128" s="17"/>
      <c r="U128" s="17"/>
      <c r="V128" s="17"/>
      <c r="W128" s="17"/>
      <c r="X128" s="17"/>
      <c r="Y128" s="17"/>
      <c r="Z128" s="17"/>
      <c r="AA128" s="17"/>
      <c r="AB128" s="17"/>
      <c r="AC128" s="17"/>
      <c r="AD128" s="17"/>
      <c r="AE128" s="17"/>
      <c r="AF128" s="17"/>
      <c r="AG128" s="17"/>
      <c r="AH128" s="17"/>
      <c r="AI128" s="17"/>
      <c r="AJ128" s="17"/>
      <c r="AK128" s="17"/>
      <c r="AL128" s="17"/>
      <c r="AM128" s="17"/>
      <c r="AN128" s="17"/>
      <c r="AO128" s="31"/>
      <c r="AP128" s="17"/>
      <c r="AQ128" s="17"/>
      <c r="AR128" s="17"/>
      <c r="AS128" s="17"/>
      <c r="AT128" s="17"/>
      <c r="AU128" s="17"/>
      <c r="AV128" s="17"/>
      <c r="AW128" s="17"/>
    </row>
    <row r="129" spans="1:49" s="8" customFormat="1" ht="14.25" customHeight="1" x14ac:dyDescent="0.2">
      <c r="A129" s="17"/>
      <c r="B129" s="17"/>
      <c r="C129" s="17"/>
      <c r="D129" s="17"/>
      <c r="E129" s="17"/>
      <c r="F129" s="17"/>
      <c r="G129" s="17"/>
      <c r="H129" s="17"/>
      <c r="I129" s="17"/>
      <c r="J129" s="17"/>
      <c r="K129" s="17"/>
      <c r="L129" s="17"/>
      <c r="M129" s="6"/>
      <c r="N129" s="17"/>
      <c r="O129" s="17"/>
      <c r="P129" s="17"/>
      <c r="Q129" s="17"/>
      <c r="R129" s="17"/>
      <c r="S129" s="17"/>
      <c r="T129" s="17"/>
      <c r="U129" s="17"/>
      <c r="V129" s="17"/>
      <c r="W129" s="17"/>
      <c r="X129" s="17"/>
      <c r="Y129" s="17"/>
      <c r="Z129" s="17"/>
      <c r="AA129" s="17"/>
      <c r="AB129" s="17"/>
      <c r="AC129" s="17"/>
      <c r="AD129" s="17"/>
      <c r="AE129" s="17"/>
      <c r="AF129" s="17"/>
      <c r="AG129" s="17"/>
      <c r="AH129" s="17"/>
      <c r="AI129" s="17"/>
      <c r="AJ129" s="17"/>
      <c r="AK129" s="17"/>
      <c r="AL129" s="17"/>
      <c r="AM129" s="17"/>
      <c r="AN129" s="17"/>
      <c r="AO129" s="31"/>
      <c r="AP129" s="17"/>
      <c r="AQ129" s="17"/>
      <c r="AR129" s="17"/>
      <c r="AS129" s="17"/>
      <c r="AT129" s="17"/>
      <c r="AU129" s="17"/>
      <c r="AV129" s="17"/>
      <c r="AW129" s="17"/>
    </row>
    <row r="130" spans="1:49" s="8" customFormat="1" ht="14.25" customHeight="1" x14ac:dyDescent="0.2">
      <c r="A130" s="17"/>
      <c r="B130" s="17"/>
      <c r="C130" s="17"/>
      <c r="D130" s="17"/>
      <c r="E130" s="17"/>
      <c r="F130" s="17"/>
      <c r="G130" s="17"/>
      <c r="H130" s="17"/>
      <c r="I130" s="17"/>
      <c r="J130" s="17"/>
      <c r="K130" s="17"/>
      <c r="L130" s="17"/>
      <c r="M130" s="6"/>
      <c r="N130" s="17"/>
      <c r="O130" s="17"/>
      <c r="P130" s="17"/>
      <c r="Q130" s="17"/>
      <c r="R130" s="17"/>
      <c r="S130" s="17"/>
      <c r="T130" s="17"/>
      <c r="U130" s="17"/>
      <c r="V130" s="17"/>
      <c r="W130" s="17"/>
      <c r="X130" s="17"/>
      <c r="Y130" s="17"/>
      <c r="Z130" s="17"/>
      <c r="AA130" s="17"/>
      <c r="AB130" s="17"/>
      <c r="AC130" s="17"/>
      <c r="AD130" s="17"/>
      <c r="AE130" s="17"/>
      <c r="AF130" s="17"/>
      <c r="AG130" s="17"/>
      <c r="AH130" s="17"/>
      <c r="AI130" s="17"/>
      <c r="AJ130" s="17"/>
      <c r="AK130" s="17"/>
      <c r="AL130" s="17"/>
      <c r="AM130" s="17"/>
      <c r="AN130" s="17"/>
      <c r="AO130" s="31"/>
      <c r="AP130" s="17"/>
      <c r="AQ130" s="17"/>
      <c r="AR130" s="17"/>
      <c r="AS130" s="17"/>
      <c r="AT130" s="17"/>
      <c r="AU130" s="17"/>
      <c r="AV130" s="17"/>
      <c r="AW130" s="17"/>
    </row>
    <row r="131" spans="1:49" s="8" customFormat="1" ht="14.25" customHeight="1" x14ac:dyDescent="0.2">
      <c r="A131" s="17"/>
      <c r="B131" s="17"/>
      <c r="C131" s="17"/>
      <c r="D131" s="17"/>
      <c r="E131" s="17"/>
      <c r="F131" s="17"/>
      <c r="G131" s="17"/>
      <c r="H131" s="17"/>
      <c r="I131" s="17"/>
      <c r="J131" s="17"/>
      <c r="K131" s="17"/>
      <c r="L131" s="17"/>
      <c r="M131" s="6"/>
      <c r="N131" s="17"/>
      <c r="O131" s="17"/>
      <c r="P131" s="17"/>
      <c r="Q131" s="17"/>
      <c r="R131" s="17"/>
      <c r="S131" s="17"/>
      <c r="T131" s="17"/>
      <c r="U131" s="17"/>
      <c r="V131" s="17"/>
      <c r="W131" s="17"/>
      <c r="X131" s="17"/>
      <c r="Y131" s="17"/>
      <c r="Z131" s="17"/>
      <c r="AA131" s="17"/>
      <c r="AB131" s="17"/>
      <c r="AC131" s="17"/>
      <c r="AD131" s="17"/>
      <c r="AE131" s="17"/>
      <c r="AF131" s="17"/>
      <c r="AG131" s="17"/>
      <c r="AH131" s="17"/>
      <c r="AI131" s="17"/>
      <c r="AJ131" s="17"/>
      <c r="AK131" s="17"/>
      <c r="AL131" s="17"/>
      <c r="AM131" s="17"/>
      <c r="AN131" s="17"/>
      <c r="AO131" s="31"/>
      <c r="AP131" s="17"/>
      <c r="AQ131" s="17"/>
      <c r="AR131" s="17"/>
      <c r="AS131" s="17"/>
      <c r="AT131" s="17"/>
      <c r="AU131" s="17"/>
      <c r="AV131" s="17"/>
      <c r="AW131" s="17"/>
    </row>
    <row r="132" spans="1:49" s="8" customFormat="1" ht="14.25" customHeight="1" x14ac:dyDescent="0.2">
      <c r="A132" s="17"/>
      <c r="B132" s="17"/>
      <c r="C132" s="17"/>
      <c r="D132" s="17"/>
      <c r="E132" s="17"/>
      <c r="F132" s="17"/>
      <c r="G132" s="17"/>
      <c r="H132" s="17"/>
      <c r="I132" s="17"/>
      <c r="J132" s="17"/>
      <c r="K132" s="17"/>
      <c r="L132" s="17"/>
      <c r="M132" s="6"/>
      <c r="N132" s="17"/>
      <c r="O132" s="17"/>
      <c r="P132" s="17"/>
      <c r="Q132" s="17"/>
      <c r="R132" s="17"/>
      <c r="S132" s="17"/>
      <c r="T132" s="17"/>
      <c r="U132" s="17"/>
      <c r="V132" s="17"/>
      <c r="W132" s="17"/>
      <c r="X132" s="17"/>
      <c r="Y132" s="17"/>
      <c r="Z132" s="17"/>
      <c r="AA132" s="17"/>
      <c r="AB132" s="17"/>
      <c r="AC132" s="17"/>
      <c r="AD132" s="17"/>
      <c r="AE132" s="17"/>
      <c r="AF132" s="17"/>
      <c r="AG132" s="17"/>
      <c r="AH132" s="17"/>
      <c r="AI132" s="17"/>
      <c r="AJ132" s="17"/>
      <c r="AK132" s="17"/>
      <c r="AL132" s="17"/>
      <c r="AM132" s="17"/>
      <c r="AN132" s="17"/>
      <c r="AO132" s="31"/>
      <c r="AP132" s="17"/>
      <c r="AQ132" s="17"/>
      <c r="AR132" s="17"/>
      <c r="AS132" s="17"/>
      <c r="AT132" s="17"/>
      <c r="AU132" s="17"/>
      <c r="AV132" s="17"/>
      <c r="AW132" s="17"/>
    </row>
    <row r="133" spans="1:49" s="8" customFormat="1" ht="14.25" customHeight="1" x14ac:dyDescent="0.2">
      <c r="A133" s="17"/>
      <c r="B133" s="17"/>
      <c r="C133" s="17"/>
      <c r="D133" s="17"/>
      <c r="E133" s="17"/>
      <c r="F133" s="17"/>
      <c r="G133" s="17"/>
      <c r="H133" s="17"/>
      <c r="I133" s="17"/>
      <c r="J133" s="17"/>
      <c r="K133" s="17"/>
      <c r="L133" s="17"/>
      <c r="M133" s="6"/>
      <c r="N133" s="17"/>
      <c r="O133" s="17"/>
      <c r="P133" s="17"/>
      <c r="Q133" s="17"/>
      <c r="R133" s="17"/>
      <c r="S133" s="17"/>
      <c r="T133" s="17"/>
      <c r="U133" s="17"/>
      <c r="V133" s="17"/>
      <c r="W133" s="17"/>
      <c r="X133" s="17"/>
      <c r="Y133" s="17"/>
      <c r="Z133" s="17"/>
      <c r="AA133" s="17"/>
      <c r="AB133" s="17"/>
      <c r="AC133" s="17"/>
      <c r="AD133" s="17"/>
      <c r="AE133" s="17"/>
      <c r="AF133" s="17"/>
      <c r="AG133" s="17"/>
      <c r="AH133" s="17"/>
      <c r="AI133" s="17"/>
      <c r="AJ133" s="17"/>
      <c r="AK133" s="17"/>
      <c r="AL133" s="17"/>
      <c r="AM133" s="17"/>
      <c r="AN133" s="17"/>
      <c r="AO133" s="31"/>
      <c r="AP133" s="17"/>
      <c r="AQ133" s="17"/>
      <c r="AR133" s="17"/>
      <c r="AS133" s="17"/>
      <c r="AT133" s="17"/>
      <c r="AU133" s="17"/>
      <c r="AV133" s="17"/>
      <c r="AW133" s="17"/>
    </row>
    <row r="134" spans="1:49" s="8" customFormat="1" ht="14.25" customHeight="1" x14ac:dyDescent="0.2">
      <c r="A134" s="17"/>
      <c r="B134" s="17"/>
      <c r="C134" s="17"/>
      <c r="D134" s="17"/>
      <c r="E134" s="17"/>
      <c r="F134" s="17"/>
      <c r="G134" s="17"/>
      <c r="H134" s="17"/>
      <c r="I134" s="17"/>
      <c r="J134" s="17"/>
      <c r="K134" s="17"/>
      <c r="L134" s="17"/>
      <c r="M134" s="6"/>
      <c r="N134" s="17"/>
      <c r="O134" s="17"/>
      <c r="P134" s="17"/>
      <c r="Q134" s="17"/>
      <c r="R134" s="17"/>
      <c r="S134" s="17"/>
      <c r="T134" s="17"/>
      <c r="U134" s="17"/>
      <c r="V134" s="17"/>
      <c r="W134" s="17"/>
      <c r="X134" s="17"/>
      <c r="Y134" s="17"/>
      <c r="Z134" s="17"/>
      <c r="AA134" s="17"/>
      <c r="AB134" s="17"/>
      <c r="AC134" s="17"/>
      <c r="AD134" s="17"/>
      <c r="AE134" s="17"/>
      <c r="AF134" s="17"/>
      <c r="AG134" s="17"/>
      <c r="AH134" s="17"/>
      <c r="AI134" s="17"/>
      <c r="AJ134" s="17"/>
      <c r="AK134" s="17"/>
      <c r="AL134" s="17"/>
      <c r="AM134" s="17"/>
      <c r="AN134" s="17"/>
      <c r="AO134" s="31"/>
      <c r="AP134" s="17"/>
      <c r="AQ134" s="17"/>
      <c r="AR134" s="17"/>
      <c r="AS134" s="17"/>
      <c r="AT134" s="17"/>
      <c r="AU134" s="17"/>
      <c r="AV134" s="17"/>
      <c r="AW134" s="17"/>
    </row>
    <row r="135" spans="1:49" s="8" customFormat="1" ht="14.25" customHeight="1" x14ac:dyDescent="0.2">
      <c r="A135" s="17"/>
      <c r="B135" s="17"/>
      <c r="C135" s="17"/>
      <c r="D135" s="17"/>
      <c r="E135" s="17"/>
      <c r="F135" s="17"/>
      <c r="G135" s="17"/>
      <c r="H135" s="17"/>
      <c r="I135" s="17"/>
      <c r="J135" s="17"/>
      <c r="K135" s="17"/>
      <c r="L135" s="49" t="s">
        <v>10</v>
      </c>
      <c r="M135" s="49" t="s">
        <v>12</v>
      </c>
      <c r="N135" s="49" t="s">
        <v>14</v>
      </c>
      <c r="O135" s="49" t="s">
        <v>651</v>
      </c>
      <c r="P135" s="49" t="s">
        <v>652</v>
      </c>
      <c r="Q135" s="49" t="s">
        <v>20</v>
      </c>
      <c r="R135" s="49" t="s">
        <v>22</v>
      </c>
      <c r="S135" s="49" t="s">
        <v>24</v>
      </c>
      <c r="T135" s="49" t="s">
        <v>26</v>
      </c>
      <c r="U135" s="49" t="s">
        <v>653</v>
      </c>
      <c r="V135" s="49" t="s">
        <v>30</v>
      </c>
      <c r="W135" s="49" t="s">
        <v>654</v>
      </c>
      <c r="X135" s="49" t="s">
        <v>655</v>
      </c>
      <c r="Y135" s="17"/>
      <c r="Z135" s="17"/>
      <c r="AA135" s="17"/>
      <c r="AB135" s="17"/>
      <c r="AC135" s="17"/>
      <c r="AD135" s="17"/>
      <c r="AE135" s="17"/>
      <c r="AF135" s="17"/>
      <c r="AG135" s="17"/>
      <c r="AH135" s="17"/>
      <c r="AI135" s="17"/>
      <c r="AJ135" s="17"/>
      <c r="AK135" s="17"/>
      <c r="AL135" s="17"/>
      <c r="AM135" s="17"/>
      <c r="AN135" s="17"/>
      <c r="AO135" s="31"/>
      <c r="AP135" s="17"/>
      <c r="AQ135" s="17"/>
      <c r="AR135" s="17"/>
      <c r="AS135" s="17"/>
      <c r="AT135" s="17"/>
      <c r="AU135" s="17"/>
      <c r="AV135" s="17"/>
      <c r="AW135" s="17"/>
    </row>
    <row r="136" spans="1:49" s="8" customFormat="1" ht="14.25" customHeight="1" x14ac:dyDescent="0.2">
      <c r="A136" s="17"/>
      <c r="B136" s="17"/>
      <c r="C136" s="17"/>
      <c r="D136" s="17"/>
      <c r="E136" s="17"/>
      <c r="F136" s="17"/>
      <c r="G136" s="17"/>
      <c r="H136" s="17"/>
      <c r="I136" s="17"/>
      <c r="J136" s="17"/>
      <c r="K136" s="17"/>
      <c r="L136" s="50">
        <v>16</v>
      </c>
      <c r="M136" s="47">
        <v>15</v>
      </c>
      <c r="N136" s="50">
        <v>35</v>
      </c>
      <c r="O136" s="50">
        <v>18</v>
      </c>
      <c r="P136" s="50">
        <v>15</v>
      </c>
      <c r="Q136" s="50">
        <v>14</v>
      </c>
      <c r="R136" s="50">
        <v>36</v>
      </c>
      <c r="S136" s="50">
        <v>28</v>
      </c>
      <c r="T136" s="50">
        <v>23</v>
      </c>
      <c r="U136" s="50">
        <v>16</v>
      </c>
      <c r="V136" s="50">
        <v>32</v>
      </c>
      <c r="W136" s="50">
        <v>22</v>
      </c>
      <c r="X136" s="50">
        <v>16</v>
      </c>
      <c r="Y136" s="17"/>
      <c r="Z136" s="17"/>
      <c r="AA136" s="17"/>
      <c r="AB136" s="17"/>
      <c r="AC136" s="17"/>
      <c r="AD136" s="17"/>
      <c r="AE136" s="17"/>
      <c r="AF136" s="17"/>
      <c r="AG136" s="17"/>
      <c r="AH136" s="17"/>
      <c r="AI136" s="17"/>
      <c r="AJ136" s="17"/>
      <c r="AK136" s="17"/>
      <c r="AL136" s="17"/>
      <c r="AM136" s="17"/>
      <c r="AN136" s="17"/>
      <c r="AO136" s="31"/>
      <c r="AP136" s="17"/>
      <c r="AQ136" s="17"/>
      <c r="AR136" s="17"/>
      <c r="AS136" s="17"/>
      <c r="AT136" s="17"/>
      <c r="AU136" s="17"/>
      <c r="AV136" s="17"/>
      <c r="AW136" s="17"/>
    </row>
    <row r="137" spans="1:49" s="8" customFormat="1" ht="14.25" customHeight="1" x14ac:dyDescent="0.2">
      <c r="A137" s="17"/>
      <c r="B137" s="17"/>
      <c r="C137" s="17"/>
      <c r="D137" s="17"/>
      <c r="E137" s="17"/>
      <c r="F137" s="17"/>
      <c r="G137" s="17"/>
      <c r="H137" s="17"/>
      <c r="I137" s="17"/>
      <c r="J137" s="17"/>
      <c r="K137" s="17"/>
      <c r="L137" s="51">
        <v>0.27586206896551724</v>
      </c>
      <c r="M137" s="48">
        <v>0.25862068965517243</v>
      </c>
      <c r="N137" s="51">
        <v>0.60344827586206895</v>
      </c>
      <c r="O137" s="51">
        <v>0.31034482758620691</v>
      </c>
      <c r="P137" s="51">
        <v>0.25862068965517243</v>
      </c>
      <c r="Q137" s="51">
        <v>0.2413793103448276</v>
      </c>
      <c r="R137" s="51">
        <v>0.62068965517241381</v>
      </c>
      <c r="S137" s="51">
        <v>0.48275862068965519</v>
      </c>
      <c r="T137" s="51">
        <v>0.39655172413793105</v>
      </c>
      <c r="U137" s="51">
        <v>0.27586206896551724</v>
      </c>
      <c r="V137" s="51">
        <v>0.55172413793103448</v>
      </c>
      <c r="W137" s="51">
        <v>0.37931034482758619</v>
      </c>
      <c r="X137" s="51">
        <v>0.27586206896551724</v>
      </c>
      <c r="Y137" s="17"/>
      <c r="Z137" s="17"/>
      <c r="AA137" s="17"/>
      <c r="AB137" s="17"/>
      <c r="AC137" s="17"/>
      <c r="AD137" s="17"/>
      <c r="AE137" s="17"/>
      <c r="AF137" s="17"/>
      <c r="AG137" s="17"/>
      <c r="AH137" s="17"/>
      <c r="AI137" s="17"/>
      <c r="AJ137" s="17"/>
      <c r="AK137" s="17"/>
      <c r="AL137" s="17"/>
      <c r="AM137" s="17"/>
      <c r="AN137" s="17"/>
      <c r="AO137" s="31"/>
      <c r="AP137" s="17"/>
      <c r="AQ137" s="17"/>
      <c r="AR137" s="17"/>
      <c r="AS137" s="17"/>
      <c r="AT137" s="17"/>
      <c r="AU137" s="17"/>
      <c r="AV137" s="17"/>
      <c r="AW137" s="17"/>
    </row>
    <row r="138" spans="1:49" s="8" customFormat="1" ht="14.25" customHeight="1" x14ac:dyDescent="0.2">
      <c r="A138" s="17"/>
      <c r="B138" s="17"/>
      <c r="C138" s="17"/>
      <c r="D138" s="17"/>
      <c r="E138" s="17"/>
      <c r="F138" s="17"/>
      <c r="G138" s="17"/>
      <c r="H138" s="17"/>
      <c r="I138" s="17"/>
      <c r="J138" s="17"/>
      <c r="K138" s="17"/>
      <c r="L138" s="17"/>
      <c r="M138" s="6"/>
      <c r="N138" s="17"/>
      <c r="O138" s="17"/>
      <c r="P138" s="17"/>
      <c r="Q138" s="17"/>
      <c r="R138" s="17"/>
      <c r="S138" s="17"/>
      <c r="T138" s="17"/>
      <c r="U138" s="17"/>
      <c r="V138" s="17"/>
      <c r="W138" s="17"/>
      <c r="X138" s="17"/>
      <c r="Y138" s="17"/>
      <c r="Z138" s="17"/>
      <c r="AA138" s="17"/>
      <c r="AB138" s="17"/>
      <c r="AC138" s="17"/>
      <c r="AD138" s="17"/>
      <c r="AE138" s="17"/>
      <c r="AF138" s="17"/>
      <c r="AG138" s="17"/>
      <c r="AH138" s="17"/>
      <c r="AI138" s="17"/>
      <c r="AJ138" s="17"/>
      <c r="AK138" s="17"/>
      <c r="AL138" s="17"/>
      <c r="AM138" s="17"/>
      <c r="AN138" s="17"/>
      <c r="AO138" s="31"/>
      <c r="AP138" s="17"/>
      <c r="AQ138" s="17"/>
      <c r="AR138" s="17"/>
      <c r="AS138" s="17"/>
      <c r="AT138" s="17"/>
      <c r="AU138" s="17"/>
      <c r="AV138" s="17"/>
      <c r="AW138" s="17"/>
    </row>
    <row r="139" spans="1:49" s="8" customFormat="1" ht="14.25" customHeight="1" x14ac:dyDescent="0.2">
      <c r="A139" s="17"/>
      <c r="B139" s="17"/>
      <c r="C139" s="17"/>
      <c r="D139" s="17"/>
      <c r="E139" s="17"/>
      <c r="F139" s="17"/>
      <c r="G139" s="17"/>
      <c r="H139" s="17"/>
      <c r="I139" s="17"/>
      <c r="J139" s="17"/>
      <c r="K139" s="17"/>
      <c r="L139" s="17"/>
      <c r="M139" s="6"/>
      <c r="N139" s="17"/>
      <c r="O139" s="17"/>
      <c r="P139" s="17"/>
      <c r="Q139" s="17"/>
      <c r="R139" s="17"/>
      <c r="S139" s="17"/>
      <c r="T139" s="17"/>
      <c r="U139" s="17"/>
      <c r="V139" s="17"/>
      <c r="W139" s="17"/>
      <c r="X139" s="17"/>
      <c r="Y139" s="17"/>
      <c r="Z139" s="17"/>
      <c r="AA139" s="17"/>
      <c r="AB139" s="17"/>
      <c r="AC139" s="17"/>
      <c r="AD139" s="17"/>
      <c r="AE139" s="17"/>
      <c r="AF139" s="17"/>
      <c r="AG139" s="17"/>
      <c r="AH139" s="17"/>
      <c r="AI139" s="17"/>
      <c r="AJ139" s="17"/>
      <c r="AK139" s="17"/>
      <c r="AL139" s="17"/>
      <c r="AM139" s="17"/>
      <c r="AN139" s="17"/>
      <c r="AO139" s="31"/>
      <c r="AP139" s="17"/>
      <c r="AQ139" s="17"/>
      <c r="AR139" s="17"/>
      <c r="AS139" s="17"/>
      <c r="AT139" s="17"/>
      <c r="AU139" s="17"/>
      <c r="AV139" s="17"/>
      <c r="AW139" s="17"/>
    </row>
    <row r="140" spans="1:49" s="8" customFormat="1" ht="14.25" customHeight="1" x14ac:dyDescent="0.2">
      <c r="A140" s="17"/>
      <c r="B140" s="17"/>
      <c r="C140" s="17"/>
      <c r="D140" s="17"/>
      <c r="E140" s="17"/>
      <c r="F140" s="17"/>
      <c r="G140" s="17"/>
      <c r="H140" s="17"/>
      <c r="I140" s="17"/>
      <c r="J140" s="17"/>
      <c r="K140" s="17"/>
      <c r="L140" s="17"/>
      <c r="M140" s="6"/>
      <c r="N140" s="17"/>
      <c r="O140" s="17"/>
      <c r="P140" s="17"/>
      <c r="Q140" s="17"/>
      <c r="R140" s="17"/>
      <c r="S140" s="17"/>
      <c r="T140" s="17"/>
      <c r="U140" s="17"/>
      <c r="V140" s="17"/>
      <c r="W140" s="17"/>
      <c r="X140" s="17"/>
      <c r="Y140" s="17"/>
      <c r="Z140" s="17"/>
      <c r="AA140" s="17"/>
      <c r="AB140" s="17"/>
      <c r="AC140" s="17"/>
      <c r="AD140" s="17"/>
      <c r="AE140" s="17"/>
      <c r="AF140" s="17"/>
      <c r="AG140" s="17"/>
      <c r="AH140" s="17"/>
      <c r="AI140" s="17"/>
      <c r="AJ140" s="17"/>
      <c r="AK140" s="17"/>
      <c r="AL140" s="17"/>
      <c r="AM140" s="17"/>
      <c r="AN140" s="17"/>
      <c r="AO140" s="31"/>
      <c r="AP140" s="17"/>
      <c r="AQ140" s="17"/>
      <c r="AR140" s="17"/>
      <c r="AS140" s="17"/>
      <c r="AT140" s="17"/>
      <c r="AU140" s="17"/>
      <c r="AV140" s="17"/>
      <c r="AW140" s="17"/>
    </row>
    <row r="141" spans="1:49" s="8" customFormat="1" ht="14.25" customHeight="1" x14ac:dyDescent="0.2">
      <c r="A141" s="17"/>
      <c r="B141" s="17"/>
      <c r="C141" s="17"/>
      <c r="D141" s="17"/>
      <c r="E141" s="17"/>
      <c r="F141" s="17"/>
      <c r="G141" s="17"/>
      <c r="H141" s="17"/>
      <c r="I141" s="17"/>
      <c r="J141" s="17"/>
      <c r="K141" s="17"/>
      <c r="L141" s="17"/>
      <c r="M141" s="6"/>
      <c r="N141" s="17"/>
      <c r="O141" s="17"/>
      <c r="P141" s="17"/>
      <c r="Q141" s="17"/>
      <c r="R141" s="17"/>
      <c r="S141" s="17"/>
      <c r="T141" s="17"/>
      <c r="U141" s="17"/>
      <c r="V141" s="17"/>
      <c r="W141" s="17"/>
      <c r="X141" s="17"/>
      <c r="Y141" s="17"/>
      <c r="Z141" s="17"/>
      <c r="AA141" s="17"/>
      <c r="AB141" s="17"/>
      <c r="AC141" s="17"/>
      <c r="AD141" s="17"/>
      <c r="AE141" s="17"/>
      <c r="AF141" s="17"/>
      <c r="AG141" s="17"/>
      <c r="AH141" s="17"/>
      <c r="AI141" s="17"/>
      <c r="AJ141" s="17"/>
      <c r="AK141" s="17"/>
      <c r="AL141" s="17"/>
      <c r="AM141" s="17"/>
      <c r="AN141" s="17"/>
      <c r="AO141" s="31"/>
      <c r="AP141" s="17"/>
      <c r="AQ141" s="17"/>
      <c r="AR141" s="17"/>
      <c r="AS141" s="17"/>
      <c r="AT141" s="17"/>
      <c r="AU141" s="17"/>
      <c r="AV141" s="17"/>
      <c r="AW141" s="17"/>
    </row>
    <row r="142" spans="1:49" s="8" customFormat="1" ht="14.25" customHeight="1" x14ac:dyDescent="0.2">
      <c r="A142" s="17"/>
      <c r="B142" s="17"/>
      <c r="C142" s="17"/>
      <c r="D142" s="17"/>
      <c r="E142" s="17"/>
      <c r="F142" s="17"/>
      <c r="G142" s="17"/>
      <c r="H142" s="17"/>
      <c r="I142" s="17"/>
      <c r="J142" s="17"/>
      <c r="K142" s="17"/>
      <c r="L142" s="17"/>
      <c r="M142" s="6"/>
      <c r="N142" s="17"/>
      <c r="O142" s="17"/>
      <c r="P142" s="17"/>
      <c r="Q142" s="17"/>
      <c r="R142" s="17"/>
      <c r="S142" s="17"/>
      <c r="T142" s="17"/>
      <c r="U142" s="17"/>
      <c r="V142" s="17"/>
      <c r="W142" s="17"/>
      <c r="X142" s="17"/>
      <c r="Y142" s="17"/>
      <c r="Z142" s="17"/>
      <c r="AA142" s="17"/>
      <c r="AB142" s="17"/>
      <c r="AC142" s="17"/>
      <c r="AD142" s="17"/>
      <c r="AE142" s="17"/>
      <c r="AF142" s="17"/>
      <c r="AG142" s="17"/>
      <c r="AH142" s="17"/>
      <c r="AI142" s="17"/>
      <c r="AJ142" s="17"/>
      <c r="AK142" s="17"/>
      <c r="AL142" s="17"/>
      <c r="AM142" s="17"/>
      <c r="AN142" s="17"/>
      <c r="AO142" s="31"/>
      <c r="AP142" s="17"/>
      <c r="AQ142" s="17"/>
      <c r="AR142" s="17"/>
      <c r="AS142" s="17"/>
      <c r="AT142" s="17"/>
      <c r="AU142" s="17"/>
      <c r="AV142" s="17"/>
      <c r="AW142" s="17"/>
    </row>
    <row r="143" spans="1:49" s="8" customFormat="1" ht="14.25" customHeight="1" x14ac:dyDescent="0.2">
      <c r="A143" s="17"/>
      <c r="B143" s="17"/>
      <c r="C143" s="17"/>
      <c r="D143" s="17"/>
      <c r="E143" s="17"/>
      <c r="F143" s="17"/>
      <c r="G143" s="17"/>
      <c r="H143" s="17"/>
      <c r="I143" s="17"/>
      <c r="J143" s="17"/>
      <c r="K143" s="17"/>
      <c r="L143" s="17"/>
      <c r="M143" s="6"/>
      <c r="N143" s="17"/>
      <c r="O143" s="17"/>
      <c r="P143" s="17"/>
      <c r="Q143" s="17"/>
      <c r="R143" s="17"/>
      <c r="S143" s="17"/>
      <c r="T143" s="17"/>
      <c r="U143" s="17"/>
      <c r="V143" s="17"/>
      <c r="W143" s="17"/>
      <c r="X143" s="17"/>
      <c r="Y143" s="17"/>
      <c r="Z143" s="17"/>
      <c r="AA143" s="17"/>
      <c r="AB143" s="17"/>
      <c r="AC143" s="17"/>
      <c r="AD143" s="17"/>
      <c r="AE143" s="17"/>
      <c r="AF143" s="17"/>
      <c r="AG143" s="17"/>
      <c r="AH143" s="17"/>
      <c r="AI143" s="17"/>
      <c r="AJ143" s="17"/>
      <c r="AK143" s="17"/>
      <c r="AL143" s="17"/>
      <c r="AM143" s="17"/>
      <c r="AN143" s="17"/>
      <c r="AO143" s="31"/>
      <c r="AP143" s="17"/>
      <c r="AQ143" s="17"/>
      <c r="AR143" s="17"/>
      <c r="AS143" s="17"/>
      <c r="AT143" s="17"/>
      <c r="AU143" s="17"/>
      <c r="AV143" s="17"/>
      <c r="AW143" s="17"/>
    </row>
    <row r="144" spans="1:49" s="8" customFormat="1" ht="14.25" customHeight="1" x14ac:dyDescent="0.2">
      <c r="A144" s="17"/>
      <c r="B144" s="17"/>
      <c r="C144" s="17"/>
      <c r="D144" s="17"/>
      <c r="E144" s="17"/>
      <c r="F144" s="17"/>
      <c r="G144" s="17"/>
      <c r="H144" s="17"/>
      <c r="I144" s="17"/>
      <c r="J144" s="17"/>
      <c r="K144" s="17"/>
      <c r="L144" s="17"/>
      <c r="M144" s="6"/>
      <c r="N144" s="17"/>
      <c r="O144" s="17"/>
      <c r="P144" s="17"/>
      <c r="Q144" s="17"/>
      <c r="R144" s="17"/>
      <c r="S144" s="17"/>
      <c r="T144" s="17"/>
      <c r="U144" s="17"/>
      <c r="V144" s="17"/>
      <c r="W144" s="17"/>
      <c r="X144" s="17"/>
      <c r="Y144" s="17"/>
      <c r="Z144" s="17"/>
      <c r="AA144" s="17"/>
      <c r="AB144" s="17"/>
      <c r="AC144" s="17"/>
      <c r="AD144" s="17"/>
      <c r="AE144" s="17"/>
      <c r="AF144" s="17"/>
      <c r="AG144" s="17"/>
      <c r="AH144" s="17"/>
      <c r="AI144" s="17"/>
      <c r="AJ144" s="17"/>
      <c r="AK144" s="17"/>
      <c r="AL144" s="17"/>
      <c r="AM144" s="17"/>
      <c r="AN144" s="17"/>
      <c r="AO144" s="31"/>
      <c r="AP144" s="17"/>
      <c r="AQ144" s="17"/>
      <c r="AR144" s="17"/>
      <c r="AS144" s="17"/>
      <c r="AT144" s="17"/>
      <c r="AU144" s="17"/>
      <c r="AV144" s="17"/>
      <c r="AW144" s="17"/>
    </row>
    <row r="145" spans="1:49" s="8" customFormat="1" ht="14.25" customHeight="1" x14ac:dyDescent="0.2">
      <c r="A145" s="17"/>
      <c r="B145" s="17"/>
      <c r="C145" s="17"/>
      <c r="D145" s="17"/>
      <c r="E145" s="17"/>
      <c r="F145" s="17"/>
      <c r="G145" s="17"/>
      <c r="H145" s="17"/>
      <c r="I145" s="17"/>
      <c r="J145" s="17"/>
      <c r="K145" s="17"/>
      <c r="L145" s="17"/>
      <c r="M145" s="6"/>
      <c r="N145" s="17"/>
      <c r="O145" s="17"/>
      <c r="P145" s="17"/>
      <c r="Q145" s="17"/>
      <c r="R145" s="17"/>
      <c r="S145" s="17"/>
      <c r="T145" s="17"/>
      <c r="U145" s="17"/>
      <c r="V145" s="17"/>
      <c r="W145" s="17"/>
      <c r="X145" s="17"/>
      <c r="Y145" s="17"/>
      <c r="Z145" s="17"/>
      <c r="AA145" s="17"/>
      <c r="AB145" s="17"/>
      <c r="AC145" s="17"/>
      <c r="AD145" s="17"/>
      <c r="AE145" s="17"/>
      <c r="AF145" s="17"/>
      <c r="AG145" s="17"/>
      <c r="AH145" s="17"/>
      <c r="AI145" s="17"/>
      <c r="AJ145" s="17"/>
      <c r="AK145" s="17"/>
      <c r="AL145" s="17"/>
      <c r="AM145" s="17"/>
      <c r="AN145" s="17"/>
      <c r="AO145" s="31"/>
      <c r="AP145" s="17"/>
      <c r="AQ145" s="17"/>
      <c r="AR145" s="17"/>
      <c r="AS145" s="17"/>
      <c r="AT145" s="17"/>
      <c r="AU145" s="17"/>
      <c r="AV145" s="17"/>
      <c r="AW145" s="17"/>
    </row>
    <row r="146" spans="1:49" s="8" customFormat="1" ht="14.25" customHeight="1" x14ac:dyDescent="0.2">
      <c r="A146" s="17"/>
      <c r="B146" s="17"/>
      <c r="C146" s="17"/>
      <c r="D146" s="17"/>
      <c r="E146" s="17"/>
      <c r="F146" s="17"/>
      <c r="G146" s="17"/>
      <c r="H146" s="17"/>
      <c r="I146" s="17"/>
      <c r="J146" s="17"/>
      <c r="K146" s="17"/>
      <c r="L146" s="17"/>
      <c r="M146" s="6"/>
      <c r="N146" s="17"/>
      <c r="O146" s="17"/>
      <c r="P146" s="17"/>
      <c r="Q146" s="17"/>
      <c r="R146" s="17"/>
      <c r="S146" s="17"/>
      <c r="T146" s="17"/>
      <c r="U146" s="17"/>
      <c r="V146" s="17"/>
      <c r="W146" s="17"/>
      <c r="X146" s="17"/>
      <c r="Y146" s="17"/>
      <c r="Z146" s="17"/>
      <c r="AA146" s="17"/>
      <c r="AB146" s="17"/>
      <c r="AC146" s="17"/>
      <c r="AD146" s="17"/>
      <c r="AE146" s="17"/>
      <c r="AF146" s="17"/>
      <c r="AG146" s="17"/>
      <c r="AH146" s="17"/>
      <c r="AI146" s="17"/>
      <c r="AJ146" s="17"/>
      <c r="AK146" s="17"/>
      <c r="AL146" s="17"/>
      <c r="AM146" s="17"/>
      <c r="AN146" s="17"/>
      <c r="AO146" s="31"/>
      <c r="AP146" s="17"/>
      <c r="AQ146" s="17"/>
      <c r="AR146" s="17"/>
      <c r="AS146" s="17"/>
      <c r="AT146" s="17"/>
      <c r="AU146" s="17"/>
      <c r="AV146" s="17"/>
      <c r="AW146" s="17"/>
    </row>
    <row r="147" spans="1:49" s="8" customFormat="1" ht="14.25" customHeight="1" x14ac:dyDescent="0.2">
      <c r="A147" s="17"/>
      <c r="B147" s="17"/>
      <c r="C147" s="17"/>
      <c r="D147" s="17"/>
      <c r="E147" s="17"/>
      <c r="F147" s="17"/>
      <c r="G147" s="17"/>
      <c r="H147" s="17"/>
      <c r="I147" s="17"/>
      <c r="J147" s="17"/>
      <c r="K147" s="17"/>
      <c r="L147" s="17"/>
      <c r="M147" s="6"/>
      <c r="N147" s="17"/>
      <c r="O147" s="17"/>
      <c r="P147" s="17"/>
      <c r="Q147" s="17"/>
      <c r="R147" s="17"/>
      <c r="S147" s="17"/>
      <c r="T147" s="17"/>
      <c r="U147" s="17"/>
      <c r="V147" s="17"/>
      <c r="W147" s="17"/>
      <c r="X147" s="17"/>
      <c r="Y147" s="17"/>
      <c r="Z147" s="17"/>
      <c r="AA147" s="17"/>
      <c r="AB147" s="17"/>
      <c r="AC147" s="17"/>
      <c r="AD147" s="17"/>
      <c r="AE147" s="17"/>
      <c r="AF147" s="17"/>
      <c r="AG147" s="17"/>
      <c r="AH147" s="17"/>
      <c r="AI147" s="17"/>
      <c r="AJ147" s="17"/>
      <c r="AK147" s="17"/>
      <c r="AL147" s="17"/>
      <c r="AM147" s="17"/>
      <c r="AN147" s="17"/>
      <c r="AO147" s="31"/>
      <c r="AP147" s="17"/>
      <c r="AQ147" s="17"/>
      <c r="AR147" s="17"/>
      <c r="AS147" s="17"/>
      <c r="AT147" s="17"/>
      <c r="AU147" s="17"/>
      <c r="AV147" s="17"/>
      <c r="AW147" s="17"/>
    </row>
    <row r="148" spans="1:49" s="8" customFormat="1" ht="14.25" customHeight="1" x14ac:dyDescent="0.2">
      <c r="A148" s="17"/>
      <c r="B148" s="17"/>
      <c r="C148" s="17"/>
      <c r="D148" s="17"/>
      <c r="E148" s="17"/>
      <c r="F148" s="17"/>
      <c r="G148" s="17"/>
      <c r="H148" s="17"/>
      <c r="I148" s="17"/>
      <c r="J148" s="17"/>
      <c r="K148" s="17"/>
      <c r="L148" s="17"/>
      <c r="M148" s="6"/>
      <c r="N148" s="17"/>
      <c r="O148" s="17"/>
      <c r="P148" s="17"/>
      <c r="Q148" s="17"/>
      <c r="R148" s="17"/>
      <c r="S148" s="17"/>
      <c r="T148" s="17"/>
      <c r="U148" s="17"/>
      <c r="V148" s="17"/>
      <c r="W148" s="17"/>
      <c r="X148" s="17"/>
      <c r="Y148" s="17"/>
      <c r="Z148" s="17"/>
      <c r="AA148" s="17"/>
      <c r="AB148" s="17"/>
      <c r="AC148" s="17"/>
      <c r="AD148" s="17"/>
      <c r="AE148" s="17"/>
      <c r="AF148" s="17"/>
      <c r="AG148" s="17"/>
      <c r="AH148" s="17"/>
      <c r="AI148" s="17"/>
      <c r="AJ148" s="17"/>
      <c r="AK148" s="17"/>
      <c r="AL148" s="17"/>
      <c r="AM148" s="17"/>
      <c r="AN148" s="17"/>
      <c r="AO148" s="31"/>
      <c r="AP148" s="17"/>
      <c r="AQ148" s="17"/>
      <c r="AR148" s="17"/>
      <c r="AS148" s="17"/>
      <c r="AT148" s="17"/>
      <c r="AU148" s="17"/>
      <c r="AV148" s="17"/>
      <c r="AW148" s="17"/>
    </row>
    <row r="149" spans="1:49" s="8" customFormat="1" ht="14.25" customHeight="1" x14ac:dyDescent="0.2">
      <c r="A149" s="17"/>
      <c r="B149" s="17"/>
      <c r="C149" s="17"/>
      <c r="D149" s="17"/>
      <c r="E149" s="17"/>
      <c r="F149" s="17"/>
      <c r="G149" s="17"/>
      <c r="H149" s="17"/>
      <c r="I149" s="17"/>
      <c r="J149" s="17"/>
      <c r="K149" s="17"/>
      <c r="L149" s="17"/>
      <c r="M149" s="6"/>
      <c r="N149" s="17"/>
      <c r="O149" s="17"/>
      <c r="P149" s="17"/>
      <c r="Q149" s="17"/>
      <c r="R149" s="17"/>
      <c r="S149" s="17"/>
      <c r="T149" s="17"/>
      <c r="U149" s="17"/>
      <c r="V149" s="17"/>
      <c r="W149" s="17"/>
      <c r="X149" s="17"/>
      <c r="Y149" s="17"/>
      <c r="Z149" s="17"/>
      <c r="AA149" s="17"/>
      <c r="AB149" s="17"/>
      <c r="AC149" s="17"/>
      <c r="AD149" s="17"/>
      <c r="AE149" s="17"/>
      <c r="AF149" s="17"/>
      <c r="AG149" s="17"/>
      <c r="AH149" s="17"/>
      <c r="AI149" s="17"/>
      <c r="AJ149" s="17"/>
      <c r="AK149" s="17"/>
      <c r="AL149" s="17"/>
      <c r="AM149" s="17"/>
      <c r="AN149" s="17"/>
      <c r="AO149" s="31"/>
      <c r="AP149" s="17"/>
      <c r="AQ149" s="17"/>
      <c r="AR149" s="17"/>
      <c r="AS149" s="17"/>
      <c r="AT149" s="17"/>
      <c r="AU149" s="17"/>
      <c r="AV149" s="17"/>
      <c r="AW149" s="17"/>
    </row>
    <row r="150" spans="1:49" s="8" customFormat="1" ht="14.25" customHeight="1" x14ac:dyDescent="0.2">
      <c r="A150" s="17"/>
      <c r="B150" s="17"/>
      <c r="C150" s="17"/>
      <c r="D150" s="17"/>
      <c r="E150" s="17"/>
      <c r="F150" s="17"/>
      <c r="G150" s="17"/>
      <c r="H150" s="17"/>
      <c r="I150" s="17"/>
      <c r="J150" s="17"/>
      <c r="K150" s="17"/>
      <c r="L150" s="17"/>
      <c r="M150" s="6"/>
      <c r="N150" s="17"/>
      <c r="O150" s="17"/>
      <c r="P150" s="17"/>
      <c r="Q150" s="17"/>
      <c r="R150" s="17"/>
      <c r="S150" s="17"/>
      <c r="T150" s="17"/>
      <c r="U150" s="17"/>
      <c r="V150" s="17"/>
      <c r="W150" s="17"/>
      <c r="X150" s="17"/>
      <c r="Y150" s="17"/>
      <c r="Z150" s="17"/>
      <c r="AA150" s="17"/>
      <c r="AB150" s="17"/>
      <c r="AC150" s="17"/>
      <c r="AD150" s="17"/>
      <c r="AE150" s="17"/>
      <c r="AF150" s="17"/>
      <c r="AG150" s="17"/>
      <c r="AH150" s="17"/>
      <c r="AI150" s="17"/>
      <c r="AJ150" s="17"/>
      <c r="AK150" s="17"/>
      <c r="AL150" s="17"/>
      <c r="AM150" s="17"/>
      <c r="AN150" s="17"/>
      <c r="AO150" s="31"/>
      <c r="AP150" s="17"/>
      <c r="AQ150" s="17"/>
      <c r="AR150" s="17"/>
      <c r="AS150" s="17"/>
      <c r="AT150" s="17"/>
      <c r="AU150" s="17"/>
      <c r="AV150" s="17"/>
      <c r="AW150" s="17"/>
    </row>
    <row r="151" spans="1:49" s="8" customFormat="1" ht="14.25" customHeight="1" x14ac:dyDescent="0.2">
      <c r="A151" s="17"/>
      <c r="B151" s="17"/>
      <c r="C151" s="17"/>
      <c r="D151" s="17"/>
      <c r="E151" s="17"/>
      <c r="F151" s="17"/>
      <c r="G151" s="17"/>
      <c r="H151" s="17"/>
      <c r="I151" s="17"/>
      <c r="J151" s="17"/>
      <c r="K151" s="17"/>
      <c r="L151" s="17"/>
      <c r="M151" s="6"/>
      <c r="N151" s="17"/>
      <c r="O151" s="17"/>
      <c r="P151" s="17"/>
      <c r="Q151" s="17"/>
      <c r="R151" s="17"/>
      <c r="S151" s="17"/>
      <c r="T151" s="17"/>
      <c r="U151" s="17"/>
      <c r="V151" s="17"/>
      <c r="W151" s="17"/>
      <c r="X151" s="17"/>
      <c r="Y151" s="17"/>
      <c r="Z151" s="17"/>
      <c r="AA151" s="17"/>
      <c r="AB151" s="17"/>
      <c r="AC151" s="17"/>
      <c r="AD151" s="17"/>
      <c r="AE151" s="17"/>
      <c r="AF151" s="17"/>
      <c r="AG151" s="17"/>
      <c r="AH151" s="17"/>
      <c r="AI151" s="17"/>
      <c r="AJ151" s="17"/>
      <c r="AK151" s="17"/>
      <c r="AL151" s="17"/>
      <c r="AM151" s="17"/>
      <c r="AN151" s="17"/>
      <c r="AO151" s="31"/>
      <c r="AP151" s="17"/>
      <c r="AQ151" s="17"/>
      <c r="AR151" s="17"/>
      <c r="AS151" s="17"/>
      <c r="AT151" s="17"/>
      <c r="AU151" s="17"/>
      <c r="AV151" s="17"/>
      <c r="AW151" s="17"/>
    </row>
    <row r="152" spans="1:49" s="8" customFormat="1" ht="14.25" customHeight="1" x14ac:dyDescent="0.2">
      <c r="A152" s="17"/>
      <c r="B152" s="17"/>
      <c r="C152" s="17"/>
      <c r="D152" s="17"/>
      <c r="E152" s="17"/>
      <c r="F152" s="17"/>
      <c r="G152" s="17"/>
      <c r="H152" s="17"/>
      <c r="I152" s="17"/>
      <c r="J152" s="17"/>
      <c r="K152" s="17"/>
      <c r="L152" s="17"/>
      <c r="M152" s="6"/>
      <c r="N152" s="17"/>
      <c r="O152" s="17"/>
      <c r="P152" s="17"/>
      <c r="Q152" s="17"/>
      <c r="R152" s="17"/>
      <c r="S152" s="17"/>
      <c r="T152" s="17"/>
      <c r="U152" s="17"/>
      <c r="V152" s="17"/>
      <c r="W152" s="17"/>
      <c r="X152" s="17"/>
      <c r="Y152" s="17"/>
      <c r="Z152" s="17"/>
      <c r="AA152" s="17"/>
      <c r="AB152" s="17"/>
      <c r="AC152" s="17"/>
      <c r="AD152" s="17"/>
      <c r="AE152" s="17"/>
      <c r="AF152" s="17"/>
      <c r="AG152" s="17"/>
      <c r="AH152" s="17"/>
      <c r="AI152" s="17"/>
      <c r="AJ152" s="17"/>
      <c r="AK152" s="17"/>
      <c r="AL152" s="17"/>
      <c r="AM152" s="17"/>
      <c r="AN152" s="17"/>
      <c r="AO152" s="31"/>
      <c r="AP152" s="17"/>
      <c r="AQ152" s="17"/>
      <c r="AR152" s="17"/>
      <c r="AS152" s="17"/>
      <c r="AT152" s="17"/>
      <c r="AU152" s="17"/>
      <c r="AV152" s="17"/>
      <c r="AW152" s="17"/>
    </row>
    <row r="153" spans="1:49" s="8" customFormat="1" ht="14.25" customHeight="1" x14ac:dyDescent="0.2">
      <c r="A153" s="17"/>
      <c r="B153" s="17"/>
      <c r="C153" s="17"/>
      <c r="D153" s="17"/>
      <c r="E153" s="17"/>
      <c r="F153" s="17"/>
      <c r="G153" s="17"/>
      <c r="H153" s="17"/>
      <c r="I153" s="17"/>
      <c r="J153" s="17"/>
      <c r="K153" s="17"/>
      <c r="L153" s="17"/>
      <c r="M153" s="6"/>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31"/>
      <c r="AP153" s="17"/>
      <c r="AQ153" s="17"/>
      <c r="AR153" s="17"/>
      <c r="AS153" s="17"/>
      <c r="AT153" s="17"/>
      <c r="AU153" s="17"/>
      <c r="AV153" s="17"/>
      <c r="AW153" s="17"/>
    </row>
    <row r="154" spans="1:49" s="8" customFormat="1" ht="14.25" customHeight="1" x14ac:dyDescent="0.2">
      <c r="A154" s="17"/>
      <c r="B154" s="17"/>
      <c r="C154" s="17"/>
      <c r="D154" s="17"/>
      <c r="E154" s="17"/>
      <c r="F154" s="17"/>
      <c r="G154" s="17"/>
      <c r="H154" s="17"/>
      <c r="I154" s="17"/>
      <c r="J154" s="17"/>
      <c r="K154" s="17"/>
      <c r="L154" s="17"/>
      <c r="M154" s="6"/>
      <c r="N154" s="17"/>
      <c r="O154" s="17"/>
      <c r="P154" s="17"/>
      <c r="Q154" s="17"/>
      <c r="R154" s="17"/>
      <c r="S154" s="17"/>
      <c r="T154" s="17"/>
      <c r="U154" s="17"/>
      <c r="V154" s="17"/>
      <c r="W154" s="17"/>
      <c r="X154" s="17"/>
      <c r="Y154" s="17"/>
      <c r="Z154" s="17"/>
      <c r="AA154" s="17"/>
      <c r="AB154" s="17"/>
      <c r="AC154" s="17"/>
      <c r="AD154" s="17"/>
      <c r="AE154" s="17"/>
      <c r="AF154" s="17"/>
      <c r="AG154" s="17"/>
      <c r="AH154" s="17"/>
      <c r="AI154" s="17"/>
      <c r="AJ154" s="17"/>
      <c r="AK154" s="17"/>
      <c r="AL154" s="17"/>
      <c r="AM154" s="17"/>
      <c r="AN154" s="17"/>
      <c r="AO154" s="31"/>
      <c r="AP154" s="17"/>
      <c r="AQ154" s="17"/>
      <c r="AR154" s="17"/>
      <c r="AS154" s="17"/>
      <c r="AT154" s="17"/>
      <c r="AU154" s="17"/>
      <c r="AV154" s="17"/>
      <c r="AW154" s="17"/>
    </row>
    <row r="155" spans="1:49" s="8" customFormat="1" ht="14.25" customHeight="1" x14ac:dyDescent="0.2">
      <c r="A155" s="17"/>
      <c r="B155" s="17"/>
      <c r="C155" s="17"/>
      <c r="D155" s="17"/>
      <c r="E155" s="17"/>
      <c r="F155" s="17"/>
      <c r="G155" s="17"/>
      <c r="H155" s="17"/>
      <c r="I155" s="17"/>
      <c r="J155" s="17"/>
      <c r="K155" s="17"/>
      <c r="L155" s="17"/>
      <c r="M155" s="6"/>
      <c r="N155" s="17"/>
      <c r="O155" s="17"/>
      <c r="P155" s="17"/>
      <c r="Q155" s="17"/>
      <c r="R155" s="17"/>
      <c r="S155" s="17"/>
      <c r="T155" s="17"/>
      <c r="U155" s="17"/>
      <c r="V155" s="17"/>
      <c r="W155" s="17"/>
      <c r="X155" s="17"/>
      <c r="Y155" s="17"/>
      <c r="Z155" s="17"/>
      <c r="AA155" s="17"/>
      <c r="AB155" s="17"/>
      <c r="AC155" s="17"/>
      <c r="AD155" s="17"/>
      <c r="AE155" s="17"/>
      <c r="AF155" s="17"/>
      <c r="AG155" s="17"/>
      <c r="AH155" s="17"/>
      <c r="AI155" s="17"/>
      <c r="AJ155" s="17"/>
      <c r="AK155" s="17"/>
      <c r="AL155" s="17"/>
      <c r="AM155" s="17"/>
      <c r="AN155" s="17"/>
      <c r="AO155" s="31"/>
      <c r="AP155" s="17"/>
      <c r="AQ155" s="17"/>
      <c r="AR155" s="17"/>
      <c r="AS155" s="17"/>
      <c r="AT155" s="17"/>
      <c r="AU155" s="17"/>
      <c r="AV155" s="17"/>
      <c r="AW155" s="17"/>
    </row>
    <row r="156" spans="1:49" s="8" customFormat="1" ht="14.25" customHeight="1" x14ac:dyDescent="0.2">
      <c r="A156" s="17"/>
      <c r="B156" s="17"/>
      <c r="C156" s="17"/>
      <c r="D156" s="17"/>
      <c r="E156" s="17"/>
      <c r="F156" s="17"/>
      <c r="G156" s="17"/>
      <c r="H156" s="17"/>
      <c r="I156" s="17"/>
      <c r="J156" s="17"/>
      <c r="K156" s="17"/>
      <c r="L156" s="17"/>
      <c r="M156" s="6"/>
      <c r="N156" s="17"/>
      <c r="O156" s="17"/>
      <c r="P156" s="17"/>
      <c r="Q156" s="17"/>
      <c r="R156" s="17"/>
      <c r="S156" s="17"/>
      <c r="T156" s="17"/>
      <c r="U156" s="17"/>
      <c r="V156" s="17"/>
      <c r="W156" s="17"/>
      <c r="X156" s="17"/>
      <c r="Y156" s="17"/>
      <c r="Z156" s="17"/>
      <c r="AA156" s="17"/>
      <c r="AB156" s="17"/>
      <c r="AC156" s="17"/>
      <c r="AD156" s="17"/>
      <c r="AE156" s="17"/>
      <c r="AF156" s="17"/>
      <c r="AG156" s="17"/>
      <c r="AH156" s="17"/>
      <c r="AI156" s="17"/>
      <c r="AJ156" s="17"/>
      <c r="AK156" s="17"/>
      <c r="AL156" s="17"/>
      <c r="AM156" s="17"/>
      <c r="AN156" s="17"/>
      <c r="AO156" s="31"/>
      <c r="AP156" s="17"/>
      <c r="AQ156" s="17"/>
      <c r="AR156" s="17"/>
      <c r="AS156" s="17"/>
      <c r="AT156" s="17"/>
      <c r="AU156" s="17"/>
      <c r="AV156" s="17"/>
      <c r="AW156" s="17"/>
    </row>
    <row r="157" spans="1:49" s="8" customFormat="1" ht="14.25" customHeight="1" x14ac:dyDescent="0.2">
      <c r="A157" s="17"/>
      <c r="B157" s="17"/>
      <c r="C157" s="17"/>
      <c r="D157" s="17"/>
      <c r="E157" s="17"/>
      <c r="F157" s="17"/>
      <c r="G157" s="17"/>
      <c r="H157" s="17"/>
      <c r="I157" s="17"/>
      <c r="J157" s="17"/>
      <c r="K157" s="17"/>
      <c r="L157" s="17"/>
      <c r="M157" s="6"/>
      <c r="N157" s="17"/>
      <c r="O157" s="17"/>
      <c r="P157" s="17"/>
      <c r="Q157" s="17"/>
      <c r="R157" s="17"/>
      <c r="S157" s="17"/>
      <c r="T157" s="17"/>
      <c r="U157" s="17"/>
      <c r="V157" s="17"/>
      <c r="W157" s="17"/>
      <c r="X157" s="17"/>
      <c r="Y157" s="17"/>
      <c r="Z157" s="17"/>
      <c r="AA157" s="17"/>
      <c r="AB157" s="17"/>
      <c r="AC157" s="17"/>
      <c r="AD157" s="17"/>
      <c r="AE157" s="17"/>
      <c r="AF157" s="17"/>
      <c r="AG157" s="17"/>
      <c r="AH157" s="17"/>
      <c r="AI157" s="17"/>
      <c r="AJ157" s="17"/>
      <c r="AK157" s="17"/>
      <c r="AL157" s="17"/>
      <c r="AM157" s="17"/>
      <c r="AN157" s="17"/>
      <c r="AO157" s="31"/>
      <c r="AP157" s="17"/>
      <c r="AQ157" s="17"/>
      <c r="AR157" s="17"/>
      <c r="AS157" s="17"/>
      <c r="AT157" s="17"/>
      <c r="AU157" s="17"/>
      <c r="AV157" s="17"/>
      <c r="AW157" s="17"/>
    </row>
    <row r="158" spans="1:49" s="8" customFormat="1" ht="14.25" customHeight="1" x14ac:dyDescent="0.2">
      <c r="A158" s="17"/>
      <c r="B158" s="17"/>
      <c r="C158" s="17"/>
      <c r="D158" s="17"/>
      <c r="E158" s="17"/>
      <c r="F158" s="17"/>
      <c r="G158" s="17"/>
      <c r="H158" s="17"/>
      <c r="I158" s="17"/>
      <c r="J158" s="17"/>
      <c r="K158" s="17"/>
      <c r="L158" s="17"/>
      <c r="M158" s="6"/>
      <c r="N158" s="17"/>
      <c r="O158" s="17"/>
      <c r="P158" s="17"/>
      <c r="Q158" s="17"/>
      <c r="R158" s="17"/>
      <c r="S158" s="17"/>
      <c r="T158" s="17"/>
      <c r="U158" s="17"/>
      <c r="V158" s="17"/>
      <c r="W158" s="17"/>
      <c r="X158" s="17"/>
      <c r="Y158" s="17"/>
      <c r="Z158" s="17"/>
      <c r="AA158" s="17"/>
      <c r="AB158" s="17"/>
      <c r="AC158" s="17"/>
      <c r="AD158" s="17"/>
      <c r="AE158" s="17"/>
      <c r="AF158" s="17"/>
      <c r="AG158" s="17"/>
      <c r="AH158" s="17"/>
      <c r="AI158" s="17"/>
      <c r="AJ158" s="17"/>
      <c r="AK158" s="17"/>
      <c r="AL158" s="17"/>
      <c r="AM158" s="17"/>
      <c r="AN158" s="17"/>
      <c r="AO158" s="31"/>
      <c r="AP158" s="17"/>
      <c r="AQ158" s="17"/>
      <c r="AR158" s="17"/>
      <c r="AS158" s="17"/>
      <c r="AT158" s="17"/>
      <c r="AU158" s="17"/>
      <c r="AV158" s="17"/>
      <c r="AW158" s="17"/>
    </row>
    <row r="159" spans="1:49" s="8" customFormat="1" ht="14.25" customHeight="1" x14ac:dyDescent="0.2">
      <c r="A159" s="17"/>
      <c r="B159" s="17"/>
      <c r="C159" s="17"/>
      <c r="D159" s="17"/>
      <c r="E159" s="17"/>
      <c r="F159" s="17"/>
      <c r="G159" s="17"/>
      <c r="H159" s="17"/>
      <c r="I159" s="17"/>
      <c r="J159" s="17"/>
      <c r="K159" s="17"/>
      <c r="L159" s="17"/>
      <c r="M159" s="6"/>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31"/>
      <c r="AP159" s="17"/>
      <c r="AQ159" s="17"/>
      <c r="AR159" s="17"/>
      <c r="AS159" s="17"/>
      <c r="AT159" s="17"/>
      <c r="AU159" s="17"/>
      <c r="AV159" s="17"/>
      <c r="AW159" s="17"/>
    </row>
    <row r="160" spans="1:49" s="8" customFormat="1" ht="14.25" customHeight="1" x14ac:dyDescent="0.2">
      <c r="A160" s="17"/>
      <c r="B160" s="17"/>
      <c r="C160" s="17"/>
      <c r="D160" s="17"/>
      <c r="E160" s="17"/>
      <c r="F160" s="17"/>
      <c r="G160" s="17"/>
      <c r="H160" s="17"/>
      <c r="I160" s="17"/>
      <c r="J160" s="17"/>
      <c r="K160" s="17"/>
      <c r="L160" s="17"/>
      <c r="M160" s="6"/>
      <c r="N160" s="17"/>
      <c r="O160" s="17"/>
      <c r="P160" s="17"/>
      <c r="Q160" s="17"/>
      <c r="R160" s="17"/>
      <c r="S160" s="17"/>
      <c r="T160" s="17"/>
      <c r="U160" s="17"/>
      <c r="V160" s="17"/>
      <c r="W160" s="17"/>
      <c r="X160" s="17"/>
      <c r="Y160" s="17"/>
      <c r="Z160" s="17"/>
      <c r="AA160" s="17"/>
      <c r="AB160" s="17"/>
      <c r="AC160" s="17"/>
      <c r="AD160" s="17"/>
      <c r="AE160" s="17"/>
      <c r="AF160" s="17"/>
      <c r="AG160" s="17"/>
      <c r="AH160" s="17"/>
      <c r="AI160" s="17"/>
      <c r="AJ160" s="17"/>
      <c r="AK160" s="17"/>
      <c r="AL160" s="17"/>
      <c r="AM160" s="17"/>
      <c r="AN160" s="17"/>
      <c r="AO160" s="31"/>
      <c r="AP160" s="17"/>
      <c r="AQ160" s="17"/>
      <c r="AR160" s="17"/>
      <c r="AS160" s="17"/>
      <c r="AT160" s="17"/>
      <c r="AU160" s="17"/>
      <c r="AV160" s="17"/>
      <c r="AW160" s="17"/>
    </row>
    <row r="161" spans="1:49" s="8" customFormat="1" ht="14.25" customHeight="1" x14ac:dyDescent="0.2">
      <c r="A161" s="17"/>
      <c r="B161" s="17"/>
      <c r="C161" s="17"/>
      <c r="D161" s="17"/>
      <c r="E161" s="17"/>
      <c r="F161" s="17"/>
      <c r="G161" s="17"/>
      <c r="H161" s="17"/>
      <c r="I161" s="17"/>
      <c r="J161" s="17"/>
      <c r="K161" s="17"/>
      <c r="L161" s="17"/>
      <c r="M161" s="6"/>
      <c r="N161" s="17"/>
      <c r="O161" s="17"/>
      <c r="P161" s="17"/>
      <c r="Q161" s="17"/>
      <c r="R161" s="17"/>
      <c r="S161" s="17"/>
      <c r="T161" s="17"/>
      <c r="U161" s="17"/>
      <c r="V161" s="17"/>
      <c r="W161" s="17"/>
      <c r="X161" s="17"/>
      <c r="Y161" s="17"/>
      <c r="Z161" s="17"/>
      <c r="AA161" s="17"/>
      <c r="AB161" s="17"/>
      <c r="AC161" s="17"/>
      <c r="AD161" s="17"/>
      <c r="AE161" s="17"/>
      <c r="AF161" s="17"/>
      <c r="AG161" s="17"/>
      <c r="AH161" s="17"/>
      <c r="AI161" s="17"/>
      <c r="AJ161" s="17"/>
      <c r="AK161" s="17"/>
      <c r="AL161" s="17"/>
      <c r="AM161" s="17"/>
      <c r="AN161" s="17"/>
      <c r="AO161" s="31"/>
      <c r="AP161" s="17"/>
      <c r="AQ161" s="17"/>
      <c r="AR161" s="17"/>
      <c r="AS161" s="17"/>
      <c r="AT161" s="17"/>
      <c r="AU161" s="17"/>
      <c r="AV161" s="17"/>
      <c r="AW161" s="17"/>
    </row>
    <row r="162" spans="1:49" s="8" customFormat="1" ht="14.25" customHeight="1" x14ac:dyDescent="0.2">
      <c r="A162" s="17"/>
      <c r="B162" s="17"/>
      <c r="C162" s="17"/>
      <c r="D162" s="17"/>
      <c r="E162" s="17"/>
      <c r="F162" s="17"/>
      <c r="G162" s="17"/>
      <c r="H162" s="17"/>
      <c r="I162" s="17"/>
      <c r="J162" s="17"/>
      <c r="K162" s="17"/>
      <c r="L162" s="17"/>
      <c r="M162" s="6"/>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31"/>
      <c r="AP162" s="17"/>
      <c r="AQ162" s="17"/>
      <c r="AR162" s="17"/>
      <c r="AS162" s="17"/>
      <c r="AT162" s="17"/>
      <c r="AU162" s="17"/>
      <c r="AV162" s="17"/>
      <c r="AW162" s="17"/>
    </row>
    <row r="163" spans="1:49" s="8" customFormat="1" ht="14.25" customHeight="1" x14ac:dyDescent="0.2">
      <c r="A163" s="17"/>
      <c r="B163" s="17"/>
      <c r="C163" s="17"/>
      <c r="D163" s="17"/>
      <c r="E163" s="17"/>
      <c r="F163" s="17"/>
      <c r="G163" s="17"/>
      <c r="H163" s="17"/>
      <c r="I163" s="17"/>
      <c r="J163" s="17"/>
      <c r="K163" s="17"/>
      <c r="L163" s="17"/>
      <c r="M163" s="6"/>
      <c r="N163" s="17"/>
      <c r="O163" s="17"/>
      <c r="P163" s="17"/>
      <c r="Q163" s="17"/>
      <c r="R163" s="17"/>
      <c r="S163" s="17"/>
      <c r="T163" s="17"/>
      <c r="U163" s="17"/>
      <c r="V163" s="17"/>
      <c r="W163" s="17"/>
      <c r="X163" s="17"/>
      <c r="Y163" s="17"/>
      <c r="Z163" s="17"/>
      <c r="AA163" s="17"/>
      <c r="AB163" s="17"/>
      <c r="AC163" s="17"/>
      <c r="AD163" s="17"/>
      <c r="AE163" s="17"/>
      <c r="AF163" s="17"/>
      <c r="AG163" s="17"/>
      <c r="AH163" s="17"/>
      <c r="AI163" s="17"/>
      <c r="AJ163" s="17"/>
      <c r="AK163" s="17"/>
      <c r="AL163" s="17"/>
      <c r="AM163" s="17"/>
      <c r="AN163" s="17"/>
      <c r="AO163" s="31"/>
      <c r="AP163" s="17"/>
      <c r="AQ163" s="17"/>
      <c r="AR163" s="17"/>
      <c r="AS163" s="17"/>
      <c r="AT163" s="17"/>
      <c r="AU163" s="17"/>
      <c r="AV163" s="17"/>
      <c r="AW163" s="17"/>
    </row>
    <row r="164" spans="1:49" s="8" customFormat="1" ht="14.25" customHeight="1" x14ac:dyDescent="0.2">
      <c r="A164" s="17"/>
      <c r="B164" s="17"/>
      <c r="C164" s="17"/>
      <c r="D164" s="17"/>
      <c r="E164" s="17"/>
      <c r="F164" s="17"/>
      <c r="G164" s="17"/>
      <c r="H164" s="17"/>
      <c r="I164" s="17"/>
      <c r="J164" s="17"/>
      <c r="K164" s="17"/>
      <c r="L164" s="17"/>
      <c r="M164" s="6"/>
      <c r="N164" s="17"/>
      <c r="O164" s="17"/>
      <c r="P164" s="17"/>
      <c r="Q164" s="17"/>
      <c r="R164" s="17"/>
      <c r="S164" s="17"/>
      <c r="T164" s="17"/>
      <c r="U164" s="17"/>
      <c r="V164" s="17"/>
      <c r="W164" s="17"/>
      <c r="X164" s="17"/>
      <c r="Y164" s="17"/>
      <c r="Z164" s="17"/>
      <c r="AA164" s="17"/>
      <c r="AB164" s="17"/>
      <c r="AC164" s="17"/>
      <c r="AD164" s="17"/>
      <c r="AE164" s="17"/>
      <c r="AF164" s="17"/>
      <c r="AG164" s="17"/>
      <c r="AH164" s="17"/>
      <c r="AI164" s="17"/>
      <c r="AJ164" s="17"/>
      <c r="AK164" s="17"/>
      <c r="AL164" s="17"/>
      <c r="AM164" s="17"/>
      <c r="AN164" s="17"/>
      <c r="AO164" s="31"/>
      <c r="AP164" s="17"/>
      <c r="AQ164" s="17"/>
      <c r="AR164" s="17"/>
      <c r="AS164" s="17"/>
      <c r="AT164" s="17"/>
      <c r="AU164" s="17"/>
      <c r="AV164" s="17"/>
      <c r="AW164" s="17"/>
    </row>
    <row r="165" spans="1:49" s="8" customFormat="1" ht="14.25" customHeight="1" x14ac:dyDescent="0.2">
      <c r="A165" s="17"/>
      <c r="B165" s="17"/>
      <c r="C165" s="17"/>
      <c r="D165" s="17"/>
      <c r="E165" s="17"/>
      <c r="F165" s="17"/>
      <c r="G165" s="17"/>
      <c r="H165" s="17"/>
      <c r="I165" s="17"/>
      <c r="J165" s="17"/>
      <c r="K165" s="17"/>
      <c r="L165" s="17"/>
      <c r="M165" s="6"/>
      <c r="N165" s="17"/>
      <c r="O165" s="17"/>
      <c r="P165" s="17"/>
      <c r="Q165" s="17"/>
      <c r="R165" s="17"/>
      <c r="S165" s="17"/>
      <c r="T165" s="17"/>
      <c r="U165" s="17"/>
      <c r="V165" s="17"/>
      <c r="W165" s="17"/>
      <c r="X165" s="17"/>
      <c r="Y165" s="17"/>
      <c r="Z165" s="17"/>
      <c r="AA165" s="17"/>
      <c r="AB165" s="17"/>
      <c r="AC165" s="17"/>
      <c r="AD165" s="17"/>
      <c r="AE165" s="17"/>
      <c r="AF165" s="17"/>
      <c r="AG165" s="17"/>
      <c r="AH165" s="17"/>
      <c r="AI165" s="17"/>
      <c r="AJ165" s="17"/>
      <c r="AK165" s="17"/>
      <c r="AL165" s="17"/>
      <c r="AM165" s="17"/>
      <c r="AN165" s="17"/>
      <c r="AO165" s="31"/>
      <c r="AP165" s="17"/>
      <c r="AQ165" s="17"/>
      <c r="AR165" s="17"/>
      <c r="AS165" s="17"/>
      <c r="AT165" s="17"/>
      <c r="AU165" s="17"/>
      <c r="AV165" s="17"/>
      <c r="AW165" s="17"/>
    </row>
    <row r="166" spans="1:49" s="8" customFormat="1" ht="14.25" customHeight="1" x14ac:dyDescent="0.2">
      <c r="A166" s="17"/>
      <c r="B166" s="17"/>
      <c r="C166" s="17"/>
      <c r="D166" s="17"/>
      <c r="E166" s="17"/>
      <c r="F166" s="17"/>
      <c r="G166" s="17"/>
      <c r="H166" s="17"/>
      <c r="I166" s="17"/>
      <c r="J166" s="17"/>
      <c r="K166" s="17"/>
      <c r="L166" s="17"/>
      <c r="M166" s="6"/>
      <c r="N166" s="17"/>
      <c r="O166" s="17"/>
      <c r="P166" s="17"/>
      <c r="Q166" s="17"/>
      <c r="R166" s="17"/>
      <c r="S166" s="17"/>
      <c r="T166" s="17"/>
      <c r="U166" s="17"/>
      <c r="V166" s="17"/>
      <c r="W166" s="17"/>
      <c r="X166" s="17"/>
      <c r="Y166" s="17"/>
      <c r="Z166" s="17"/>
      <c r="AA166" s="17"/>
      <c r="AB166" s="17"/>
      <c r="AC166" s="17"/>
      <c r="AD166" s="17"/>
      <c r="AE166" s="17"/>
      <c r="AF166" s="17"/>
      <c r="AG166" s="17"/>
      <c r="AH166" s="17"/>
      <c r="AI166" s="17"/>
      <c r="AJ166" s="17"/>
      <c r="AK166" s="17"/>
      <c r="AL166" s="17"/>
      <c r="AM166" s="17"/>
      <c r="AN166" s="17"/>
      <c r="AO166" s="31"/>
      <c r="AP166" s="17"/>
      <c r="AQ166" s="17"/>
      <c r="AR166" s="17"/>
      <c r="AS166" s="17"/>
      <c r="AT166" s="17"/>
      <c r="AU166" s="17"/>
      <c r="AV166" s="17"/>
      <c r="AW166" s="17"/>
    </row>
    <row r="167" spans="1:49" s="8" customFormat="1" ht="14.25" customHeight="1" x14ac:dyDescent="0.2">
      <c r="A167" s="17"/>
      <c r="B167" s="17"/>
      <c r="C167" s="17"/>
      <c r="D167" s="17"/>
      <c r="E167" s="17"/>
      <c r="F167" s="17"/>
      <c r="G167" s="17"/>
      <c r="H167" s="17"/>
      <c r="I167" s="17"/>
      <c r="J167" s="17"/>
      <c r="K167" s="17"/>
      <c r="L167" s="17"/>
      <c r="M167" s="6"/>
      <c r="N167" s="17"/>
      <c r="O167" s="17"/>
      <c r="P167" s="17"/>
      <c r="Q167" s="17"/>
      <c r="R167" s="17"/>
      <c r="S167" s="17"/>
      <c r="T167" s="17"/>
      <c r="U167" s="17"/>
      <c r="V167" s="17"/>
      <c r="W167" s="17"/>
      <c r="X167" s="17"/>
      <c r="Y167" s="17"/>
      <c r="Z167" s="17"/>
      <c r="AA167" s="17"/>
      <c r="AB167" s="17"/>
      <c r="AC167" s="17"/>
      <c r="AD167" s="17"/>
      <c r="AE167" s="17"/>
      <c r="AF167" s="17"/>
      <c r="AG167" s="17"/>
      <c r="AH167" s="17"/>
      <c r="AI167" s="17"/>
      <c r="AJ167" s="17"/>
      <c r="AK167" s="17"/>
      <c r="AL167" s="17"/>
      <c r="AM167" s="17"/>
      <c r="AN167" s="17"/>
      <c r="AO167" s="31"/>
      <c r="AP167" s="17"/>
      <c r="AQ167" s="17"/>
      <c r="AR167" s="17"/>
      <c r="AS167" s="17"/>
      <c r="AT167" s="17"/>
      <c r="AU167" s="17"/>
      <c r="AV167" s="17"/>
      <c r="AW167" s="17"/>
    </row>
    <row r="168" spans="1:49" s="8" customFormat="1" ht="14.25" customHeight="1" x14ac:dyDescent="0.2">
      <c r="A168" s="17"/>
      <c r="B168" s="17"/>
      <c r="C168" s="17"/>
      <c r="D168" s="17"/>
      <c r="E168" s="17"/>
      <c r="F168" s="17"/>
      <c r="G168" s="17"/>
      <c r="H168" s="17"/>
      <c r="I168" s="17"/>
      <c r="J168" s="17"/>
      <c r="K168" s="17"/>
      <c r="L168" s="17"/>
      <c r="M168" s="6"/>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31"/>
      <c r="AP168" s="17"/>
      <c r="AQ168" s="17"/>
      <c r="AR168" s="17"/>
      <c r="AS168" s="17"/>
      <c r="AT168" s="17"/>
      <c r="AU168" s="17"/>
      <c r="AV168" s="17"/>
      <c r="AW168" s="17"/>
    </row>
    <row r="169" spans="1:49" s="8" customFormat="1" ht="14.25" customHeight="1" x14ac:dyDescent="0.2">
      <c r="A169" s="17"/>
      <c r="B169" s="17"/>
      <c r="C169" s="17"/>
      <c r="D169" s="17"/>
      <c r="E169" s="17"/>
      <c r="F169" s="17"/>
      <c r="G169" s="17"/>
      <c r="H169" s="17"/>
      <c r="I169" s="17"/>
      <c r="J169" s="17"/>
      <c r="K169" s="17"/>
      <c r="L169" s="17"/>
      <c r="M169" s="6"/>
      <c r="N169" s="17"/>
      <c r="O169" s="17"/>
      <c r="P169" s="17"/>
      <c r="Q169" s="17"/>
      <c r="R169" s="17"/>
      <c r="S169" s="17"/>
      <c r="T169" s="17"/>
      <c r="U169" s="17"/>
      <c r="V169" s="17"/>
      <c r="W169" s="17"/>
      <c r="X169" s="17"/>
      <c r="Y169" s="17"/>
      <c r="Z169" s="17"/>
      <c r="AA169" s="17"/>
      <c r="AB169" s="17"/>
      <c r="AC169" s="17"/>
      <c r="AD169" s="17"/>
      <c r="AE169" s="17"/>
      <c r="AF169" s="17"/>
      <c r="AG169" s="17"/>
      <c r="AH169" s="17"/>
      <c r="AI169" s="17"/>
      <c r="AJ169" s="17"/>
      <c r="AK169" s="17"/>
      <c r="AL169" s="17"/>
      <c r="AM169" s="17"/>
      <c r="AN169" s="17"/>
      <c r="AO169" s="31"/>
      <c r="AP169" s="17"/>
      <c r="AQ169" s="17"/>
      <c r="AR169" s="17"/>
      <c r="AS169" s="17"/>
      <c r="AT169" s="17"/>
      <c r="AU169" s="17"/>
      <c r="AV169" s="17"/>
      <c r="AW169" s="17"/>
    </row>
    <row r="170" spans="1:49" s="8" customFormat="1" ht="14.25" customHeight="1" x14ac:dyDescent="0.2">
      <c r="A170" s="17"/>
      <c r="B170" s="17"/>
      <c r="C170" s="17"/>
      <c r="D170" s="17"/>
      <c r="E170" s="17"/>
      <c r="F170" s="17"/>
      <c r="G170" s="17"/>
      <c r="H170" s="17"/>
      <c r="I170" s="17"/>
      <c r="J170" s="17"/>
      <c r="K170" s="17"/>
      <c r="L170" s="17"/>
      <c r="M170" s="6"/>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31"/>
      <c r="AP170" s="17"/>
      <c r="AQ170" s="17"/>
      <c r="AR170" s="17"/>
      <c r="AS170" s="17"/>
      <c r="AT170" s="17"/>
      <c r="AU170" s="17"/>
      <c r="AV170" s="17"/>
      <c r="AW170" s="17"/>
    </row>
    <row r="171" spans="1:49" s="8" customFormat="1" ht="14.25" customHeight="1" x14ac:dyDescent="0.2">
      <c r="A171" s="17"/>
      <c r="B171" s="17"/>
      <c r="C171" s="17"/>
      <c r="D171" s="17"/>
      <c r="E171" s="17"/>
      <c r="F171" s="17"/>
      <c r="G171" s="17"/>
      <c r="H171" s="17"/>
      <c r="I171" s="17"/>
      <c r="J171" s="17"/>
      <c r="K171" s="17"/>
      <c r="L171" s="17"/>
      <c r="M171" s="6"/>
      <c r="N171" s="17"/>
      <c r="O171" s="17"/>
      <c r="P171" s="17"/>
      <c r="Q171" s="17"/>
      <c r="R171" s="17"/>
      <c r="S171" s="17"/>
      <c r="T171" s="17"/>
      <c r="U171" s="17"/>
      <c r="V171" s="17"/>
      <c r="W171" s="17"/>
      <c r="X171" s="17"/>
      <c r="Y171" s="17"/>
      <c r="Z171" s="17"/>
      <c r="AA171" s="17"/>
      <c r="AB171" s="17"/>
      <c r="AC171" s="17"/>
      <c r="AD171" s="17"/>
      <c r="AE171" s="17"/>
      <c r="AF171" s="17"/>
      <c r="AG171" s="17"/>
      <c r="AH171" s="17"/>
      <c r="AI171" s="17"/>
      <c r="AJ171" s="17"/>
      <c r="AK171" s="17"/>
      <c r="AL171" s="17"/>
      <c r="AM171" s="17"/>
      <c r="AN171" s="17"/>
      <c r="AO171" s="31"/>
      <c r="AP171" s="17"/>
      <c r="AQ171" s="17"/>
      <c r="AR171" s="17"/>
      <c r="AS171" s="17"/>
      <c r="AT171" s="17"/>
      <c r="AU171" s="17"/>
      <c r="AV171" s="17"/>
      <c r="AW171" s="17"/>
    </row>
    <row r="172" spans="1:49" s="8" customFormat="1" ht="14.25" customHeight="1" x14ac:dyDescent="0.2">
      <c r="A172" s="17"/>
      <c r="B172" s="17"/>
      <c r="C172" s="17"/>
      <c r="D172" s="17"/>
      <c r="E172" s="17"/>
      <c r="F172" s="17"/>
      <c r="G172" s="17"/>
      <c r="H172" s="17"/>
      <c r="I172" s="17"/>
      <c r="J172" s="17"/>
      <c r="K172" s="17"/>
      <c r="L172" s="17"/>
      <c r="M172" s="6"/>
      <c r="N172" s="17"/>
      <c r="O172" s="17"/>
      <c r="P172" s="17"/>
      <c r="Q172" s="17"/>
      <c r="R172" s="17"/>
      <c r="S172" s="17"/>
      <c r="T172" s="17"/>
      <c r="U172" s="17"/>
      <c r="V172" s="17"/>
      <c r="W172" s="17"/>
      <c r="X172" s="17"/>
      <c r="Y172" s="17"/>
      <c r="Z172" s="17"/>
      <c r="AA172" s="17"/>
      <c r="AB172" s="17"/>
      <c r="AC172" s="17"/>
      <c r="AD172" s="17"/>
      <c r="AE172" s="17"/>
      <c r="AF172" s="17"/>
      <c r="AG172" s="17"/>
      <c r="AH172" s="17"/>
      <c r="AI172" s="17"/>
      <c r="AJ172" s="17"/>
      <c r="AK172" s="17"/>
      <c r="AL172" s="17"/>
      <c r="AM172" s="17"/>
      <c r="AN172" s="17"/>
      <c r="AO172" s="31"/>
      <c r="AP172" s="17"/>
      <c r="AQ172" s="17"/>
      <c r="AR172" s="17"/>
      <c r="AS172" s="17"/>
      <c r="AT172" s="17"/>
      <c r="AU172" s="17"/>
      <c r="AV172" s="17"/>
      <c r="AW172" s="17"/>
    </row>
    <row r="173" spans="1:49" s="8" customFormat="1" ht="14.25" customHeight="1" x14ac:dyDescent="0.2">
      <c r="A173" s="17"/>
      <c r="B173" s="17"/>
      <c r="C173" s="17"/>
      <c r="D173" s="17"/>
      <c r="E173" s="17"/>
      <c r="F173" s="17"/>
      <c r="G173" s="17"/>
      <c r="H173" s="17"/>
      <c r="I173" s="17"/>
      <c r="J173" s="17"/>
      <c r="K173" s="17"/>
      <c r="L173" s="17"/>
      <c r="M173" s="6"/>
      <c r="N173" s="17"/>
      <c r="O173" s="17"/>
      <c r="P173" s="17"/>
      <c r="Q173" s="17"/>
      <c r="R173" s="17"/>
      <c r="S173" s="17"/>
      <c r="T173" s="17"/>
      <c r="U173" s="17"/>
      <c r="V173" s="17"/>
      <c r="W173" s="17"/>
      <c r="X173" s="17"/>
      <c r="Y173" s="17"/>
      <c r="Z173" s="17"/>
      <c r="AA173" s="17"/>
      <c r="AB173" s="17"/>
      <c r="AC173" s="17"/>
      <c r="AD173" s="17"/>
      <c r="AE173" s="17"/>
      <c r="AF173" s="17"/>
      <c r="AG173" s="17"/>
      <c r="AH173" s="17"/>
      <c r="AI173" s="17"/>
      <c r="AJ173" s="17"/>
      <c r="AK173" s="17"/>
      <c r="AL173" s="17"/>
      <c r="AM173" s="17"/>
      <c r="AN173" s="17"/>
      <c r="AO173" s="31"/>
      <c r="AP173" s="17"/>
      <c r="AQ173" s="17"/>
      <c r="AR173" s="17"/>
      <c r="AS173" s="17"/>
      <c r="AT173" s="17"/>
      <c r="AU173" s="17"/>
      <c r="AV173" s="17"/>
      <c r="AW173" s="17"/>
    </row>
    <row r="174" spans="1:49" s="8" customFormat="1" ht="14.25" customHeight="1" x14ac:dyDescent="0.2">
      <c r="A174" s="17"/>
      <c r="B174" s="17"/>
      <c r="C174" s="17"/>
      <c r="D174" s="17"/>
      <c r="E174" s="17"/>
      <c r="F174" s="17"/>
      <c r="G174" s="17"/>
      <c r="H174" s="17"/>
      <c r="I174" s="17"/>
      <c r="J174" s="17"/>
      <c r="K174" s="17"/>
      <c r="L174" s="17"/>
      <c r="M174" s="6"/>
      <c r="N174" s="17"/>
      <c r="O174" s="17"/>
      <c r="P174" s="17"/>
      <c r="Q174" s="17"/>
      <c r="R174" s="17"/>
      <c r="S174" s="17"/>
      <c r="T174" s="17"/>
      <c r="U174" s="17"/>
      <c r="V174" s="17"/>
      <c r="W174" s="17"/>
      <c r="X174" s="17"/>
      <c r="Y174" s="17"/>
      <c r="Z174" s="17"/>
      <c r="AA174" s="17"/>
      <c r="AB174" s="17"/>
      <c r="AC174" s="17"/>
      <c r="AD174" s="17"/>
      <c r="AE174" s="17"/>
      <c r="AF174" s="17"/>
      <c r="AG174" s="17"/>
      <c r="AH174" s="17"/>
      <c r="AI174" s="17"/>
      <c r="AJ174" s="17"/>
      <c r="AK174" s="17"/>
      <c r="AL174" s="17"/>
      <c r="AM174" s="17"/>
      <c r="AN174" s="17"/>
      <c r="AO174" s="31"/>
      <c r="AP174" s="17"/>
      <c r="AQ174" s="17"/>
      <c r="AR174" s="17"/>
      <c r="AS174" s="17"/>
      <c r="AT174" s="17"/>
      <c r="AU174" s="17"/>
      <c r="AV174" s="17"/>
      <c r="AW174" s="17"/>
    </row>
    <row r="175" spans="1:49" s="8" customFormat="1" ht="14.25" customHeight="1" x14ac:dyDescent="0.2">
      <c r="A175" s="17"/>
      <c r="B175" s="17"/>
      <c r="C175" s="17"/>
      <c r="D175" s="17"/>
      <c r="E175" s="17"/>
      <c r="F175" s="17"/>
      <c r="G175" s="17"/>
      <c r="H175" s="17"/>
      <c r="I175" s="17"/>
      <c r="J175" s="17"/>
      <c r="K175" s="17"/>
      <c r="L175" s="17"/>
      <c r="M175" s="6"/>
      <c r="N175" s="17"/>
      <c r="O175" s="17"/>
      <c r="P175" s="17"/>
      <c r="Q175" s="17"/>
      <c r="R175" s="17"/>
      <c r="S175" s="17"/>
      <c r="T175" s="17"/>
      <c r="U175" s="17"/>
      <c r="V175" s="17"/>
      <c r="W175" s="17"/>
      <c r="X175" s="17"/>
      <c r="Y175" s="17"/>
      <c r="Z175" s="17"/>
      <c r="AA175" s="17"/>
      <c r="AB175" s="17"/>
      <c r="AC175" s="17"/>
      <c r="AD175" s="17"/>
      <c r="AE175" s="17"/>
      <c r="AF175" s="17"/>
      <c r="AG175" s="17"/>
      <c r="AH175" s="17"/>
      <c r="AI175" s="17"/>
      <c r="AJ175" s="17"/>
      <c r="AK175" s="17"/>
      <c r="AL175" s="17"/>
      <c r="AM175" s="17"/>
      <c r="AN175" s="17"/>
      <c r="AO175" s="31"/>
      <c r="AP175" s="17"/>
      <c r="AQ175" s="17"/>
      <c r="AR175" s="17"/>
      <c r="AS175" s="17"/>
      <c r="AT175" s="17"/>
      <c r="AU175" s="17"/>
      <c r="AV175" s="17"/>
      <c r="AW175" s="17"/>
    </row>
    <row r="176" spans="1:49" s="8" customFormat="1" ht="14.25" customHeight="1" x14ac:dyDescent="0.2">
      <c r="A176" s="17"/>
      <c r="B176" s="17"/>
      <c r="C176" s="17"/>
      <c r="D176" s="17"/>
      <c r="E176" s="17"/>
      <c r="F176" s="17"/>
      <c r="G176" s="17"/>
      <c r="H176" s="17"/>
      <c r="I176" s="17"/>
      <c r="J176" s="17"/>
      <c r="K176" s="17"/>
      <c r="L176" s="17"/>
      <c r="M176" s="6"/>
      <c r="N176" s="17"/>
      <c r="O176" s="17"/>
      <c r="P176" s="17"/>
      <c r="Q176" s="17"/>
      <c r="R176" s="17"/>
      <c r="S176" s="17"/>
      <c r="T176" s="17"/>
      <c r="U176" s="17"/>
      <c r="V176" s="17"/>
      <c r="W176" s="17"/>
      <c r="X176" s="17"/>
      <c r="Y176" s="17"/>
      <c r="Z176" s="17"/>
      <c r="AA176" s="17"/>
      <c r="AB176" s="17"/>
      <c r="AC176" s="17"/>
      <c r="AD176" s="17"/>
      <c r="AE176" s="17"/>
      <c r="AF176" s="17"/>
      <c r="AG176" s="17"/>
      <c r="AH176" s="17"/>
      <c r="AI176" s="17"/>
      <c r="AJ176" s="17"/>
      <c r="AK176" s="17"/>
      <c r="AL176" s="17"/>
      <c r="AM176" s="17"/>
      <c r="AN176" s="17"/>
      <c r="AO176" s="31"/>
      <c r="AP176" s="17"/>
      <c r="AQ176" s="17"/>
      <c r="AR176" s="17"/>
      <c r="AS176" s="17"/>
      <c r="AT176" s="17"/>
      <c r="AU176" s="17"/>
      <c r="AV176" s="17"/>
      <c r="AW176" s="17"/>
    </row>
    <row r="177" spans="1:49" s="8" customFormat="1" ht="14.25" customHeight="1" x14ac:dyDescent="0.2">
      <c r="A177" s="17"/>
      <c r="B177" s="17"/>
      <c r="C177" s="17"/>
      <c r="D177" s="17"/>
      <c r="E177" s="17"/>
      <c r="F177" s="17"/>
      <c r="G177" s="17"/>
      <c r="H177" s="17"/>
      <c r="I177" s="17"/>
      <c r="J177" s="17"/>
      <c r="K177" s="17"/>
      <c r="L177" s="17"/>
      <c r="M177" s="6"/>
      <c r="N177" s="17"/>
      <c r="O177" s="17"/>
      <c r="P177" s="17"/>
      <c r="Q177" s="17"/>
      <c r="R177" s="17"/>
      <c r="S177" s="17"/>
      <c r="T177" s="17"/>
      <c r="U177" s="17"/>
      <c r="V177" s="17"/>
      <c r="W177" s="17"/>
      <c r="X177" s="17"/>
      <c r="Y177" s="17"/>
      <c r="Z177" s="17"/>
      <c r="AA177" s="17"/>
      <c r="AB177" s="17"/>
      <c r="AC177" s="17"/>
      <c r="AD177" s="17"/>
      <c r="AE177" s="17"/>
      <c r="AF177" s="17"/>
      <c r="AG177" s="17"/>
      <c r="AH177" s="17"/>
      <c r="AI177" s="17"/>
      <c r="AJ177" s="17"/>
      <c r="AK177" s="17"/>
      <c r="AL177" s="17"/>
      <c r="AM177" s="17"/>
      <c r="AN177" s="17"/>
      <c r="AO177" s="31"/>
      <c r="AP177" s="17"/>
      <c r="AQ177" s="17"/>
      <c r="AR177" s="17"/>
      <c r="AS177" s="17"/>
      <c r="AT177" s="17"/>
      <c r="AU177" s="17"/>
      <c r="AV177" s="17"/>
      <c r="AW177" s="17"/>
    </row>
    <row r="178" spans="1:49" s="8" customFormat="1" ht="14.25" customHeight="1" x14ac:dyDescent="0.2">
      <c r="A178" s="17"/>
      <c r="B178" s="17"/>
      <c r="C178" s="17"/>
      <c r="D178" s="17"/>
      <c r="E178" s="17"/>
      <c r="F178" s="17"/>
      <c r="G178" s="17"/>
      <c r="H178" s="17"/>
      <c r="I178" s="17"/>
      <c r="J178" s="17"/>
      <c r="K178" s="17"/>
      <c r="L178" s="17"/>
      <c r="M178" s="6"/>
      <c r="N178" s="17"/>
      <c r="O178" s="17"/>
      <c r="P178" s="17"/>
      <c r="Q178" s="17"/>
      <c r="R178" s="17"/>
      <c r="S178" s="17"/>
      <c r="T178" s="17"/>
      <c r="U178" s="17"/>
      <c r="V178" s="17"/>
      <c r="W178" s="17"/>
      <c r="X178" s="17"/>
      <c r="Y178" s="17"/>
      <c r="Z178" s="17"/>
      <c r="AA178" s="17"/>
      <c r="AB178" s="17"/>
      <c r="AC178" s="17"/>
      <c r="AD178" s="17"/>
      <c r="AE178" s="17"/>
      <c r="AF178" s="17"/>
      <c r="AG178" s="17"/>
      <c r="AH178" s="17"/>
      <c r="AI178" s="17"/>
      <c r="AJ178" s="17"/>
      <c r="AK178" s="17"/>
      <c r="AL178" s="17"/>
      <c r="AM178" s="17"/>
      <c r="AN178" s="17"/>
      <c r="AO178" s="31"/>
      <c r="AP178" s="17"/>
      <c r="AQ178" s="17"/>
      <c r="AR178" s="17"/>
      <c r="AS178" s="17"/>
      <c r="AT178" s="17"/>
      <c r="AU178" s="17"/>
      <c r="AV178" s="17"/>
      <c r="AW178" s="17"/>
    </row>
    <row r="179" spans="1:49" s="8" customFormat="1" ht="14.25" customHeight="1" x14ac:dyDescent="0.2">
      <c r="A179" s="17"/>
      <c r="B179" s="17"/>
      <c r="C179" s="17"/>
      <c r="D179" s="17"/>
      <c r="E179" s="17"/>
      <c r="F179" s="17"/>
      <c r="G179" s="17"/>
      <c r="H179" s="17"/>
      <c r="I179" s="17"/>
      <c r="J179" s="17"/>
      <c r="K179" s="17"/>
      <c r="L179" s="17"/>
      <c r="M179" s="6"/>
      <c r="N179" s="17"/>
      <c r="O179" s="17"/>
      <c r="P179" s="17"/>
      <c r="Q179" s="17"/>
      <c r="R179" s="17"/>
      <c r="S179" s="17"/>
      <c r="T179" s="17"/>
      <c r="U179" s="17"/>
      <c r="V179" s="17"/>
      <c r="W179" s="17"/>
      <c r="X179" s="17"/>
      <c r="Y179" s="17"/>
      <c r="Z179" s="17"/>
      <c r="AA179" s="17"/>
      <c r="AB179" s="17"/>
      <c r="AC179" s="17"/>
      <c r="AD179" s="17"/>
      <c r="AE179" s="17"/>
      <c r="AF179" s="17"/>
      <c r="AG179" s="17"/>
      <c r="AH179" s="17"/>
      <c r="AI179" s="17"/>
      <c r="AJ179" s="17"/>
      <c r="AK179" s="17"/>
      <c r="AL179" s="17"/>
      <c r="AM179" s="17"/>
      <c r="AN179" s="17"/>
      <c r="AO179" s="31"/>
      <c r="AP179" s="17"/>
      <c r="AQ179" s="17"/>
      <c r="AR179" s="17"/>
      <c r="AS179" s="17"/>
      <c r="AT179" s="17"/>
      <c r="AU179" s="17"/>
      <c r="AV179" s="17"/>
      <c r="AW179" s="17"/>
    </row>
    <row r="180" spans="1:49" s="8" customFormat="1" ht="14.25" customHeight="1" x14ac:dyDescent="0.2">
      <c r="A180" s="17"/>
      <c r="B180" s="17"/>
      <c r="C180" s="17"/>
      <c r="D180" s="17"/>
      <c r="E180" s="17"/>
      <c r="F180" s="17"/>
      <c r="G180" s="17"/>
      <c r="H180" s="17"/>
      <c r="I180" s="17"/>
      <c r="J180" s="17"/>
      <c r="K180" s="17"/>
      <c r="L180" s="17"/>
      <c r="M180" s="6"/>
      <c r="N180" s="17"/>
      <c r="O180" s="17"/>
      <c r="P180" s="17"/>
      <c r="Q180" s="17"/>
      <c r="R180" s="17"/>
      <c r="S180" s="17"/>
      <c r="T180" s="17"/>
      <c r="U180" s="17"/>
      <c r="V180" s="17"/>
      <c r="W180" s="17"/>
      <c r="X180" s="17"/>
      <c r="Y180" s="17"/>
      <c r="Z180" s="17"/>
      <c r="AA180" s="17"/>
      <c r="AB180" s="17"/>
      <c r="AC180" s="17"/>
      <c r="AD180" s="17"/>
      <c r="AE180" s="17"/>
      <c r="AF180" s="17"/>
      <c r="AG180" s="17"/>
      <c r="AH180" s="17"/>
      <c r="AI180" s="17"/>
      <c r="AJ180" s="17"/>
      <c r="AK180" s="17"/>
      <c r="AL180" s="17"/>
      <c r="AM180" s="17"/>
      <c r="AN180" s="17"/>
      <c r="AO180" s="31"/>
      <c r="AP180" s="17"/>
      <c r="AQ180" s="17"/>
      <c r="AR180" s="17"/>
      <c r="AS180" s="17"/>
      <c r="AT180" s="17"/>
      <c r="AU180" s="17"/>
      <c r="AV180" s="17"/>
      <c r="AW180" s="17"/>
    </row>
    <row r="181" spans="1:49" s="8" customFormat="1" ht="14.25" customHeight="1" x14ac:dyDescent="0.2">
      <c r="A181" s="17"/>
      <c r="B181" s="17"/>
      <c r="C181" s="17"/>
      <c r="D181" s="17"/>
      <c r="E181" s="17"/>
      <c r="F181" s="17"/>
      <c r="G181" s="17"/>
      <c r="H181" s="17"/>
      <c r="I181" s="17"/>
      <c r="J181" s="17"/>
      <c r="K181" s="17"/>
      <c r="L181" s="17"/>
      <c r="M181" s="6"/>
      <c r="N181" s="17"/>
      <c r="O181" s="17"/>
      <c r="P181" s="17"/>
      <c r="Q181" s="17"/>
      <c r="R181" s="17"/>
      <c r="S181" s="17"/>
      <c r="T181" s="17"/>
      <c r="U181" s="17"/>
      <c r="V181" s="17"/>
      <c r="W181" s="17"/>
      <c r="X181" s="17"/>
      <c r="Y181" s="17"/>
      <c r="Z181" s="17"/>
      <c r="AA181" s="17"/>
      <c r="AB181" s="17"/>
      <c r="AC181" s="17"/>
      <c r="AD181" s="17"/>
      <c r="AE181" s="17"/>
      <c r="AF181" s="17"/>
      <c r="AG181" s="17"/>
      <c r="AH181" s="17"/>
      <c r="AI181" s="17"/>
      <c r="AJ181" s="17"/>
      <c r="AK181" s="17"/>
      <c r="AL181" s="17"/>
      <c r="AM181" s="17"/>
      <c r="AN181" s="17"/>
      <c r="AO181" s="31"/>
      <c r="AP181" s="17"/>
      <c r="AQ181" s="17"/>
      <c r="AR181" s="17"/>
      <c r="AS181" s="17"/>
      <c r="AT181" s="17"/>
      <c r="AU181" s="17"/>
      <c r="AV181" s="17"/>
      <c r="AW181" s="17"/>
    </row>
    <row r="182" spans="1:49" s="8" customFormat="1" ht="14.25" customHeight="1" x14ac:dyDescent="0.2">
      <c r="A182" s="17"/>
      <c r="B182" s="17"/>
      <c r="C182" s="17"/>
      <c r="D182" s="17"/>
      <c r="E182" s="17"/>
      <c r="F182" s="17"/>
      <c r="G182" s="17"/>
      <c r="H182" s="17"/>
      <c r="I182" s="17"/>
      <c r="J182" s="17"/>
      <c r="K182" s="17"/>
      <c r="L182" s="17"/>
      <c r="M182" s="6"/>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31"/>
      <c r="AP182" s="17"/>
      <c r="AQ182" s="17"/>
      <c r="AR182" s="17"/>
      <c r="AS182" s="17"/>
      <c r="AT182" s="17"/>
      <c r="AU182" s="17"/>
      <c r="AV182" s="17"/>
      <c r="AW182" s="17"/>
    </row>
    <row r="183" spans="1:49" s="8" customFormat="1" ht="14.25" customHeight="1" x14ac:dyDescent="0.2">
      <c r="A183" s="17"/>
      <c r="B183" s="17"/>
      <c r="C183" s="17"/>
      <c r="D183" s="17"/>
      <c r="E183" s="17"/>
      <c r="F183" s="17"/>
      <c r="G183" s="17"/>
      <c r="H183" s="17"/>
      <c r="I183" s="17"/>
      <c r="J183" s="17"/>
      <c r="K183" s="17"/>
      <c r="L183" s="17"/>
      <c r="M183" s="6"/>
      <c r="N183" s="17"/>
      <c r="O183" s="17"/>
      <c r="P183" s="17"/>
      <c r="Q183" s="17"/>
      <c r="R183" s="17"/>
      <c r="S183" s="17"/>
      <c r="T183" s="17"/>
      <c r="U183" s="17"/>
      <c r="V183" s="17"/>
      <c r="W183" s="17"/>
      <c r="X183" s="17"/>
      <c r="Y183" s="17"/>
      <c r="Z183" s="17"/>
      <c r="AA183" s="17"/>
      <c r="AB183" s="17"/>
      <c r="AC183" s="17"/>
      <c r="AD183" s="17"/>
      <c r="AE183" s="17"/>
      <c r="AF183" s="17"/>
      <c r="AG183" s="17"/>
      <c r="AH183" s="17"/>
      <c r="AI183" s="17"/>
      <c r="AJ183" s="17"/>
      <c r="AK183" s="17"/>
      <c r="AL183" s="17"/>
      <c r="AM183" s="17"/>
      <c r="AN183" s="17"/>
      <c r="AO183" s="31"/>
      <c r="AP183" s="17"/>
      <c r="AQ183" s="17"/>
      <c r="AR183" s="17"/>
      <c r="AS183" s="17"/>
      <c r="AT183" s="17"/>
      <c r="AU183" s="17"/>
      <c r="AV183" s="17"/>
      <c r="AW183" s="17"/>
    </row>
    <row r="184" spans="1:49" s="8" customFormat="1" ht="14.25" customHeight="1" x14ac:dyDescent="0.2">
      <c r="A184" s="17"/>
      <c r="B184" s="17"/>
      <c r="C184" s="17"/>
      <c r="D184" s="17"/>
      <c r="E184" s="17"/>
      <c r="F184" s="17"/>
      <c r="G184" s="17"/>
      <c r="H184" s="17"/>
      <c r="I184" s="17"/>
      <c r="J184" s="17"/>
      <c r="K184" s="17"/>
      <c r="L184" s="17"/>
      <c r="M184" s="6"/>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31"/>
      <c r="AP184" s="17"/>
      <c r="AQ184" s="17"/>
      <c r="AR184" s="17"/>
      <c r="AS184" s="17"/>
      <c r="AT184" s="17"/>
      <c r="AU184" s="17"/>
      <c r="AV184" s="17"/>
      <c r="AW184" s="17"/>
    </row>
    <row r="185" spans="1:49" s="8" customFormat="1" ht="14.25" customHeight="1" x14ac:dyDescent="0.2">
      <c r="A185" s="17"/>
      <c r="B185" s="17"/>
      <c r="C185" s="17"/>
      <c r="D185" s="17"/>
      <c r="E185" s="17"/>
      <c r="F185" s="17"/>
      <c r="G185" s="17"/>
      <c r="H185" s="17"/>
      <c r="I185" s="17"/>
      <c r="J185" s="17"/>
      <c r="K185" s="17"/>
      <c r="L185" s="17"/>
      <c r="M185" s="6"/>
      <c r="N185" s="17"/>
      <c r="O185" s="17"/>
      <c r="P185" s="17"/>
      <c r="Q185" s="17"/>
      <c r="R185" s="17"/>
      <c r="S185" s="17"/>
      <c r="T185" s="17"/>
      <c r="U185" s="17"/>
      <c r="V185" s="17"/>
      <c r="W185" s="17"/>
      <c r="X185" s="17"/>
      <c r="Y185" s="17"/>
      <c r="Z185" s="17"/>
      <c r="AA185" s="17"/>
      <c r="AB185" s="17"/>
      <c r="AC185" s="17"/>
      <c r="AD185" s="17"/>
      <c r="AE185" s="17"/>
      <c r="AF185" s="17"/>
      <c r="AG185" s="17"/>
      <c r="AH185" s="17"/>
      <c r="AI185" s="17"/>
      <c r="AJ185" s="17"/>
      <c r="AK185" s="17"/>
      <c r="AL185" s="17"/>
      <c r="AM185" s="17"/>
      <c r="AN185" s="17"/>
      <c r="AO185" s="31"/>
      <c r="AP185" s="17"/>
      <c r="AQ185" s="17"/>
      <c r="AR185" s="17"/>
      <c r="AS185" s="17"/>
      <c r="AT185" s="17"/>
      <c r="AU185" s="17"/>
      <c r="AV185" s="17"/>
      <c r="AW185" s="17"/>
    </row>
    <row r="186" spans="1:49" s="8" customFormat="1" ht="14.25" customHeight="1" x14ac:dyDescent="0.2">
      <c r="A186" s="17"/>
      <c r="B186" s="17"/>
      <c r="C186" s="17"/>
      <c r="D186" s="17"/>
      <c r="E186" s="17"/>
      <c r="F186" s="17"/>
      <c r="G186" s="17"/>
      <c r="H186" s="17"/>
      <c r="I186" s="17"/>
      <c r="J186" s="17"/>
      <c r="K186" s="17"/>
      <c r="L186" s="17"/>
      <c r="M186" s="6"/>
      <c r="N186" s="17"/>
      <c r="O186" s="17"/>
      <c r="P186" s="17"/>
      <c r="Q186" s="17"/>
      <c r="R186" s="17"/>
      <c r="S186" s="17"/>
      <c r="T186" s="17"/>
      <c r="U186" s="17"/>
      <c r="V186" s="17"/>
      <c r="W186" s="17"/>
      <c r="X186" s="17"/>
      <c r="Y186" s="17"/>
      <c r="Z186" s="17"/>
      <c r="AA186" s="17"/>
      <c r="AB186" s="17"/>
      <c r="AC186" s="17"/>
      <c r="AD186" s="17"/>
      <c r="AE186" s="17"/>
      <c r="AF186" s="17"/>
      <c r="AG186" s="17"/>
      <c r="AH186" s="17"/>
      <c r="AI186" s="17"/>
      <c r="AJ186" s="17"/>
      <c r="AK186" s="17"/>
      <c r="AL186" s="17"/>
      <c r="AM186" s="17"/>
      <c r="AN186" s="17"/>
      <c r="AO186" s="31"/>
      <c r="AP186" s="17"/>
      <c r="AQ186" s="17"/>
      <c r="AR186" s="17"/>
      <c r="AS186" s="17"/>
      <c r="AT186" s="17"/>
      <c r="AU186" s="17"/>
      <c r="AV186" s="17"/>
      <c r="AW186" s="17"/>
    </row>
    <row r="187" spans="1:49" s="8" customFormat="1" ht="14.25" customHeight="1" x14ac:dyDescent="0.2">
      <c r="A187" s="17"/>
      <c r="B187" s="17"/>
      <c r="C187" s="17"/>
      <c r="D187" s="17"/>
      <c r="E187" s="17"/>
      <c r="F187" s="17"/>
      <c r="G187" s="17"/>
      <c r="H187" s="17"/>
      <c r="I187" s="17"/>
      <c r="J187" s="17"/>
      <c r="K187" s="17"/>
      <c r="L187" s="17"/>
      <c r="M187" s="6"/>
      <c r="N187" s="17"/>
      <c r="O187" s="17"/>
      <c r="P187" s="17"/>
      <c r="Q187" s="17"/>
      <c r="R187" s="17"/>
      <c r="S187" s="17"/>
      <c r="T187" s="17"/>
      <c r="U187" s="17"/>
      <c r="V187" s="17"/>
      <c r="W187" s="17"/>
      <c r="X187" s="17"/>
      <c r="Y187" s="17"/>
      <c r="Z187" s="17"/>
      <c r="AA187" s="17"/>
      <c r="AB187" s="17"/>
      <c r="AC187" s="17"/>
      <c r="AD187" s="17"/>
      <c r="AE187" s="17"/>
      <c r="AF187" s="17"/>
      <c r="AG187" s="17"/>
      <c r="AH187" s="17"/>
      <c r="AI187" s="17"/>
      <c r="AJ187" s="17"/>
      <c r="AK187" s="17"/>
      <c r="AL187" s="17"/>
      <c r="AM187" s="17"/>
      <c r="AN187" s="17"/>
      <c r="AO187" s="31"/>
      <c r="AP187" s="17"/>
      <c r="AQ187" s="17"/>
      <c r="AR187" s="17"/>
      <c r="AS187" s="17"/>
      <c r="AT187" s="17"/>
      <c r="AU187" s="17"/>
      <c r="AV187" s="17"/>
      <c r="AW187" s="17"/>
    </row>
    <row r="188" spans="1:49" s="8" customFormat="1" ht="14.25" customHeight="1" x14ac:dyDescent="0.2">
      <c r="A188" s="17"/>
      <c r="B188" s="17"/>
      <c r="C188" s="17"/>
      <c r="D188" s="17"/>
      <c r="E188" s="17"/>
      <c r="F188" s="17"/>
      <c r="G188" s="17"/>
      <c r="H188" s="17"/>
      <c r="I188" s="17"/>
      <c r="J188" s="17"/>
      <c r="K188" s="17"/>
      <c r="L188" s="17"/>
      <c r="M188" s="6"/>
      <c r="N188" s="17"/>
      <c r="O188" s="17"/>
      <c r="P188" s="17"/>
      <c r="Q188" s="17"/>
      <c r="R188" s="17"/>
      <c r="S188" s="17"/>
      <c r="T188" s="17"/>
      <c r="U188" s="17"/>
      <c r="V188" s="17"/>
      <c r="W188" s="17"/>
      <c r="X188" s="17"/>
      <c r="Y188" s="17"/>
      <c r="Z188" s="17"/>
      <c r="AA188" s="17"/>
      <c r="AB188" s="17"/>
      <c r="AC188" s="17"/>
      <c r="AD188" s="17"/>
      <c r="AE188" s="17"/>
      <c r="AF188" s="17"/>
      <c r="AG188" s="17"/>
      <c r="AH188" s="17"/>
      <c r="AI188" s="17"/>
      <c r="AJ188" s="17"/>
      <c r="AK188" s="17"/>
      <c r="AL188" s="17"/>
      <c r="AM188" s="17"/>
      <c r="AN188" s="17"/>
      <c r="AO188" s="31"/>
      <c r="AP188" s="17"/>
      <c r="AQ188" s="17"/>
      <c r="AR188" s="17"/>
      <c r="AS188" s="17"/>
      <c r="AT188" s="17"/>
      <c r="AU188" s="17"/>
      <c r="AV188" s="17"/>
      <c r="AW188" s="17"/>
    </row>
    <row r="189" spans="1:49" s="8" customFormat="1" ht="14.25" customHeight="1" x14ac:dyDescent="0.2">
      <c r="A189" s="17"/>
      <c r="B189" s="17"/>
      <c r="C189" s="17"/>
      <c r="D189" s="17"/>
      <c r="E189" s="17"/>
      <c r="F189" s="17"/>
      <c r="G189" s="17"/>
      <c r="H189" s="17"/>
      <c r="I189" s="17"/>
      <c r="J189" s="17"/>
      <c r="K189" s="17"/>
      <c r="L189" s="17"/>
      <c r="M189" s="6"/>
      <c r="N189" s="17"/>
      <c r="O189" s="17"/>
      <c r="P189" s="17"/>
      <c r="Q189" s="17"/>
      <c r="R189" s="17"/>
      <c r="S189" s="17"/>
      <c r="T189" s="17"/>
      <c r="U189" s="17"/>
      <c r="V189" s="17"/>
      <c r="W189" s="17"/>
      <c r="X189" s="17"/>
      <c r="Y189" s="17"/>
      <c r="Z189" s="17"/>
      <c r="AA189" s="17"/>
      <c r="AB189" s="17"/>
      <c r="AC189" s="17"/>
      <c r="AD189" s="17"/>
      <c r="AE189" s="17"/>
      <c r="AF189" s="17"/>
      <c r="AG189" s="17"/>
      <c r="AH189" s="17"/>
      <c r="AI189" s="17"/>
      <c r="AJ189" s="17"/>
      <c r="AK189" s="17"/>
      <c r="AL189" s="17"/>
      <c r="AM189" s="17"/>
      <c r="AN189" s="17"/>
      <c r="AO189" s="31"/>
      <c r="AP189" s="17"/>
      <c r="AQ189" s="17"/>
      <c r="AR189" s="17"/>
      <c r="AS189" s="17"/>
      <c r="AT189" s="17"/>
      <c r="AU189" s="17"/>
      <c r="AV189" s="17"/>
      <c r="AW189" s="17"/>
    </row>
    <row r="190" spans="1:49" s="8" customFormat="1" ht="14.25" customHeight="1" x14ac:dyDescent="0.2">
      <c r="A190" s="17"/>
      <c r="B190" s="17"/>
      <c r="C190" s="17"/>
      <c r="D190" s="17"/>
      <c r="E190" s="17"/>
      <c r="F190" s="17"/>
      <c r="G190" s="17"/>
      <c r="H190" s="17"/>
      <c r="I190" s="17"/>
      <c r="J190" s="17"/>
      <c r="K190" s="17"/>
      <c r="L190" s="17"/>
      <c r="M190" s="6"/>
      <c r="N190" s="17"/>
      <c r="O190" s="17"/>
      <c r="P190" s="17"/>
      <c r="Q190" s="17"/>
      <c r="R190" s="17"/>
      <c r="S190" s="17"/>
      <c r="T190" s="17"/>
      <c r="U190" s="17"/>
      <c r="V190" s="17"/>
      <c r="W190" s="17"/>
      <c r="X190" s="17"/>
      <c r="Y190" s="17"/>
      <c r="Z190" s="17"/>
      <c r="AA190" s="17"/>
      <c r="AB190" s="17"/>
      <c r="AC190" s="17"/>
      <c r="AD190" s="17"/>
      <c r="AE190" s="17"/>
      <c r="AF190" s="17"/>
      <c r="AG190" s="17"/>
      <c r="AH190" s="17"/>
      <c r="AI190" s="17"/>
      <c r="AJ190" s="17"/>
      <c r="AK190" s="17"/>
      <c r="AL190" s="17"/>
      <c r="AM190" s="17"/>
      <c r="AN190" s="17"/>
      <c r="AO190" s="31"/>
      <c r="AP190" s="17"/>
      <c r="AQ190" s="17"/>
      <c r="AR190" s="17"/>
      <c r="AS190" s="17"/>
      <c r="AT190" s="17"/>
      <c r="AU190" s="17"/>
      <c r="AV190" s="17"/>
      <c r="AW190" s="17"/>
    </row>
    <row r="191" spans="1:49" s="8" customFormat="1" ht="14.25" customHeight="1" x14ac:dyDescent="0.2">
      <c r="A191" s="17"/>
      <c r="B191" s="17"/>
      <c r="C191" s="17"/>
      <c r="D191" s="17"/>
      <c r="E191" s="17"/>
      <c r="F191" s="17"/>
      <c r="G191" s="17"/>
      <c r="H191" s="17"/>
      <c r="I191" s="17"/>
      <c r="J191" s="17"/>
      <c r="K191" s="17"/>
      <c r="L191" s="17"/>
      <c r="M191" s="6"/>
      <c r="N191" s="17"/>
      <c r="O191" s="17"/>
      <c r="P191" s="17"/>
      <c r="Q191" s="17"/>
      <c r="R191" s="17"/>
      <c r="S191" s="17"/>
      <c r="T191" s="17"/>
      <c r="U191" s="17"/>
      <c r="V191" s="17"/>
      <c r="W191" s="17"/>
      <c r="X191" s="17"/>
      <c r="Y191" s="17"/>
      <c r="Z191" s="17"/>
      <c r="AA191" s="17"/>
      <c r="AB191" s="17"/>
      <c r="AC191" s="17"/>
      <c r="AD191" s="17"/>
      <c r="AE191" s="17"/>
      <c r="AF191" s="17"/>
      <c r="AG191" s="17"/>
      <c r="AH191" s="17"/>
      <c r="AI191" s="17"/>
      <c r="AJ191" s="17"/>
      <c r="AK191" s="17"/>
      <c r="AL191" s="17"/>
      <c r="AM191" s="17"/>
      <c r="AN191" s="17"/>
      <c r="AO191" s="31"/>
      <c r="AP191" s="17"/>
      <c r="AQ191" s="17"/>
      <c r="AR191" s="17"/>
      <c r="AS191" s="17"/>
      <c r="AT191" s="17"/>
      <c r="AU191" s="17"/>
      <c r="AV191" s="17"/>
      <c r="AW191" s="17"/>
    </row>
    <row r="192" spans="1:49" s="8" customFormat="1" ht="14.25" customHeight="1" x14ac:dyDescent="0.2">
      <c r="A192" s="17"/>
      <c r="B192" s="17"/>
      <c r="C192" s="17"/>
      <c r="D192" s="17"/>
      <c r="E192" s="17"/>
      <c r="F192" s="17"/>
      <c r="G192" s="17"/>
      <c r="H192" s="17"/>
      <c r="I192" s="17"/>
      <c r="J192" s="17"/>
      <c r="K192" s="17"/>
      <c r="L192" s="17"/>
      <c r="M192" s="6"/>
      <c r="N192" s="17"/>
      <c r="O192" s="17"/>
      <c r="P192" s="17"/>
      <c r="Q192" s="17"/>
      <c r="R192" s="17"/>
      <c r="S192" s="17"/>
      <c r="T192" s="17"/>
      <c r="U192" s="17"/>
      <c r="V192" s="17"/>
      <c r="W192" s="17"/>
      <c r="X192" s="17"/>
      <c r="Y192" s="17"/>
      <c r="Z192" s="17"/>
      <c r="AA192" s="17"/>
      <c r="AB192" s="17"/>
      <c r="AC192" s="17"/>
      <c r="AD192" s="17"/>
      <c r="AE192" s="17"/>
      <c r="AF192" s="17"/>
      <c r="AG192" s="17"/>
      <c r="AH192" s="17"/>
      <c r="AI192" s="17"/>
      <c r="AJ192" s="17"/>
      <c r="AK192" s="17"/>
      <c r="AL192" s="17"/>
      <c r="AM192" s="17"/>
      <c r="AN192" s="17"/>
      <c r="AO192" s="31"/>
      <c r="AP192" s="17"/>
      <c r="AQ192" s="17"/>
      <c r="AR192" s="17"/>
      <c r="AS192" s="17"/>
      <c r="AT192" s="17"/>
      <c r="AU192" s="17"/>
      <c r="AV192" s="17"/>
      <c r="AW192" s="17"/>
    </row>
    <row r="193" spans="1:49" s="8" customFormat="1" ht="14.25" customHeight="1" x14ac:dyDescent="0.2">
      <c r="A193" s="17"/>
      <c r="B193" s="17"/>
      <c r="C193" s="17"/>
      <c r="D193" s="17"/>
      <c r="E193" s="17"/>
      <c r="F193" s="17"/>
      <c r="G193" s="17"/>
      <c r="H193" s="17"/>
      <c r="I193" s="17"/>
      <c r="J193" s="17"/>
      <c r="K193" s="17"/>
      <c r="L193" s="17"/>
      <c r="M193" s="6"/>
      <c r="N193" s="17"/>
      <c r="O193" s="17"/>
      <c r="P193" s="17"/>
      <c r="Q193" s="17"/>
      <c r="R193" s="17"/>
      <c r="S193" s="17"/>
      <c r="T193" s="17"/>
      <c r="U193" s="17"/>
      <c r="V193" s="17"/>
      <c r="W193" s="17"/>
      <c r="X193" s="17"/>
      <c r="Y193" s="17"/>
      <c r="Z193" s="17"/>
      <c r="AA193" s="17"/>
      <c r="AB193" s="17"/>
      <c r="AC193" s="17"/>
      <c r="AD193" s="17"/>
      <c r="AE193" s="17"/>
      <c r="AF193" s="17"/>
      <c r="AG193" s="17"/>
      <c r="AH193" s="17"/>
      <c r="AI193" s="17"/>
      <c r="AJ193" s="17"/>
      <c r="AK193" s="17"/>
      <c r="AL193" s="17"/>
      <c r="AM193" s="17"/>
      <c r="AN193" s="17"/>
      <c r="AO193" s="31"/>
      <c r="AP193" s="17"/>
      <c r="AQ193" s="17"/>
      <c r="AR193" s="17"/>
      <c r="AS193" s="17"/>
      <c r="AT193" s="17"/>
      <c r="AU193" s="17"/>
      <c r="AV193" s="17"/>
      <c r="AW193" s="17"/>
    </row>
    <row r="194" spans="1:49" s="8" customFormat="1" ht="14.25" customHeight="1" x14ac:dyDescent="0.2">
      <c r="A194" s="17"/>
      <c r="B194" s="17"/>
      <c r="C194" s="17"/>
      <c r="D194" s="17"/>
      <c r="E194" s="17"/>
      <c r="F194" s="17"/>
      <c r="G194" s="17"/>
      <c r="H194" s="17"/>
      <c r="I194" s="17"/>
      <c r="J194" s="17"/>
      <c r="K194" s="17"/>
      <c r="L194" s="17"/>
      <c r="M194" s="6"/>
      <c r="N194" s="17"/>
      <c r="O194" s="17"/>
      <c r="P194" s="17"/>
      <c r="Q194" s="17"/>
      <c r="R194" s="17"/>
      <c r="S194" s="17"/>
      <c r="T194" s="17"/>
      <c r="U194" s="17"/>
      <c r="V194" s="17"/>
      <c r="W194" s="17"/>
      <c r="X194" s="17"/>
      <c r="Y194" s="17"/>
      <c r="Z194" s="17"/>
      <c r="AA194" s="17"/>
      <c r="AB194" s="17"/>
      <c r="AC194" s="17"/>
      <c r="AD194" s="17"/>
      <c r="AE194" s="17"/>
      <c r="AF194" s="17"/>
      <c r="AG194" s="17"/>
      <c r="AH194" s="17"/>
      <c r="AI194" s="17"/>
      <c r="AJ194" s="17"/>
      <c r="AK194" s="17"/>
      <c r="AL194" s="17"/>
      <c r="AM194" s="17"/>
      <c r="AN194" s="17"/>
      <c r="AO194" s="31"/>
      <c r="AP194" s="17"/>
      <c r="AQ194" s="17"/>
      <c r="AR194" s="17"/>
      <c r="AS194" s="17"/>
      <c r="AT194" s="17"/>
      <c r="AU194" s="17"/>
      <c r="AV194" s="17"/>
      <c r="AW194" s="17"/>
    </row>
    <row r="195" spans="1:49" s="8" customFormat="1" ht="14.25" customHeight="1" x14ac:dyDescent="0.2">
      <c r="A195" s="17"/>
      <c r="B195" s="17"/>
      <c r="C195" s="17"/>
      <c r="D195" s="17"/>
      <c r="E195" s="17"/>
      <c r="F195" s="17"/>
      <c r="G195" s="17"/>
      <c r="H195" s="17"/>
      <c r="I195" s="17"/>
      <c r="J195" s="17"/>
      <c r="K195" s="17"/>
      <c r="L195" s="17"/>
      <c r="M195" s="6"/>
      <c r="N195" s="17"/>
      <c r="O195" s="17"/>
      <c r="P195" s="17"/>
      <c r="Q195" s="17"/>
      <c r="R195" s="17"/>
      <c r="S195" s="17"/>
      <c r="T195" s="17"/>
      <c r="U195" s="17"/>
      <c r="V195" s="17"/>
      <c r="W195" s="17"/>
      <c r="X195" s="17"/>
      <c r="Y195" s="17"/>
      <c r="Z195" s="17"/>
      <c r="AA195" s="17"/>
      <c r="AB195" s="17"/>
      <c r="AC195" s="17"/>
      <c r="AD195" s="17"/>
      <c r="AE195" s="17"/>
      <c r="AF195" s="17"/>
      <c r="AG195" s="17"/>
      <c r="AH195" s="17"/>
      <c r="AI195" s="17"/>
      <c r="AJ195" s="17"/>
      <c r="AK195" s="17"/>
      <c r="AL195" s="17"/>
      <c r="AM195" s="17"/>
      <c r="AN195" s="17"/>
      <c r="AO195" s="31"/>
      <c r="AP195" s="17"/>
      <c r="AQ195" s="17"/>
      <c r="AR195" s="17"/>
      <c r="AS195" s="17"/>
      <c r="AT195" s="17"/>
      <c r="AU195" s="17"/>
      <c r="AV195" s="17"/>
      <c r="AW195" s="17"/>
    </row>
    <row r="196" spans="1:49" s="8" customFormat="1" ht="14.25" customHeight="1" x14ac:dyDescent="0.2">
      <c r="A196" s="17"/>
      <c r="B196" s="17"/>
      <c r="C196" s="17"/>
      <c r="D196" s="17"/>
      <c r="E196" s="17"/>
      <c r="F196" s="17"/>
      <c r="G196" s="17"/>
      <c r="H196" s="17"/>
      <c r="I196" s="17"/>
      <c r="J196" s="17"/>
      <c r="K196" s="17"/>
      <c r="L196" s="17"/>
      <c r="M196" s="6"/>
      <c r="N196" s="17"/>
      <c r="O196" s="17"/>
      <c r="P196" s="17"/>
      <c r="Q196" s="17"/>
      <c r="R196" s="17"/>
      <c r="S196" s="17"/>
      <c r="T196" s="17"/>
      <c r="U196" s="17"/>
      <c r="V196" s="17"/>
      <c r="W196" s="17"/>
      <c r="X196" s="17"/>
      <c r="Y196" s="17"/>
      <c r="Z196" s="17"/>
      <c r="AA196" s="17"/>
      <c r="AB196" s="17"/>
      <c r="AC196" s="17"/>
      <c r="AD196" s="17"/>
      <c r="AE196" s="17"/>
      <c r="AF196" s="17"/>
      <c r="AG196" s="17"/>
      <c r="AH196" s="17"/>
      <c r="AI196" s="17"/>
      <c r="AJ196" s="17"/>
      <c r="AK196" s="17"/>
      <c r="AL196" s="17"/>
      <c r="AM196" s="17"/>
      <c r="AN196" s="17"/>
      <c r="AO196" s="31"/>
      <c r="AP196" s="17"/>
      <c r="AQ196" s="17"/>
      <c r="AR196" s="17"/>
      <c r="AS196" s="17"/>
      <c r="AT196" s="17"/>
      <c r="AU196" s="17"/>
      <c r="AV196" s="17"/>
      <c r="AW196" s="17"/>
    </row>
    <row r="197" spans="1:49" s="8" customFormat="1" ht="14.25" customHeight="1" x14ac:dyDescent="0.2">
      <c r="A197" s="17"/>
      <c r="B197" s="17"/>
      <c r="C197" s="17"/>
      <c r="D197" s="17"/>
      <c r="E197" s="17"/>
      <c r="F197" s="17"/>
      <c r="G197" s="17"/>
      <c r="H197" s="17"/>
      <c r="I197" s="17"/>
      <c r="J197" s="17"/>
      <c r="K197" s="17"/>
      <c r="L197" s="17"/>
      <c r="M197" s="6"/>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31"/>
      <c r="AP197" s="17"/>
      <c r="AQ197" s="17"/>
      <c r="AR197" s="17"/>
      <c r="AS197" s="17"/>
      <c r="AT197" s="17"/>
      <c r="AU197" s="17"/>
      <c r="AV197" s="17"/>
      <c r="AW197" s="17"/>
    </row>
    <row r="198" spans="1:49" s="8" customFormat="1" ht="14.25" customHeight="1" x14ac:dyDescent="0.2">
      <c r="A198" s="17"/>
      <c r="B198" s="17"/>
      <c r="C198" s="17"/>
      <c r="D198" s="17"/>
      <c r="E198" s="17"/>
      <c r="F198" s="17"/>
      <c r="G198" s="17"/>
      <c r="H198" s="17"/>
      <c r="I198" s="17"/>
      <c r="J198" s="17"/>
      <c r="K198" s="17"/>
      <c r="L198" s="17"/>
      <c r="M198" s="6"/>
      <c r="N198" s="17"/>
      <c r="O198" s="17"/>
      <c r="P198" s="17"/>
      <c r="Q198" s="17"/>
      <c r="R198" s="17"/>
      <c r="S198" s="17"/>
      <c r="T198" s="17"/>
      <c r="U198" s="17"/>
      <c r="V198" s="17"/>
      <c r="W198" s="17"/>
      <c r="X198" s="17"/>
      <c r="Y198" s="17"/>
      <c r="Z198" s="17"/>
      <c r="AA198" s="17"/>
      <c r="AB198" s="17"/>
      <c r="AC198" s="17"/>
      <c r="AD198" s="17"/>
      <c r="AE198" s="17"/>
      <c r="AF198" s="17"/>
      <c r="AG198" s="17"/>
      <c r="AH198" s="17"/>
      <c r="AI198" s="17"/>
      <c r="AJ198" s="17"/>
      <c r="AK198" s="17"/>
      <c r="AL198" s="17"/>
      <c r="AM198" s="17"/>
      <c r="AN198" s="17"/>
      <c r="AO198" s="31"/>
      <c r="AP198" s="17"/>
      <c r="AQ198" s="17"/>
      <c r="AR198" s="17"/>
      <c r="AS198" s="17"/>
      <c r="AT198" s="17"/>
      <c r="AU198" s="17"/>
      <c r="AV198" s="17"/>
      <c r="AW198" s="17"/>
    </row>
    <row r="199" spans="1:49" s="8" customFormat="1" ht="14.25" customHeight="1" x14ac:dyDescent="0.2">
      <c r="A199" s="17"/>
      <c r="B199" s="17"/>
      <c r="C199" s="17"/>
      <c r="D199" s="17"/>
      <c r="E199" s="17"/>
      <c r="F199" s="17"/>
      <c r="G199" s="17"/>
      <c r="H199" s="17"/>
      <c r="I199" s="17"/>
      <c r="J199" s="17"/>
      <c r="K199" s="17"/>
      <c r="L199" s="17"/>
      <c r="M199" s="6"/>
      <c r="N199" s="17"/>
      <c r="O199" s="17"/>
      <c r="P199" s="17"/>
      <c r="Q199" s="17"/>
      <c r="R199" s="17"/>
      <c r="S199" s="17"/>
      <c r="T199" s="17"/>
      <c r="U199" s="17"/>
      <c r="V199" s="17"/>
      <c r="W199" s="17"/>
      <c r="X199" s="17"/>
      <c r="Y199" s="17"/>
      <c r="Z199" s="17"/>
      <c r="AA199" s="17"/>
      <c r="AB199" s="17"/>
      <c r="AC199" s="17"/>
      <c r="AD199" s="17"/>
      <c r="AE199" s="17"/>
      <c r="AF199" s="17"/>
      <c r="AG199" s="17"/>
      <c r="AH199" s="17"/>
      <c r="AI199" s="17"/>
      <c r="AJ199" s="17"/>
      <c r="AK199" s="17"/>
      <c r="AL199" s="17"/>
      <c r="AM199" s="17"/>
      <c r="AN199" s="17"/>
      <c r="AO199" s="31"/>
      <c r="AP199" s="17"/>
      <c r="AQ199" s="17"/>
      <c r="AR199" s="17"/>
      <c r="AS199" s="17"/>
      <c r="AT199" s="17"/>
      <c r="AU199" s="17"/>
      <c r="AV199" s="17"/>
      <c r="AW199" s="17"/>
    </row>
    <row r="200" spans="1:49" s="8" customFormat="1" ht="14.25" customHeight="1" x14ac:dyDescent="0.2">
      <c r="A200" s="17"/>
      <c r="B200" s="17"/>
      <c r="C200" s="17"/>
      <c r="D200" s="17"/>
      <c r="E200" s="17"/>
      <c r="F200" s="17"/>
      <c r="G200" s="17"/>
      <c r="H200" s="17"/>
      <c r="I200" s="17"/>
      <c r="J200" s="17"/>
      <c r="K200" s="17"/>
      <c r="L200" s="17"/>
      <c r="M200" s="6"/>
      <c r="N200" s="17"/>
      <c r="O200" s="17"/>
      <c r="P200" s="17"/>
      <c r="Q200" s="17"/>
      <c r="R200" s="17"/>
      <c r="S200" s="17"/>
      <c r="T200" s="17"/>
      <c r="U200" s="17"/>
      <c r="V200" s="17"/>
      <c r="W200" s="17"/>
      <c r="X200" s="17"/>
      <c r="Y200" s="17"/>
      <c r="Z200" s="17"/>
      <c r="AA200" s="17"/>
      <c r="AB200" s="17"/>
      <c r="AC200" s="17"/>
      <c r="AD200" s="17"/>
      <c r="AE200" s="17"/>
      <c r="AF200" s="17"/>
      <c r="AG200" s="17"/>
      <c r="AH200" s="17"/>
      <c r="AI200" s="17"/>
      <c r="AJ200" s="17"/>
      <c r="AK200" s="17"/>
      <c r="AL200" s="17"/>
      <c r="AM200" s="17"/>
      <c r="AN200" s="17"/>
      <c r="AO200" s="31"/>
      <c r="AP200" s="17"/>
      <c r="AQ200" s="17"/>
      <c r="AR200" s="17"/>
      <c r="AS200" s="17"/>
      <c r="AT200" s="17"/>
      <c r="AU200" s="17"/>
      <c r="AV200" s="17"/>
      <c r="AW200" s="17"/>
    </row>
    <row r="201" spans="1:49" s="8" customFormat="1" ht="14.25" customHeight="1" x14ac:dyDescent="0.2">
      <c r="A201" s="17"/>
      <c r="B201" s="17"/>
      <c r="C201" s="17"/>
      <c r="D201" s="17"/>
      <c r="E201" s="17"/>
      <c r="F201" s="17"/>
      <c r="G201" s="17"/>
      <c r="H201" s="17"/>
      <c r="I201" s="17"/>
      <c r="J201" s="17"/>
      <c r="K201" s="17"/>
      <c r="L201" s="17"/>
      <c r="M201" s="6"/>
      <c r="N201" s="17"/>
      <c r="O201" s="17"/>
      <c r="P201" s="17"/>
      <c r="Q201" s="17"/>
      <c r="R201" s="17"/>
      <c r="S201" s="17"/>
      <c r="T201" s="17"/>
      <c r="U201" s="17"/>
      <c r="V201" s="17"/>
      <c r="W201" s="17"/>
      <c r="X201" s="17"/>
      <c r="Y201" s="17"/>
      <c r="Z201" s="17"/>
      <c r="AA201" s="17"/>
      <c r="AB201" s="17"/>
      <c r="AC201" s="17"/>
      <c r="AD201" s="17"/>
      <c r="AE201" s="17"/>
      <c r="AF201" s="17"/>
      <c r="AG201" s="17"/>
      <c r="AH201" s="17"/>
      <c r="AI201" s="17"/>
      <c r="AJ201" s="17"/>
      <c r="AK201" s="17"/>
      <c r="AL201" s="17"/>
      <c r="AM201" s="17"/>
      <c r="AN201" s="17"/>
      <c r="AO201" s="31"/>
      <c r="AP201" s="17"/>
      <c r="AQ201" s="17"/>
      <c r="AR201" s="17"/>
      <c r="AS201" s="17"/>
      <c r="AT201" s="17"/>
      <c r="AU201" s="17"/>
      <c r="AV201" s="17"/>
      <c r="AW201" s="17"/>
    </row>
    <row r="202" spans="1:49" s="8" customFormat="1" ht="14.25" customHeight="1" x14ac:dyDescent="0.2">
      <c r="A202" s="17"/>
      <c r="B202" s="17"/>
      <c r="C202" s="17"/>
      <c r="D202" s="17"/>
      <c r="E202" s="17"/>
      <c r="F202" s="17"/>
      <c r="G202" s="17"/>
      <c r="H202" s="17"/>
      <c r="I202" s="17"/>
      <c r="J202" s="17"/>
      <c r="K202" s="17"/>
      <c r="L202" s="17"/>
      <c r="M202" s="6"/>
      <c r="N202" s="17"/>
      <c r="O202" s="17"/>
      <c r="P202" s="17"/>
      <c r="Q202" s="17"/>
      <c r="R202" s="17"/>
      <c r="S202" s="17"/>
      <c r="T202" s="17"/>
      <c r="U202" s="17"/>
      <c r="V202" s="17"/>
      <c r="W202" s="17"/>
      <c r="X202" s="17"/>
      <c r="Y202" s="17"/>
      <c r="Z202" s="17"/>
      <c r="AA202" s="17"/>
      <c r="AB202" s="17"/>
      <c r="AC202" s="17"/>
      <c r="AD202" s="17"/>
      <c r="AE202" s="17"/>
      <c r="AF202" s="17"/>
      <c r="AG202" s="17"/>
      <c r="AH202" s="17"/>
      <c r="AI202" s="17"/>
      <c r="AJ202" s="17"/>
      <c r="AK202" s="17"/>
      <c r="AL202" s="17"/>
      <c r="AM202" s="17"/>
      <c r="AN202" s="17"/>
      <c r="AO202" s="31"/>
      <c r="AP202" s="17"/>
      <c r="AQ202" s="17"/>
      <c r="AR202" s="17"/>
      <c r="AS202" s="17"/>
      <c r="AT202" s="17"/>
      <c r="AU202" s="17"/>
      <c r="AV202" s="17"/>
      <c r="AW202" s="17"/>
    </row>
    <row r="203" spans="1:49" s="8" customFormat="1" ht="14.25" customHeight="1" x14ac:dyDescent="0.2">
      <c r="A203" s="17"/>
      <c r="B203" s="17"/>
      <c r="C203" s="17"/>
      <c r="D203" s="17"/>
      <c r="E203" s="17"/>
      <c r="F203" s="17"/>
      <c r="G203" s="17"/>
      <c r="H203" s="17"/>
      <c r="I203" s="17"/>
      <c r="J203" s="17"/>
      <c r="K203" s="17"/>
      <c r="L203" s="17"/>
      <c r="M203" s="6"/>
      <c r="N203" s="17"/>
      <c r="O203" s="17"/>
      <c r="P203" s="17"/>
      <c r="Q203" s="17"/>
      <c r="R203" s="17"/>
      <c r="S203" s="17"/>
      <c r="T203" s="17"/>
      <c r="U203" s="17"/>
      <c r="V203" s="17"/>
      <c r="W203" s="17"/>
      <c r="X203" s="17"/>
      <c r="Y203" s="17"/>
      <c r="Z203" s="17"/>
      <c r="AA203" s="17"/>
      <c r="AB203" s="17"/>
      <c r="AC203" s="17"/>
      <c r="AD203" s="17"/>
      <c r="AE203" s="17"/>
      <c r="AF203" s="17"/>
      <c r="AG203" s="17"/>
      <c r="AH203" s="17"/>
      <c r="AI203" s="17"/>
      <c r="AJ203" s="17"/>
      <c r="AK203" s="17"/>
      <c r="AL203" s="17"/>
      <c r="AM203" s="17"/>
      <c r="AN203" s="17"/>
      <c r="AO203" s="31"/>
      <c r="AP203" s="17"/>
      <c r="AQ203" s="17"/>
      <c r="AR203" s="17"/>
      <c r="AS203" s="17"/>
      <c r="AT203" s="17"/>
      <c r="AU203" s="17"/>
      <c r="AV203" s="17"/>
      <c r="AW203" s="17"/>
    </row>
    <row r="204" spans="1:49" s="8" customFormat="1" ht="14.25" customHeight="1" x14ac:dyDescent="0.2">
      <c r="A204" s="17"/>
      <c r="B204" s="17"/>
      <c r="C204" s="17"/>
      <c r="D204" s="17"/>
      <c r="E204" s="17"/>
      <c r="F204" s="17"/>
      <c r="G204" s="17"/>
      <c r="H204" s="17"/>
      <c r="I204" s="17"/>
      <c r="J204" s="17"/>
      <c r="K204" s="17"/>
      <c r="L204" s="17"/>
      <c r="M204" s="6"/>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31"/>
      <c r="AP204" s="17"/>
      <c r="AQ204" s="17"/>
      <c r="AR204" s="17"/>
      <c r="AS204" s="17"/>
      <c r="AT204" s="17"/>
      <c r="AU204" s="17"/>
      <c r="AV204" s="17"/>
      <c r="AW204" s="17"/>
    </row>
    <row r="205" spans="1:49" s="8" customFormat="1" ht="14.25" customHeight="1" x14ac:dyDescent="0.2">
      <c r="A205" s="17"/>
      <c r="B205" s="17"/>
      <c r="C205" s="17"/>
      <c r="D205" s="17"/>
      <c r="E205" s="17"/>
      <c r="F205" s="17"/>
      <c r="G205" s="17"/>
      <c r="H205" s="17"/>
      <c r="I205" s="17"/>
      <c r="J205" s="17"/>
      <c r="K205" s="17"/>
      <c r="L205" s="17"/>
      <c r="M205" s="6"/>
      <c r="N205" s="17"/>
      <c r="O205" s="17"/>
      <c r="P205" s="17"/>
      <c r="Q205" s="17"/>
      <c r="R205" s="17"/>
      <c r="S205" s="17"/>
      <c r="T205" s="17"/>
      <c r="U205" s="17"/>
      <c r="V205" s="17"/>
      <c r="W205" s="17"/>
      <c r="X205" s="17"/>
      <c r="Y205" s="17"/>
      <c r="Z205" s="17"/>
      <c r="AA205" s="17"/>
      <c r="AB205" s="17"/>
      <c r="AC205" s="17"/>
      <c r="AD205" s="17"/>
      <c r="AE205" s="17"/>
      <c r="AF205" s="17"/>
      <c r="AG205" s="17"/>
      <c r="AH205" s="17"/>
      <c r="AI205" s="17"/>
      <c r="AJ205" s="17"/>
      <c r="AK205" s="17"/>
      <c r="AL205" s="17"/>
      <c r="AM205" s="17"/>
      <c r="AN205" s="17"/>
      <c r="AO205" s="31"/>
      <c r="AP205" s="17"/>
      <c r="AQ205" s="17"/>
      <c r="AR205" s="17"/>
      <c r="AS205" s="17"/>
      <c r="AT205" s="17"/>
      <c r="AU205" s="17"/>
      <c r="AV205" s="17"/>
      <c r="AW205" s="17"/>
    </row>
    <row r="206" spans="1:49" s="8" customFormat="1" ht="14.25" customHeight="1" x14ac:dyDescent="0.2">
      <c r="A206" s="17"/>
      <c r="B206" s="17"/>
      <c r="C206" s="17"/>
      <c r="D206" s="17"/>
      <c r="E206" s="17"/>
      <c r="F206" s="17"/>
      <c r="G206" s="17"/>
      <c r="H206" s="17"/>
      <c r="I206" s="17"/>
      <c r="J206" s="17"/>
      <c r="K206" s="17"/>
      <c r="L206" s="17"/>
      <c r="M206" s="6"/>
      <c r="N206" s="17"/>
      <c r="O206" s="17"/>
      <c r="P206" s="17"/>
      <c r="Q206" s="17"/>
      <c r="R206" s="17"/>
      <c r="S206" s="17"/>
      <c r="T206" s="17"/>
      <c r="U206" s="17"/>
      <c r="V206" s="17"/>
      <c r="W206" s="17"/>
      <c r="X206" s="17"/>
      <c r="Y206" s="17"/>
      <c r="Z206" s="17"/>
      <c r="AA206" s="17"/>
      <c r="AB206" s="17"/>
      <c r="AC206" s="17"/>
      <c r="AD206" s="17"/>
      <c r="AE206" s="17"/>
      <c r="AF206" s="17"/>
      <c r="AG206" s="17"/>
      <c r="AH206" s="17"/>
      <c r="AI206" s="17"/>
      <c r="AJ206" s="17"/>
      <c r="AK206" s="17"/>
      <c r="AL206" s="17"/>
      <c r="AM206" s="17"/>
      <c r="AN206" s="17"/>
      <c r="AO206" s="31"/>
      <c r="AP206" s="17"/>
      <c r="AQ206" s="17"/>
      <c r="AR206" s="17"/>
      <c r="AS206" s="17"/>
      <c r="AT206" s="17"/>
      <c r="AU206" s="17"/>
      <c r="AV206" s="17"/>
      <c r="AW206" s="17"/>
    </row>
    <row r="207" spans="1:49" s="8" customFormat="1" ht="14.25" customHeight="1" x14ac:dyDescent="0.2">
      <c r="A207" s="17"/>
      <c r="B207" s="17"/>
      <c r="C207" s="17"/>
      <c r="D207" s="17"/>
      <c r="E207" s="17"/>
      <c r="F207" s="17"/>
      <c r="G207" s="17"/>
      <c r="H207" s="17"/>
      <c r="I207" s="17"/>
      <c r="J207" s="17"/>
      <c r="K207" s="17"/>
      <c r="L207" s="17"/>
      <c r="M207" s="6"/>
      <c r="N207" s="17"/>
      <c r="O207" s="17"/>
      <c r="P207" s="17"/>
      <c r="Q207" s="17"/>
      <c r="R207" s="17"/>
      <c r="S207" s="17"/>
      <c r="T207" s="17"/>
      <c r="U207" s="17"/>
      <c r="V207" s="17"/>
      <c r="W207" s="17"/>
      <c r="X207" s="17"/>
      <c r="Y207" s="17"/>
      <c r="Z207" s="17"/>
      <c r="AA207" s="17"/>
      <c r="AB207" s="17"/>
      <c r="AC207" s="17"/>
      <c r="AD207" s="17"/>
      <c r="AE207" s="17"/>
      <c r="AF207" s="17"/>
      <c r="AG207" s="17"/>
      <c r="AH207" s="17"/>
      <c r="AI207" s="17"/>
      <c r="AJ207" s="17"/>
      <c r="AK207" s="17"/>
      <c r="AL207" s="17"/>
      <c r="AM207" s="17"/>
      <c r="AN207" s="17"/>
      <c r="AO207" s="31"/>
      <c r="AP207" s="17"/>
      <c r="AQ207" s="17"/>
      <c r="AR207" s="17"/>
      <c r="AS207" s="17"/>
      <c r="AT207" s="17"/>
      <c r="AU207" s="17"/>
      <c r="AV207" s="17"/>
      <c r="AW207" s="17"/>
    </row>
    <row r="208" spans="1:49" s="8" customFormat="1" ht="14.25" customHeight="1" x14ac:dyDescent="0.2">
      <c r="A208" s="17"/>
      <c r="B208" s="17"/>
      <c r="C208" s="17"/>
      <c r="D208" s="17"/>
      <c r="E208" s="17"/>
      <c r="F208" s="17"/>
      <c r="G208" s="17"/>
      <c r="H208" s="17"/>
      <c r="I208" s="17"/>
      <c r="J208" s="17"/>
      <c r="K208" s="17"/>
      <c r="L208" s="17"/>
      <c r="M208" s="6"/>
      <c r="N208" s="17"/>
      <c r="O208" s="17"/>
      <c r="P208" s="17"/>
      <c r="Q208" s="17"/>
      <c r="R208" s="17"/>
      <c r="S208" s="17"/>
      <c r="T208" s="17"/>
      <c r="U208" s="17"/>
      <c r="V208" s="17"/>
      <c r="W208" s="17"/>
      <c r="X208" s="17"/>
      <c r="Y208" s="17"/>
      <c r="Z208" s="17"/>
      <c r="AA208" s="17"/>
      <c r="AB208" s="17"/>
      <c r="AC208" s="17"/>
      <c r="AD208" s="17"/>
      <c r="AE208" s="17"/>
      <c r="AF208" s="17"/>
      <c r="AG208" s="17"/>
      <c r="AH208" s="17"/>
      <c r="AI208" s="17"/>
      <c r="AJ208" s="17"/>
      <c r="AK208" s="17"/>
      <c r="AL208" s="17"/>
      <c r="AM208" s="17"/>
      <c r="AN208" s="17"/>
      <c r="AO208" s="31"/>
      <c r="AP208" s="17"/>
      <c r="AQ208" s="17"/>
      <c r="AR208" s="17"/>
      <c r="AS208" s="17"/>
      <c r="AT208" s="17"/>
      <c r="AU208" s="17"/>
      <c r="AV208" s="17"/>
      <c r="AW208" s="17"/>
    </row>
    <row r="209" spans="1:49" s="8" customFormat="1" ht="14.25" customHeight="1" x14ac:dyDescent="0.2">
      <c r="A209" s="17"/>
      <c r="B209" s="17"/>
      <c r="C209" s="17"/>
      <c r="D209" s="17"/>
      <c r="E209" s="17"/>
      <c r="F209" s="17"/>
      <c r="G209" s="17"/>
      <c r="H209" s="17"/>
      <c r="I209" s="17"/>
      <c r="J209" s="17"/>
      <c r="K209" s="17"/>
      <c r="L209" s="17"/>
      <c r="M209" s="6"/>
      <c r="N209" s="17"/>
      <c r="O209" s="17"/>
      <c r="P209" s="17"/>
      <c r="Q209" s="17"/>
      <c r="R209" s="17"/>
      <c r="S209" s="17"/>
      <c r="T209" s="17"/>
      <c r="U209" s="17"/>
      <c r="V209" s="17"/>
      <c r="W209" s="17"/>
      <c r="X209" s="17"/>
      <c r="Y209" s="17"/>
      <c r="Z209" s="17"/>
      <c r="AA209" s="17"/>
      <c r="AB209" s="17"/>
      <c r="AC209" s="17"/>
      <c r="AD209" s="17"/>
      <c r="AE209" s="17"/>
      <c r="AF209" s="17"/>
      <c r="AG209" s="17"/>
      <c r="AH209" s="17"/>
      <c r="AI209" s="17"/>
      <c r="AJ209" s="17"/>
      <c r="AK209" s="17"/>
      <c r="AL209" s="17"/>
      <c r="AM209" s="17"/>
      <c r="AN209" s="17"/>
      <c r="AO209" s="31"/>
      <c r="AP209" s="17"/>
      <c r="AQ209" s="17"/>
      <c r="AR209" s="17"/>
      <c r="AS209" s="17"/>
      <c r="AT209" s="17"/>
      <c r="AU209" s="17"/>
      <c r="AV209" s="17"/>
      <c r="AW209" s="17"/>
    </row>
    <row r="210" spans="1:49" s="8" customFormat="1" ht="14.25" customHeight="1" x14ac:dyDescent="0.2">
      <c r="A210" s="17"/>
      <c r="B210" s="17"/>
      <c r="C210" s="17"/>
      <c r="D210" s="17"/>
      <c r="E210" s="17"/>
      <c r="F210" s="17"/>
      <c r="G210" s="17"/>
      <c r="H210" s="17"/>
      <c r="I210" s="17"/>
      <c r="J210" s="17"/>
      <c r="K210" s="17"/>
      <c r="L210" s="17"/>
      <c r="M210" s="6"/>
      <c r="N210" s="17"/>
      <c r="O210" s="17"/>
      <c r="P210" s="17"/>
      <c r="Q210" s="17"/>
      <c r="R210" s="17"/>
      <c r="S210" s="17"/>
      <c r="T210" s="17"/>
      <c r="U210" s="17"/>
      <c r="V210" s="17"/>
      <c r="W210" s="17"/>
      <c r="X210" s="17"/>
      <c r="Y210" s="17"/>
      <c r="Z210" s="17"/>
      <c r="AA210" s="17"/>
      <c r="AB210" s="17"/>
      <c r="AC210" s="17"/>
      <c r="AD210" s="17"/>
      <c r="AE210" s="17"/>
      <c r="AF210" s="17"/>
      <c r="AG210" s="17"/>
      <c r="AH210" s="17"/>
      <c r="AI210" s="17"/>
      <c r="AJ210" s="17"/>
      <c r="AK210" s="17"/>
      <c r="AL210" s="17"/>
      <c r="AM210" s="17"/>
      <c r="AN210" s="17"/>
      <c r="AO210" s="31"/>
      <c r="AP210" s="17"/>
      <c r="AQ210" s="17"/>
      <c r="AR210" s="17"/>
      <c r="AS210" s="17"/>
      <c r="AT210" s="17"/>
      <c r="AU210" s="17"/>
      <c r="AV210" s="17"/>
      <c r="AW210" s="17"/>
    </row>
    <row r="211" spans="1:49" s="8" customFormat="1" ht="14.25" customHeight="1" x14ac:dyDescent="0.2">
      <c r="A211" s="17"/>
      <c r="B211" s="17"/>
      <c r="C211" s="17"/>
      <c r="D211" s="17"/>
      <c r="E211" s="17"/>
      <c r="F211" s="17"/>
      <c r="G211" s="17"/>
      <c r="H211" s="17"/>
      <c r="I211" s="17"/>
      <c r="J211" s="17"/>
      <c r="K211" s="17"/>
      <c r="L211" s="17"/>
      <c r="M211" s="6"/>
      <c r="N211" s="17"/>
      <c r="O211" s="17"/>
      <c r="P211" s="17"/>
      <c r="Q211" s="17"/>
      <c r="R211" s="17"/>
      <c r="S211" s="17"/>
      <c r="T211" s="17"/>
      <c r="U211" s="17"/>
      <c r="V211" s="17"/>
      <c r="W211" s="17"/>
      <c r="X211" s="17"/>
      <c r="Y211" s="17"/>
      <c r="Z211" s="17"/>
      <c r="AA211" s="17"/>
      <c r="AB211" s="17"/>
      <c r="AC211" s="17"/>
      <c r="AD211" s="17"/>
      <c r="AE211" s="17"/>
      <c r="AF211" s="17"/>
      <c r="AG211" s="17"/>
      <c r="AH211" s="17"/>
      <c r="AI211" s="17"/>
      <c r="AJ211" s="17"/>
      <c r="AK211" s="17"/>
      <c r="AL211" s="17"/>
      <c r="AM211" s="17"/>
      <c r="AN211" s="17"/>
      <c r="AO211" s="31"/>
      <c r="AP211" s="17"/>
      <c r="AQ211" s="17"/>
      <c r="AR211" s="17"/>
      <c r="AS211" s="17"/>
      <c r="AT211" s="17"/>
      <c r="AU211" s="17"/>
      <c r="AV211" s="17"/>
      <c r="AW211" s="17"/>
    </row>
    <row r="212" spans="1:49" s="8" customFormat="1" ht="14.25" customHeight="1" x14ac:dyDescent="0.2">
      <c r="A212" s="17"/>
      <c r="B212" s="17"/>
      <c r="C212" s="17"/>
      <c r="D212" s="17"/>
      <c r="E212" s="17"/>
      <c r="F212" s="17"/>
      <c r="G212" s="17"/>
      <c r="H212" s="17"/>
      <c r="I212" s="17"/>
      <c r="J212" s="17"/>
      <c r="K212" s="17"/>
      <c r="L212" s="17"/>
      <c r="M212" s="6"/>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31"/>
      <c r="AP212" s="17"/>
      <c r="AQ212" s="17"/>
      <c r="AR212" s="17"/>
      <c r="AS212" s="17"/>
      <c r="AT212" s="17"/>
      <c r="AU212" s="17"/>
      <c r="AV212" s="17"/>
      <c r="AW212" s="17"/>
    </row>
    <row r="213" spans="1:49" s="8" customFormat="1" ht="14.25" customHeight="1" x14ac:dyDescent="0.2">
      <c r="A213" s="17"/>
      <c r="B213" s="17"/>
      <c r="C213" s="17"/>
      <c r="D213" s="17"/>
      <c r="E213" s="17"/>
      <c r="F213" s="17"/>
      <c r="G213" s="17"/>
      <c r="H213" s="17"/>
      <c r="I213" s="17"/>
      <c r="J213" s="17"/>
      <c r="K213" s="17"/>
      <c r="L213" s="17"/>
      <c r="M213" s="6"/>
      <c r="N213" s="17"/>
      <c r="O213" s="17"/>
      <c r="P213" s="17"/>
      <c r="Q213" s="17"/>
      <c r="R213" s="17"/>
      <c r="S213" s="17"/>
      <c r="T213" s="17"/>
      <c r="U213" s="17"/>
      <c r="V213" s="17"/>
      <c r="W213" s="17"/>
      <c r="X213" s="17"/>
      <c r="Y213" s="17"/>
      <c r="Z213" s="17"/>
      <c r="AA213" s="17"/>
      <c r="AB213" s="17"/>
      <c r="AC213" s="17"/>
      <c r="AD213" s="17"/>
      <c r="AE213" s="17"/>
      <c r="AF213" s="17"/>
      <c r="AG213" s="17"/>
      <c r="AH213" s="17"/>
      <c r="AI213" s="17"/>
      <c r="AJ213" s="17"/>
      <c r="AK213" s="17"/>
      <c r="AL213" s="17"/>
      <c r="AM213" s="17"/>
      <c r="AN213" s="17"/>
      <c r="AO213" s="31"/>
      <c r="AP213" s="17"/>
      <c r="AQ213" s="17"/>
      <c r="AR213" s="17"/>
      <c r="AS213" s="17"/>
      <c r="AT213" s="17"/>
      <c r="AU213" s="17"/>
      <c r="AV213" s="17"/>
      <c r="AW213" s="17"/>
    </row>
    <row r="214" spans="1:49" s="8" customFormat="1" ht="14.25" customHeight="1" x14ac:dyDescent="0.2">
      <c r="A214" s="17"/>
      <c r="B214" s="17"/>
      <c r="C214" s="17"/>
      <c r="D214" s="17"/>
      <c r="E214" s="17"/>
      <c r="F214" s="17"/>
      <c r="G214" s="17"/>
      <c r="H214" s="17"/>
      <c r="I214" s="17"/>
      <c r="J214" s="17"/>
      <c r="K214" s="17"/>
      <c r="L214" s="17"/>
      <c r="M214" s="6"/>
      <c r="N214" s="17"/>
      <c r="O214" s="17"/>
      <c r="P214" s="17"/>
      <c r="Q214" s="17"/>
      <c r="R214" s="17"/>
      <c r="S214" s="17"/>
      <c r="T214" s="17"/>
      <c r="U214" s="17"/>
      <c r="V214" s="17"/>
      <c r="W214" s="17"/>
      <c r="X214" s="17"/>
      <c r="Y214" s="17"/>
      <c r="Z214" s="17"/>
      <c r="AA214" s="17"/>
      <c r="AB214" s="17"/>
      <c r="AC214" s="17"/>
      <c r="AD214" s="17"/>
      <c r="AE214" s="17"/>
      <c r="AF214" s="17"/>
      <c r="AG214" s="17"/>
      <c r="AH214" s="17"/>
      <c r="AI214" s="17"/>
      <c r="AJ214" s="17"/>
      <c r="AK214" s="17"/>
      <c r="AL214" s="17"/>
      <c r="AM214" s="17"/>
      <c r="AN214" s="17"/>
      <c r="AO214" s="31"/>
      <c r="AP214" s="17"/>
      <c r="AQ214" s="17"/>
      <c r="AR214" s="17"/>
      <c r="AS214" s="17"/>
      <c r="AT214" s="17"/>
      <c r="AU214" s="17"/>
      <c r="AV214" s="17"/>
      <c r="AW214" s="17"/>
    </row>
    <row r="215" spans="1:49" s="8" customFormat="1" ht="14.25" customHeight="1" x14ac:dyDescent="0.2">
      <c r="A215" s="17"/>
      <c r="B215" s="17"/>
      <c r="C215" s="17"/>
      <c r="D215" s="17"/>
      <c r="E215" s="17"/>
      <c r="F215" s="17"/>
      <c r="G215" s="17"/>
      <c r="H215" s="17"/>
      <c r="I215" s="17"/>
      <c r="J215" s="17"/>
      <c r="K215" s="17"/>
      <c r="L215" s="17"/>
      <c r="M215" s="6"/>
      <c r="N215" s="17"/>
      <c r="O215" s="17"/>
      <c r="P215" s="17"/>
      <c r="Q215" s="17"/>
      <c r="R215" s="17"/>
      <c r="S215" s="17"/>
      <c r="T215" s="17"/>
      <c r="U215" s="17"/>
      <c r="V215" s="17"/>
      <c r="W215" s="17"/>
      <c r="X215" s="17"/>
      <c r="Y215" s="17"/>
      <c r="Z215" s="17"/>
      <c r="AA215" s="17"/>
      <c r="AB215" s="17"/>
      <c r="AC215" s="17"/>
      <c r="AD215" s="17"/>
      <c r="AE215" s="17"/>
      <c r="AF215" s="17"/>
      <c r="AG215" s="17"/>
      <c r="AH215" s="17"/>
      <c r="AI215" s="17"/>
      <c r="AJ215" s="17"/>
      <c r="AK215" s="17"/>
      <c r="AL215" s="17"/>
      <c r="AM215" s="17"/>
      <c r="AN215" s="17"/>
      <c r="AO215" s="31"/>
      <c r="AP215" s="17"/>
      <c r="AQ215" s="17"/>
      <c r="AR215" s="17"/>
      <c r="AS215" s="17"/>
      <c r="AT215" s="17"/>
      <c r="AU215" s="17"/>
      <c r="AV215" s="17"/>
      <c r="AW215" s="17"/>
    </row>
    <row r="216" spans="1:49" s="8" customFormat="1" ht="14.25" customHeight="1" x14ac:dyDescent="0.2">
      <c r="A216" s="17"/>
      <c r="B216" s="17"/>
      <c r="C216" s="17"/>
      <c r="D216" s="17"/>
      <c r="E216" s="17"/>
      <c r="F216" s="17"/>
      <c r="G216" s="17"/>
      <c r="H216" s="17"/>
      <c r="I216" s="17"/>
      <c r="J216" s="17"/>
      <c r="K216" s="17"/>
      <c r="L216" s="17"/>
      <c r="M216" s="6"/>
      <c r="N216" s="17"/>
      <c r="O216" s="17"/>
      <c r="P216" s="17"/>
      <c r="Q216" s="17"/>
      <c r="R216" s="17"/>
      <c r="S216" s="17"/>
      <c r="T216" s="17"/>
      <c r="U216" s="17"/>
      <c r="V216" s="17"/>
      <c r="W216" s="17"/>
      <c r="X216" s="17"/>
      <c r="Y216" s="17"/>
      <c r="Z216" s="17"/>
      <c r="AA216" s="17"/>
      <c r="AB216" s="17"/>
      <c r="AC216" s="17"/>
      <c r="AD216" s="17"/>
      <c r="AE216" s="17"/>
      <c r="AF216" s="17"/>
      <c r="AG216" s="17"/>
      <c r="AH216" s="17"/>
      <c r="AI216" s="17"/>
      <c r="AJ216" s="17"/>
      <c r="AK216" s="17"/>
      <c r="AL216" s="17"/>
      <c r="AM216" s="17"/>
      <c r="AN216" s="17"/>
      <c r="AO216" s="31"/>
      <c r="AP216" s="17"/>
      <c r="AQ216" s="17"/>
      <c r="AR216" s="17"/>
      <c r="AS216" s="17"/>
      <c r="AT216" s="17"/>
      <c r="AU216" s="17"/>
      <c r="AV216" s="17"/>
      <c r="AW216" s="17"/>
    </row>
    <row r="217" spans="1:49" s="8" customFormat="1" ht="14.25" customHeight="1" x14ac:dyDescent="0.2">
      <c r="A217" s="17"/>
      <c r="B217" s="17"/>
      <c r="C217" s="17"/>
      <c r="D217" s="17"/>
      <c r="E217" s="17"/>
      <c r="F217" s="17"/>
      <c r="G217" s="17"/>
      <c r="H217" s="17"/>
      <c r="I217" s="17"/>
      <c r="J217" s="17"/>
      <c r="K217" s="17"/>
      <c r="L217" s="17"/>
      <c r="M217" s="6"/>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31"/>
      <c r="AP217" s="17"/>
      <c r="AQ217" s="17"/>
      <c r="AR217" s="17"/>
      <c r="AS217" s="17"/>
      <c r="AT217" s="17"/>
      <c r="AU217" s="17"/>
      <c r="AV217" s="17"/>
      <c r="AW217" s="17"/>
    </row>
    <row r="218" spans="1:49" s="8" customFormat="1" ht="14.25" customHeight="1" x14ac:dyDescent="0.2">
      <c r="A218" s="17"/>
      <c r="B218" s="17"/>
      <c r="C218" s="17"/>
      <c r="D218" s="17"/>
      <c r="E218" s="17"/>
      <c r="F218" s="17"/>
      <c r="G218" s="17"/>
      <c r="H218" s="17"/>
      <c r="I218" s="17"/>
      <c r="J218" s="17"/>
      <c r="K218" s="17"/>
      <c r="L218" s="17"/>
      <c r="M218" s="6"/>
      <c r="N218" s="17"/>
      <c r="O218" s="17"/>
      <c r="P218" s="17"/>
      <c r="Q218" s="17"/>
      <c r="R218" s="17"/>
      <c r="S218" s="17"/>
      <c r="T218" s="17"/>
      <c r="U218" s="17"/>
      <c r="V218" s="17"/>
      <c r="W218" s="17"/>
      <c r="X218" s="17"/>
      <c r="Y218" s="17"/>
      <c r="Z218" s="17"/>
      <c r="AA218" s="17"/>
      <c r="AB218" s="17"/>
      <c r="AC218" s="17"/>
      <c r="AD218" s="17"/>
      <c r="AE218" s="17"/>
      <c r="AF218" s="17"/>
      <c r="AG218" s="17"/>
      <c r="AH218" s="17"/>
      <c r="AI218" s="17"/>
      <c r="AJ218" s="17"/>
      <c r="AK218" s="17"/>
      <c r="AL218" s="17"/>
      <c r="AM218" s="17"/>
      <c r="AN218" s="17"/>
      <c r="AO218" s="31"/>
      <c r="AP218" s="17"/>
      <c r="AQ218" s="17"/>
      <c r="AR218" s="17"/>
      <c r="AS218" s="17"/>
      <c r="AT218" s="17"/>
      <c r="AU218" s="17"/>
      <c r="AV218" s="17"/>
      <c r="AW218" s="17"/>
    </row>
    <row r="219" spans="1:49" s="8" customFormat="1" ht="14.25" customHeight="1" x14ac:dyDescent="0.2">
      <c r="A219" s="17"/>
      <c r="B219" s="17"/>
      <c r="C219" s="17"/>
      <c r="D219" s="17"/>
      <c r="E219" s="17"/>
      <c r="F219" s="17"/>
      <c r="G219" s="17"/>
      <c r="H219" s="17"/>
      <c r="I219" s="17"/>
      <c r="J219" s="17"/>
      <c r="K219" s="17"/>
      <c r="L219" s="17"/>
      <c r="M219" s="6"/>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31"/>
      <c r="AP219" s="17"/>
      <c r="AQ219" s="17"/>
      <c r="AR219" s="17"/>
      <c r="AS219" s="17"/>
      <c r="AT219" s="17"/>
      <c r="AU219" s="17"/>
      <c r="AV219" s="17"/>
      <c r="AW219" s="17"/>
    </row>
    <row r="220" spans="1:49" s="8" customFormat="1" ht="14.25" customHeight="1" x14ac:dyDescent="0.2">
      <c r="A220" s="17"/>
      <c r="B220" s="17"/>
      <c r="C220" s="17"/>
      <c r="D220" s="17"/>
      <c r="E220" s="17"/>
      <c r="F220" s="17"/>
      <c r="G220" s="17"/>
      <c r="H220" s="17"/>
      <c r="I220" s="17"/>
      <c r="J220" s="17"/>
      <c r="K220" s="17"/>
      <c r="L220" s="17"/>
      <c r="M220" s="6"/>
      <c r="N220" s="17"/>
      <c r="O220" s="17"/>
      <c r="P220" s="17"/>
      <c r="Q220" s="17"/>
      <c r="R220" s="17"/>
      <c r="S220" s="17"/>
      <c r="T220" s="17"/>
      <c r="U220" s="17"/>
      <c r="V220" s="17"/>
      <c r="W220" s="17"/>
      <c r="X220" s="17"/>
      <c r="Y220" s="17"/>
      <c r="Z220" s="17"/>
      <c r="AA220" s="17"/>
      <c r="AB220" s="17"/>
      <c r="AC220" s="17"/>
      <c r="AD220" s="17"/>
      <c r="AE220" s="17"/>
      <c r="AF220" s="17"/>
      <c r="AG220" s="17"/>
      <c r="AH220" s="17"/>
      <c r="AI220" s="17"/>
      <c r="AJ220" s="17"/>
      <c r="AK220" s="17"/>
      <c r="AL220" s="17"/>
      <c r="AM220" s="17"/>
      <c r="AN220" s="17"/>
      <c r="AO220" s="31"/>
      <c r="AP220" s="17"/>
      <c r="AQ220" s="17"/>
      <c r="AR220" s="17"/>
      <c r="AS220" s="17"/>
      <c r="AT220" s="17"/>
      <c r="AU220" s="17"/>
      <c r="AV220" s="17"/>
      <c r="AW220" s="17"/>
    </row>
    <row r="221" spans="1:49" s="8" customFormat="1" ht="14.25" customHeight="1" x14ac:dyDescent="0.2">
      <c r="A221" s="17"/>
      <c r="B221" s="17"/>
      <c r="C221" s="17"/>
      <c r="D221" s="17"/>
      <c r="E221" s="17"/>
      <c r="F221" s="17"/>
      <c r="G221" s="17"/>
      <c r="H221" s="17"/>
      <c r="I221" s="17"/>
      <c r="J221" s="17"/>
      <c r="K221" s="17"/>
      <c r="L221" s="17"/>
      <c r="M221" s="6"/>
      <c r="N221" s="17"/>
      <c r="O221" s="17"/>
      <c r="P221" s="17"/>
      <c r="Q221" s="17"/>
      <c r="R221" s="17"/>
      <c r="S221" s="17"/>
      <c r="T221" s="17"/>
      <c r="U221" s="17"/>
      <c r="V221" s="17"/>
      <c r="W221" s="17"/>
      <c r="X221" s="17"/>
      <c r="Y221" s="17"/>
      <c r="Z221" s="17"/>
      <c r="AA221" s="17"/>
      <c r="AB221" s="17"/>
      <c r="AC221" s="17"/>
      <c r="AD221" s="17"/>
      <c r="AE221" s="17"/>
      <c r="AF221" s="17"/>
      <c r="AG221" s="17"/>
      <c r="AH221" s="17"/>
      <c r="AI221" s="17"/>
      <c r="AJ221" s="17"/>
      <c r="AK221" s="17"/>
      <c r="AL221" s="17"/>
      <c r="AM221" s="17"/>
      <c r="AN221" s="17"/>
      <c r="AO221" s="31"/>
      <c r="AP221" s="17"/>
      <c r="AQ221" s="17"/>
      <c r="AR221" s="17"/>
      <c r="AS221" s="17"/>
      <c r="AT221" s="17"/>
      <c r="AU221" s="17"/>
      <c r="AV221" s="17"/>
      <c r="AW221" s="17"/>
    </row>
    <row r="222" spans="1:49" s="8" customFormat="1" ht="14.25" customHeight="1" x14ac:dyDescent="0.2">
      <c r="A222" s="17"/>
      <c r="B222" s="17"/>
      <c r="C222" s="17"/>
      <c r="D222" s="17"/>
      <c r="E222" s="17"/>
      <c r="F222" s="17"/>
      <c r="G222" s="17"/>
      <c r="H222" s="17"/>
      <c r="I222" s="17"/>
      <c r="J222" s="17"/>
      <c r="K222" s="17"/>
      <c r="L222" s="17"/>
      <c r="M222" s="6"/>
      <c r="N222" s="17"/>
      <c r="O222" s="17"/>
      <c r="P222" s="17"/>
      <c r="Q222" s="17"/>
      <c r="R222" s="17"/>
      <c r="S222" s="17"/>
      <c r="T222" s="17"/>
      <c r="U222" s="17"/>
      <c r="V222" s="17"/>
      <c r="W222" s="17"/>
      <c r="X222" s="17"/>
      <c r="Y222" s="17"/>
      <c r="Z222" s="17"/>
      <c r="AA222" s="17"/>
      <c r="AB222" s="17"/>
      <c r="AC222" s="17"/>
      <c r="AD222" s="17"/>
      <c r="AE222" s="17"/>
      <c r="AF222" s="17"/>
      <c r="AG222" s="17"/>
      <c r="AH222" s="17"/>
      <c r="AI222" s="17"/>
      <c r="AJ222" s="17"/>
      <c r="AK222" s="17"/>
      <c r="AL222" s="17"/>
      <c r="AM222" s="17"/>
      <c r="AN222" s="17"/>
      <c r="AO222" s="31"/>
      <c r="AP222" s="17"/>
      <c r="AQ222" s="17"/>
      <c r="AR222" s="17"/>
      <c r="AS222" s="17"/>
      <c r="AT222" s="17"/>
      <c r="AU222" s="17"/>
      <c r="AV222" s="17"/>
      <c r="AW222" s="17"/>
    </row>
    <row r="223" spans="1:49" s="8" customFormat="1" ht="14.25" customHeight="1" x14ac:dyDescent="0.2">
      <c r="A223" s="17"/>
      <c r="B223" s="17"/>
      <c r="C223" s="17"/>
      <c r="D223" s="17"/>
      <c r="E223" s="17"/>
      <c r="F223" s="17"/>
      <c r="G223" s="17"/>
      <c r="H223" s="17"/>
      <c r="I223" s="17"/>
      <c r="J223" s="17"/>
      <c r="K223" s="17"/>
      <c r="L223" s="17"/>
      <c r="M223" s="6"/>
      <c r="N223" s="17"/>
      <c r="O223" s="17"/>
      <c r="P223" s="17"/>
      <c r="Q223" s="17"/>
      <c r="R223" s="17"/>
      <c r="S223" s="17"/>
      <c r="T223" s="17"/>
      <c r="U223" s="17"/>
      <c r="V223" s="17"/>
      <c r="W223" s="17"/>
      <c r="X223" s="17"/>
      <c r="Y223" s="17"/>
      <c r="Z223" s="17"/>
      <c r="AA223" s="17"/>
      <c r="AB223" s="17"/>
      <c r="AC223" s="17"/>
      <c r="AD223" s="17"/>
      <c r="AE223" s="17"/>
      <c r="AF223" s="17"/>
      <c r="AG223" s="17"/>
      <c r="AH223" s="17"/>
      <c r="AI223" s="17"/>
      <c r="AJ223" s="17"/>
      <c r="AK223" s="17"/>
      <c r="AL223" s="17"/>
      <c r="AM223" s="17"/>
      <c r="AN223" s="17"/>
      <c r="AO223" s="31"/>
      <c r="AP223" s="17"/>
      <c r="AQ223" s="17"/>
      <c r="AR223" s="17"/>
      <c r="AS223" s="17"/>
      <c r="AT223" s="17"/>
      <c r="AU223" s="17"/>
      <c r="AV223" s="17"/>
      <c r="AW223" s="17"/>
    </row>
    <row r="224" spans="1:49" s="8" customFormat="1" ht="14.25" customHeight="1" x14ac:dyDescent="0.2">
      <c r="A224" s="17"/>
      <c r="B224" s="17"/>
      <c r="C224" s="17"/>
      <c r="D224" s="17"/>
      <c r="E224" s="17"/>
      <c r="F224" s="17"/>
      <c r="G224" s="17"/>
      <c r="H224" s="17"/>
      <c r="I224" s="17"/>
      <c r="J224" s="17"/>
      <c r="K224" s="17"/>
      <c r="L224" s="17"/>
      <c r="M224" s="6"/>
      <c r="N224" s="17"/>
      <c r="O224" s="17"/>
      <c r="P224" s="17"/>
      <c r="Q224" s="17"/>
      <c r="R224" s="17"/>
      <c r="S224" s="17"/>
      <c r="T224" s="17"/>
      <c r="U224" s="17"/>
      <c r="V224" s="17"/>
      <c r="W224" s="17"/>
      <c r="X224" s="17"/>
      <c r="Y224" s="17"/>
      <c r="Z224" s="17"/>
      <c r="AA224" s="17"/>
      <c r="AB224" s="17"/>
      <c r="AC224" s="17"/>
      <c r="AD224" s="17"/>
      <c r="AE224" s="17"/>
      <c r="AF224" s="17"/>
      <c r="AG224" s="17"/>
      <c r="AH224" s="17"/>
      <c r="AI224" s="17"/>
      <c r="AJ224" s="17"/>
      <c r="AK224" s="17"/>
      <c r="AL224" s="17"/>
      <c r="AM224" s="17"/>
      <c r="AN224" s="17"/>
      <c r="AO224" s="31"/>
      <c r="AP224" s="17"/>
      <c r="AQ224" s="17"/>
      <c r="AR224" s="17"/>
      <c r="AS224" s="17"/>
      <c r="AT224" s="17"/>
      <c r="AU224" s="17"/>
      <c r="AV224" s="17"/>
      <c r="AW224" s="17"/>
    </row>
    <row r="225" spans="1:49" s="8" customFormat="1" ht="14.25" customHeight="1" x14ac:dyDescent="0.2">
      <c r="A225" s="17"/>
      <c r="B225" s="17"/>
      <c r="C225" s="17"/>
      <c r="D225" s="17"/>
      <c r="E225" s="17"/>
      <c r="F225" s="17"/>
      <c r="G225" s="17"/>
      <c r="H225" s="17"/>
      <c r="I225" s="17"/>
      <c r="J225" s="17"/>
      <c r="K225" s="17"/>
      <c r="L225" s="17"/>
      <c r="M225" s="6"/>
      <c r="N225" s="17"/>
      <c r="O225" s="17"/>
      <c r="P225" s="17"/>
      <c r="Q225" s="17"/>
      <c r="R225" s="17"/>
      <c r="S225" s="17"/>
      <c r="T225" s="17"/>
      <c r="U225" s="17"/>
      <c r="V225" s="17"/>
      <c r="W225" s="17"/>
      <c r="X225" s="17"/>
      <c r="Y225" s="17"/>
      <c r="Z225" s="17"/>
      <c r="AA225" s="17"/>
      <c r="AB225" s="17"/>
      <c r="AC225" s="17"/>
      <c r="AD225" s="17"/>
      <c r="AE225" s="17"/>
      <c r="AF225" s="17"/>
      <c r="AG225" s="17"/>
      <c r="AH225" s="17"/>
      <c r="AI225" s="17"/>
      <c r="AJ225" s="17"/>
      <c r="AK225" s="17"/>
      <c r="AL225" s="17"/>
      <c r="AM225" s="17"/>
      <c r="AN225" s="17"/>
      <c r="AO225" s="31"/>
      <c r="AP225" s="17"/>
      <c r="AQ225" s="17"/>
      <c r="AR225" s="17"/>
      <c r="AS225" s="17"/>
      <c r="AT225" s="17"/>
      <c r="AU225" s="17"/>
      <c r="AV225" s="17"/>
      <c r="AW225" s="17"/>
    </row>
    <row r="226" spans="1:49" s="8" customFormat="1" ht="14.25" customHeight="1" x14ac:dyDescent="0.2">
      <c r="A226" s="17"/>
      <c r="B226" s="17"/>
      <c r="C226" s="17"/>
      <c r="D226" s="17"/>
      <c r="E226" s="17"/>
      <c r="F226" s="17"/>
      <c r="G226" s="17"/>
      <c r="H226" s="17"/>
      <c r="I226" s="17"/>
      <c r="J226" s="17"/>
      <c r="K226" s="17"/>
      <c r="L226" s="17"/>
      <c r="M226" s="6"/>
      <c r="N226" s="17"/>
      <c r="O226" s="17"/>
      <c r="P226" s="17"/>
      <c r="Q226" s="17"/>
      <c r="R226" s="17"/>
      <c r="S226" s="17"/>
      <c r="T226" s="17"/>
      <c r="U226" s="17"/>
      <c r="V226" s="17"/>
      <c r="W226" s="17"/>
      <c r="X226" s="17"/>
      <c r="Y226" s="17"/>
      <c r="Z226" s="17"/>
      <c r="AA226" s="17"/>
      <c r="AB226" s="17"/>
      <c r="AC226" s="17"/>
      <c r="AD226" s="17"/>
      <c r="AE226" s="17"/>
      <c r="AF226" s="17"/>
      <c r="AG226" s="17"/>
      <c r="AH226" s="17"/>
      <c r="AI226" s="17"/>
      <c r="AJ226" s="17"/>
      <c r="AK226" s="17"/>
      <c r="AL226" s="17"/>
      <c r="AM226" s="17"/>
      <c r="AN226" s="17"/>
      <c r="AO226" s="31"/>
      <c r="AP226" s="17"/>
      <c r="AQ226" s="17"/>
      <c r="AR226" s="17"/>
      <c r="AS226" s="17"/>
      <c r="AT226" s="17"/>
      <c r="AU226" s="17"/>
      <c r="AV226" s="17"/>
      <c r="AW226" s="17"/>
    </row>
    <row r="227" spans="1:49" s="8" customFormat="1" ht="14.25" customHeight="1" x14ac:dyDescent="0.2">
      <c r="A227" s="17"/>
      <c r="B227" s="17"/>
      <c r="C227" s="17"/>
      <c r="D227" s="17"/>
      <c r="E227" s="17"/>
      <c r="F227" s="17"/>
      <c r="G227" s="17"/>
      <c r="H227" s="17"/>
      <c r="I227" s="17"/>
      <c r="J227" s="17"/>
      <c r="K227" s="17"/>
      <c r="L227" s="17"/>
      <c r="M227" s="6"/>
      <c r="N227" s="17"/>
      <c r="O227" s="17"/>
      <c r="P227" s="17"/>
      <c r="Q227" s="17"/>
      <c r="R227" s="17"/>
      <c r="S227" s="17"/>
      <c r="T227" s="17"/>
      <c r="U227" s="17"/>
      <c r="V227" s="17"/>
      <c r="W227" s="17"/>
      <c r="X227" s="17"/>
      <c r="Y227" s="17"/>
      <c r="Z227" s="17"/>
      <c r="AA227" s="17"/>
      <c r="AB227" s="17"/>
      <c r="AC227" s="17"/>
      <c r="AD227" s="17"/>
      <c r="AE227" s="17"/>
      <c r="AF227" s="17"/>
      <c r="AG227" s="17"/>
      <c r="AH227" s="17"/>
      <c r="AI227" s="17"/>
      <c r="AJ227" s="17"/>
      <c r="AK227" s="17"/>
      <c r="AL227" s="17"/>
      <c r="AM227" s="17"/>
      <c r="AN227" s="17"/>
      <c r="AO227" s="31"/>
      <c r="AP227" s="17"/>
      <c r="AQ227" s="17"/>
      <c r="AR227" s="17"/>
      <c r="AS227" s="17"/>
      <c r="AT227" s="17"/>
      <c r="AU227" s="17"/>
      <c r="AV227" s="17"/>
      <c r="AW227" s="17"/>
    </row>
    <row r="228" spans="1:49" s="8" customFormat="1" ht="14.25" customHeight="1" x14ac:dyDescent="0.2">
      <c r="A228" s="17"/>
      <c r="B228" s="17"/>
      <c r="C228" s="17"/>
      <c r="D228" s="17"/>
      <c r="E228" s="17"/>
      <c r="F228" s="17"/>
      <c r="G228" s="17"/>
      <c r="H228" s="17"/>
      <c r="I228" s="17"/>
      <c r="J228" s="17"/>
      <c r="K228" s="17"/>
      <c r="L228" s="17"/>
      <c r="M228" s="6"/>
      <c r="N228" s="17"/>
      <c r="O228" s="17"/>
      <c r="P228" s="17"/>
      <c r="Q228" s="17"/>
      <c r="R228" s="17"/>
      <c r="S228" s="17"/>
      <c r="T228" s="17"/>
      <c r="U228" s="17"/>
      <c r="V228" s="17"/>
      <c r="W228" s="17"/>
      <c r="X228" s="17"/>
      <c r="Y228" s="17"/>
      <c r="Z228" s="17"/>
      <c r="AA228" s="17"/>
      <c r="AB228" s="17"/>
      <c r="AC228" s="17"/>
      <c r="AD228" s="17"/>
      <c r="AE228" s="17"/>
      <c r="AF228" s="17"/>
      <c r="AG228" s="17"/>
      <c r="AH228" s="17"/>
      <c r="AI228" s="17"/>
      <c r="AJ228" s="17"/>
      <c r="AK228" s="17"/>
      <c r="AL228" s="17"/>
      <c r="AM228" s="17"/>
      <c r="AN228" s="17"/>
      <c r="AO228" s="31"/>
      <c r="AP228" s="17"/>
      <c r="AQ228" s="17"/>
      <c r="AR228" s="17"/>
      <c r="AS228" s="17"/>
      <c r="AT228" s="17"/>
      <c r="AU228" s="17"/>
      <c r="AV228" s="17"/>
      <c r="AW228" s="17"/>
    </row>
    <row r="229" spans="1:49" s="8" customFormat="1" ht="14.25" customHeight="1" x14ac:dyDescent="0.2">
      <c r="A229" s="17"/>
      <c r="B229" s="17"/>
      <c r="C229" s="17"/>
      <c r="D229" s="17"/>
      <c r="E229" s="17"/>
      <c r="F229" s="17"/>
      <c r="G229" s="17"/>
      <c r="H229" s="17"/>
      <c r="I229" s="17"/>
      <c r="J229" s="17"/>
      <c r="K229" s="17"/>
      <c r="L229" s="17"/>
      <c r="M229" s="6"/>
      <c r="N229" s="17"/>
      <c r="O229" s="17"/>
      <c r="P229" s="17"/>
      <c r="Q229" s="17"/>
      <c r="R229" s="17"/>
      <c r="S229" s="17"/>
      <c r="T229" s="17"/>
      <c r="U229" s="17"/>
      <c r="V229" s="17"/>
      <c r="W229" s="17"/>
      <c r="X229" s="17"/>
      <c r="Y229" s="17"/>
      <c r="Z229" s="17"/>
      <c r="AA229" s="17"/>
      <c r="AB229" s="17"/>
      <c r="AC229" s="17"/>
      <c r="AD229" s="17"/>
      <c r="AE229" s="17"/>
      <c r="AF229" s="17"/>
      <c r="AG229" s="17"/>
      <c r="AH229" s="17"/>
      <c r="AI229" s="17"/>
      <c r="AJ229" s="17"/>
      <c r="AK229" s="17"/>
      <c r="AL229" s="17"/>
      <c r="AM229" s="17"/>
      <c r="AN229" s="17"/>
      <c r="AO229" s="31"/>
      <c r="AP229" s="17"/>
      <c r="AQ229" s="17"/>
      <c r="AR229" s="17"/>
      <c r="AS229" s="17"/>
      <c r="AT229" s="17"/>
      <c r="AU229" s="17"/>
      <c r="AV229" s="17"/>
      <c r="AW229" s="17"/>
    </row>
    <row r="230" spans="1:49" s="8" customFormat="1" ht="14.25" customHeight="1" x14ac:dyDescent="0.2">
      <c r="A230" s="17"/>
      <c r="B230" s="17"/>
      <c r="C230" s="17"/>
      <c r="D230" s="17"/>
      <c r="E230" s="17"/>
      <c r="F230" s="17"/>
      <c r="G230" s="17"/>
      <c r="H230" s="17"/>
      <c r="I230" s="17"/>
      <c r="J230" s="17"/>
      <c r="K230" s="17"/>
      <c r="L230" s="17"/>
      <c r="M230" s="6"/>
      <c r="N230" s="17"/>
      <c r="O230" s="17"/>
      <c r="P230" s="17"/>
      <c r="Q230" s="17"/>
      <c r="R230" s="17"/>
      <c r="S230" s="17"/>
      <c r="T230" s="17"/>
      <c r="U230" s="17"/>
      <c r="V230" s="17"/>
      <c r="W230" s="17"/>
      <c r="X230" s="17"/>
      <c r="Y230" s="17"/>
      <c r="Z230" s="17"/>
      <c r="AA230" s="17"/>
      <c r="AB230" s="17"/>
      <c r="AC230" s="17"/>
      <c r="AD230" s="17"/>
      <c r="AE230" s="17"/>
      <c r="AF230" s="17"/>
      <c r="AG230" s="17"/>
      <c r="AH230" s="17"/>
      <c r="AI230" s="17"/>
      <c r="AJ230" s="17"/>
      <c r="AK230" s="17"/>
      <c r="AL230" s="17"/>
      <c r="AM230" s="17"/>
      <c r="AN230" s="17"/>
      <c r="AO230" s="31"/>
      <c r="AP230" s="17"/>
      <c r="AQ230" s="17"/>
      <c r="AR230" s="17"/>
      <c r="AS230" s="17"/>
      <c r="AT230" s="17"/>
      <c r="AU230" s="17"/>
      <c r="AV230" s="17"/>
      <c r="AW230" s="17"/>
    </row>
    <row r="231" spans="1:49" s="8" customFormat="1" ht="14.25" customHeight="1" x14ac:dyDescent="0.2">
      <c r="A231" s="17"/>
      <c r="B231" s="17"/>
      <c r="C231" s="17"/>
      <c r="D231" s="17"/>
      <c r="E231" s="17"/>
      <c r="F231" s="17"/>
      <c r="G231" s="17"/>
      <c r="H231" s="17"/>
      <c r="I231" s="17"/>
      <c r="J231" s="17"/>
      <c r="K231" s="17"/>
      <c r="L231" s="17"/>
      <c r="M231" s="6"/>
      <c r="N231" s="17"/>
      <c r="O231" s="17"/>
      <c r="P231" s="17"/>
      <c r="Q231" s="17"/>
      <c r="R231" s="17"/>
      <c r="S231" s="17"/>
      <c r="T231" s="17"/>
      <c r="U231" s="17"/>
      <c r="V231" s="17"/>
      <c r="W231" s="17"/>
      <c r="X231" s="17"/>
      <c r="Y231" s="17"/>
      <c r="Z231" s="17"/>
      <c r="AA231" s="17"/>
      <c r="AB231" s="17"/>
      <c r="AC231" s="17"/>
      <c r="AD231" s="17"/>
      <c r="AE231" s="17"/>
      <c r="AF231" s="17"/>
      <c r="AG231" s="17"/>
      <c r="AH231" s="17"/>
      <c r="AI231" s="17"/>
      <c r="AJ231" s="17"/>
      <c r="AK231" s="17"/>
      <c r="AL231" s="17"/>
      <c r="AM231" s="17"/>
      <c r="AN231" s="17"/>
      <c r="AO231" s="31"/>
      <c r="AP231" s="17"/>
      <c r="AQ231" s="17"/>
      <c r="AR231" s="17"/>
      <c r="AS231" s="17"/>
      <c r="AT231" s="17"/>
      <c r="AU231" s="17"/>
      <c r="AV231" s="17"/>
      <c r="AW231" s="17"/>
    </row>
    <row r="232" spans="1:49" s="8" customFormat="1" ht="14.25" customHeight="1" x14ac:dyDescent="0.2">
      <c r="A232" s="17"/>
      <c r="B232" s="17"/>
      <c r="C232" s="17"/>
      <c r="D232" s="17"/>
      <c r="E232" s="17"/>
      <c r="F232" s="17"/>
      <c r="G232" s="17"/>
      <c r="H232" s="17"/>
      <c r="I232" s="17"/>
      <c r="J232" s="17"/>
      <c r="K232" s="17"/>
      <c r="L232" s="17"/>
      <c r="M232" s="6"/>
      <c r="N232" s="17"/>
      <c r="O232" s="17"/>
      <c r="P232" s="17"/>
      <c r="Q232" s="17"/>
      <c r="R232" s="17"/>
      <c r="S232" s="17"/>
      <c r="T232" s="17"/>
      <c r="U232" s="17"/>
      <c r="V232" s="17"/>
      <c r="W232" s="17"/>
      <c r="X232" s="17"/>
      <c r="Y232" s="17"/>
      <c r="Z232" s="17"/>
      <c r="AA232" s="17"/>
      <c r="AB232" s="17"/>
      <c r="AC232" s="17"/>
      <c r="AD232" s="17"/>
      <c r="AE232" s="17"/>
      <c r="AF232" s="17"/>
      <c r="AG232" s="17"/>
      <c r="AH232" s="17"/>
      <c r="AI232" s="17"/>
      <c r="AJ232" s="17"/>
      <c r="AK232" s="17"/>
      <c r="AL232" s="17"/>
      <c r="AM232" s="17"/>
      <c r="AN232" s="17"/>
      <c r="AO232" s="31"/>
      <c r="AP232" s="17"/>
      <c r="AQ232" s="17"/>
      <c r="AR232" s="17"/>
      <c r="AS232" s="17"/>
      <c r="AT232" s="17"/>
      <c r="AU232" s="17"/>
      <c r="AV232" s="17"/>
      <c r="AW232" s="17"/>
    </row>
    <row r="233" spans="1:49" s="8" customFormat="1" ht="14.25" customHeight="1" x14ac:dyDescent="0.2">
      <c r="A233" s="17"/>
      <c r="B233" s="17"/>
      <c r="C233" s="17"/>
      <c r="D233" s="17"/>
      <c r="E233" s="17"/>
      <c r="F233" s="17"/>
      <c r="G233" s="17"/>
      <c r="H233" s="17"/>
      <c r="I233" s="17"/>
      <c r="J233" s="17"/>
      <c r="K233" s="17"/>
      <c r="L233" s="17"/>
      <c r="M233" s="6"/>
      <c r="N233" s="17"/>
      <c r="O233" s="17"/>
      <c r="P233" s="17"/>
      <c r="Q233" s="17"/>
      <c r="R233" s="17"/>
      <c r="S233" s="17"/>
      <c r="T233" s="17"/>
      <c r="U233" s="17"/>
      <c r="V233" s="17"/>
      <c r="W233" s="17"/>
      <c r="X233" s="17"/>
      <c r="Y233" s="17"/>
      <c r="Z233" s="17"/>
      <c r="AA233" s="17"/>
      <c r="AB233" s="17"/>
      <c r="AC233" s="17"/>
      <c r="AD233" s="17"/>
      <c r="AE233" s="17"/>
      <c r="AF233" s="17"/>
      <c r="AG233" s="17"/>
      <c r="AH233" s="17"/>
      <c r="AI233" s="17"/>
      <c r="AJ233" s="17"/>
      <c r="AK233" s="17"/>
      <c r="AL233" s="17"/>
      <c r="AM233" s="17"/>
      <c r="AN233" s="17"/>
      <c r="AO233" s="31"/>
      <c r="AP233" s="17"/>
      <c r="AQ233" s="17"/>
      <c r="AR233" s="17"/>
      <c r="AS233" s="17"/>
      <c r="AT233" s="17"/>
      <c r="AU233" s="17"/>
      <c r="AV233" s="17"/>
      <c r="AW233" s="17"/>
    </row>
    <row r="234" spans="1:49" s="8" customFormat="1" ht="14.25" customHeight="1" x14ac:dyDescent="0.2">
      <c r="A234" s="17"/>
      <c r="B234" s="17"/>
      <c r="C234" s="17"/>
      <c r="D234" s="17"/>
      <c r="E234" s="17"/>
      <c r="F234" s="17"/>
      <c r="G234" s="17"/>
      <c r="H234" s="17"/>
      <c r="I234" s="17"/>
      <c r="J234" s="17"/>
      <c r="K234" s="17"/>
      <c r="L234" s="17"/>
      <c r="M234" s="6"/>
      <c r="N234" s="17"/>
      <c r="O234" s="17"/>
      <c r="P234" s="17"/>
      <c r="Q234" s="17"/>
      <c r="R234" s="17"/>
      <c r="S234" s="17"/>
      <c r="T234" s="17"/>
      <c r="U234" s="17"/>
      <c r="V234" s="17"/>
      <c r="W234" s="17"/>
      <c r="X234" s="17"/>
      <c r="Y234" s="17"/>
      <c r="Z234" s="17"/>
      <c r="AA234" s="17"/>
      <c r="AB234" s="17"/>
      <c r="AC234" s="17"/>
      <c r="AD234" s="17"/>
      <c r="AE234" s="17"/>
      <c r="AF234" s="17"/>
      <c r="AG234" s="17"/>
      <c r="AH234" s="17"/>
      <c r="AI234" s="17"/>
      <c r="AJ234" s="17"/>
      <c r="AK234" s="17"/>
      <c r="AL234" s="17"/>
      <c r="AM234" s="17"/>
      <c r="AN234" s="17"/>
      <c r="AO234" s="31"/>
      <c r="AP234" s="17"/>
      <c r="AQ234" s="17"/>
      <c r="AR234" s="17"/>
      <c r="AS234" s="17"/>
      <c r="AT234" s="17"/>
      <c r="AU234" s="17"/>
      <c r="AV234" s="17"/>
      <c r="AW234" s="17"/>
    </row>
    <row r="235" spans="1:49" s="8" customFormat="1" ht="14.25" customHeight="1" x14ac:dyDescent="0.2">
      <c r="A235" s="17"/>
      <c r="B235" s="17"/>
      <c r="C235" s="17"/>
      <c r="D235" s="17"/>
      <c r="E235" s="17"/>
      <c r="F235" s="17"/>
      <c r="G235" s="17"/>
      <c r="H235" s="17"/>
      <c r="I235" s="17"/>
      <c r="J235" s="17"/>
      <c r="K235" s="17"/>
      <c r="L235" s="17"/>
      <c r="M235" s="6"/>
      <c r="N235" s="17"/>
      <c r="O235" s="17"/>
      <c r="P235" s="17"/>
      <c r="Q235" s="17"/>
      <c r="R235" s="17"/>
      <c r="S235" s="17"/>
      <c r="T235" s="17"/>
      <c r="U235" s="17"/>
      <c r="V235" s="17"/>
      <c r="W235" s="17"/>
      <c r="X235" s="17"/>
      <c r="Y235" s="17"/>
      <c r="Z235" s="17"/>
      <c r="AA235" s="17"/>
      <c r="AB235" s="17"/>
      <c r="AC235" s="17"/>
      <c r="AD235" s="17"/>
      <c r="AE235" s="17"/>
      <c r="AF235" s="17"/>
      <c r="AG235" s="17"/>
      <c r="AH235" s="17"/>
      <c r="AI235" s="17"/>
      <c r="AJ235" s="17"/>
      <c r="AK235" s="17"/>
      <c r="AL235" s="17"/>
      <c r="AM235" s="17"/>
      <c r="AN235" s="17"/>
      <c r="AO235" s="31"/>
      <c r="AP235" s="17"/>
      <c r="AQ235" s="17"/>
      <c r="AR235" s="17"/>
      <c r="AS235" s="17"/>
      <c r="AT235" s="17"/>
      <c r="AU235" s="17"/>
      <c r="AV235" s="17"/>
      <c r="AW235" s="17"/>
    </row>
    <row r="236" spans="1:49" s="8" customFormat="1" ht="14.25" customHeight="1" x14ac:dyDescent="0.2">
      <c r="A236" s="17"/>
      <c r="B236" s="17"/>
      <c r="C236" s="17"/>
      <c r="D236" s="17"/>
      <c r="E236" s="17"/>
      <c r="F236" s="17"/>
      <c r="G236" s="17"/>
      <c r="H236" s="17"/>
      <c r="I236" s="17"/>
      <c r="J236" s="17"/>
      <c r="K236" s="17"/>
      <c r="L236" s="17"/>
      <c r="M236" s="6"/>
      <c r="N236" s="17"/>
      <c r="O236" s="17"/>
      <c r="P236" s="17"/>
      <c r="Q236" s="17"/>
      <c r="R236" s="17"/>
      <c r="S236" s="17"/>
      <c r="T236" s="17"/>
      <c r="U236" s="17"/>
      <c r="V236" s="17"/>
      <c r="W236" s="17"/>
      <c r="X236" s="17"/>
      <c r="Y236" s="17"/>
      <c r="Z236" s="17"/>
      <c r="AA236" s="17"/>
      <c r="AB236" s="17"/>
      <c r="AC236" s="17"/>
      <c r="AD236" s="17"/>
      <c r="AE236" s="17"/>
      <c r="AF236" s="17"/>
      <c r="AG236" s="17"/>
      <c r="AH236" s="17"/>
      <c r="AI236" s="17"/>
      <c r="AJ236" s="17"/>
      <c r="AK236" s="17"/>
      <c r="AL236" s="17"/>
      <c r="AM236" s="17"/>
      <c r="AN236" s="17"/>
      <c r="AO236" s="31"/>
      <c r="AP236" s="17"/>
      <c r="AQ236" s="17"/>
      <c r="AR236" s="17"/>
      <c r="AS236" s="17"/>
      <c r="AT236" s="17"/>
      <c r="AU236" s="17"/>
      <c r="AV236" s="17"/>
      <c r="AW236" s="17"/>
    </row>
    <row r="237" spans="1:49" s="8" customFormat="1" ht="14.25" customHeight="1" x14ac:dyDescent="0.2">
      <c r="A237" s="17"/>
      <c r="B237" s="17"/>
      <c r="C237" s="17"/>
      <c r="D237" s="17"/>
      <c r="E237" s="17"/>
      <c r="F237" s="17"/>
      <c r="G237" s="17"/>
      <c r="H237" s="17"/>
      <c r="I237" s="17"/>
      <c r="J237" s="17"/>
      <c r="K237" s="17"/>
      <c r="L237" s="17"/>
      <c r="M237" s="6"/>
      <c r="N237" s="17"/>
      <c r="O237" s="17"/>
      <c r="P237" s="17"/>
      <c r="Q237" s="17"/>
      <c r="R237" s="17"/>
      <c r="S237" s="17"/>
      <c r="T237" s="17"/>
      <c r="U237" s="17"/>
      <c r="V237" s="17"/>
      <c r="W237" s="17"/>
      <c r="X237" s="17"/>
      <c r="Y237" s="17"/>
      <c r="Z237" s="17"/>
      <c r="AA237" s="17"/>
      <c r="AB237" s="17"/>
      <c r="AC237" s="17"/>
      <c r="AD237" s="17"/>
      <c r="AE237" s="17"/>
      <c r="AF237" s="17"/>
      <c r="AG237" s="17"/>
      <c r="AH237" s="17"/>
      <c r="AI237" s="17"/>
      <c r="AJ237" s="17"/>
      <c r="AK237" s="17"/>
      <c r="AL237" s="17"/>
      <c r="AM237" s="17"/>
      <c r="AN237" s="17"/>
      <c r="AO237" s="31"/>
      <c r="AP237" s="17"/>
      <c r="AQ237" s="17"/>
      <c r="AR237" s="17"/>
      <c r="AS237" s="17"/>
      <c r="AT237" s="17"/>
      <c r="AU237" s="17"/>
      <c r="AV237" s="17"/>
      <c r="AW237" s="17"/>
    </row>
    <row r="238" spans="1:49" s="8" customFormat="1" ht="14.25" customHeight="1" x14ac:dyDescent="0.2">
      <c r="A238" s="17"/>
      <c r="B238" s="17"/>
      <c r="C238" s="17"/>
      <c r="D238" s="17"/>
      <c r="E238" s="17"/>
      <c r="F238" s="17"/>
      <c r="G238" s="17"/>
      <c r="H238" s="17"/>
      <c r="I238" s="17"/>
      <c r="J238" s="17"/>
      <c r="K238" s="17"/>
      <c r="L238" s="17"/>
      <c r="M238" s="6"/>
      <c r="N238" s="17"/>
      <c r="O238" s="17"/>
      <c r="P238" s="17"/>
      <c r="Q238" s="17"/>
      <c r="R238" s="17"/>
      <c r="S238" s="17"/>
      <c r="T238" s="17"/>
      <c r="U238" s="17"/>
      <c r="V238" s="17"/>
      <c r="W238" s="17"/>
      <c r="X238" s="17"/>
      <c r="Y238" s="17"/>
      <c r="Z238" s="17"/>
      <c r="AA238" s="17"/>
      <c r="AB238" s="17"/>
      <c r="AC238" s="17"/>
      <c r="AD238" s="17"/>
      <c r="AE238" s="17"/>
      <c r="AF238" s="17"/>
      <c r="AG238" s="17"/>
      <c r="AH238" s="17"/>
      <c r="AI238" s="17"/>
      <c r="AJ238" s="17"/>
      <c r="AK238" s="17"/>
      <c r="AL238" s="17"/>
      <c r="AM238" s="17"/>
      <c r="AN238" s="17"/>
      <c r="AO238" s="31"/>
      <c r="AP238" s="17"/>
      <c r="AQ238" s="17"/>
      <c r="AR238" s="17"/>
      <c r="AS238" s="17"/>
      <c r="AT238" s="17"/>
      <c r="AU238" s="17"/>
      <c r="AV238" s="17"/>
      <c r="AW238" s="17"/>
    </row>
    <row r="239" spans="1:49" s="8" customFormat="1" ht="14.25" customHeight="1" x14ac:dyDescent="0.2">
      <c r="A239" s="17"/>
      <c r="B239" s="17"/>
      <c r="C239" s="17"/>
      <c r="D239" s="17"/>
      <c r="E239" s="17"/>
      <c r="F239" s="17"/>
      <c r="G239" s="17"/>
      <c r="H239" s="17"/>
      <c r="I239" s="17"/>
      <c r="J239" s="17"/>
      <c r="K239" s="17"/>
      <c r="L239" s="17"/>
      <c r="M239" s="6"/>
      <c r="N239" s="17"/>
      <c r="O239" s="17"/>
      <c r="P239" s="17"/>
      <c r="Q239" s="17"/>
      <c r="R239" s="17"/>
      <c r="S239" s="17"/>
      <c r="T239" s="17"/>
      <c r="U239" s="17"/>
      <c r="V239" s="17"/>
      <c r="W239" s="17"/>
      <c r="X239" s="17"/>
      <c r="Y239" s="17"/>
      <c r="Z239" s="17"/>
      <c r="AA239" s="17"/>
      <c r="AB239" s="17"/>
      <c r="AC239" s="17"/>
      <c r="AD239" s="17"/>
      <c r="AE239" s="17"/>
      <c r="AF239" s="17"/>
      <c r="AG239" s="17"/>
      <c r="AH239" s="17"/>
      <c r="AI239" s="17"/>
      <c r="AJ239" s="17"/>
      <c r="AK239" s="17"/>
      <c r="AL239" s="17"/>
      <c r="AM239" s="17"/>
      <c r="AN239" s="17"/>
      <c r="AO239" s="31"/>
      <c r="AP239" s="17"/>
      <c r="AQ239" s="17"/>
      <c r="AR239" s="17"/>
      <c r="AS239" s="17"/>
      <c r="AT239" s="17"/>
      <c r="AU239" s="17"/>
      <c r="AV239" s="17"/>
      <c r="AW239" s="17"/>
    </row>
    <row r="240" spans="1:49" s="8" customFormat="1" ht="14.25" customHeight="1" x14ac:dyDescent="0.2">
      <c r="A240" s="17"/>
      <c r="B240" s="17"/>
      <c r="C240" s="17"/>
      <c r="D240" s="17"/>
      <c r="E240" s="17"/>
      <c r="F240" s="17"/>
      <c r="G240" s="17"/>
      <c r="H240" s="17"/>
      <c r="I240" s="17"/>
      <c r="J240" s="17"/>
      <c r="K240" s="17"/>
      <c r="L240" s="17"/>
      <c r="M240" s="6"/>
      <c r="N240" s="17"/>
      <c r="O240" s="17"/>
      <c r="P240" s="17"/>
      <c r="Q240" s="17"/>
      <c r="R240" s="17"/>
      <c r="S240" s="17"/>
      <c r="T240" s="17"/>
      <c r="U240" s="17"/>
      <c r="V240" s="17"/>
      <c r="W240" s="17"/>
      <c r="X240" s="17"/>
      <c r="Y240" s="17"/>
      <c r="Z240" s="17"/>
      <c r="AA240" s="17"/>
      <c r="AB240" s="17"/>
      <c r="AC240" s="17"/>
      <c r="AD240" s="17"/>
      <c r="AE240" s="17"/>
      <c r="AF240" s="17"/>
      <c r="AG240" s="17"/>
      <c r="AH240" s="17"/>
      <c r="AI240" s="17"/>
      <c r="AJ240" s="17"/>
      <c r="AK240" s="17"/>
      <c r="AL240" s="17"/>
      <c r="AM240" s="17"/>
      <c r="AN240" s="17"/>
      <c r="AO240" s="31"/>
      <c r="AP240" s="17"/>
      <c r="AQ240" s="17"/>
      <c r="AR240" s="17"/>
      <c r="AS240" s="17"/>
      <c r="AT240" s="17"/>
      <c r="AU240" s="17"/>
      <c r="AV240" s="17"/>
      <c r="AW240" s="17"/>
    </row>
    <row r="241" spans="1:49" s="8" customFormat="1" ht="14.25" customHeight="1" x14ac:dyDescent="0.2">
      <c r="A241" s="17"/>
      <c r="B241" s="17"/>
      <c r="C241" s="17"/>
      <c r="D241" s="17"/>
      <c r="E241" s="17"/>
      <c r="F241" s="17"/>
      <c r="G241" s="17"/>
      <c r="H241" s="17"/>
      <c r="I241" s="17"/>
      <c r="J241" s="17"/>
      <c r="K241" s="17"/>
      <c r="L241" s="17"/>
      <c r="M241" s="6"/>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31"/>
      <c r="AP241" s="17"/>
      <c r="AQ241" s="17"/>
      <c r="AR241" s="17"/>
      <c r="AS241" s="17"/>
      <c r="AT241" s="17"/>
      <c r="AU241" s="17"/>
      <c r="AV241" s="17"/>
      <c r="AW241" s="17"/>
    </row>
    <row r="242" spans="1:49" s="8" customFormat="1" ht="14.25" customHeight="1" x14ac:dyDescent="0.2">
      <c r="A242" s="17"/>
      <c r="B242" s="17"/>
      <c r="C242" s="17"/>
      <c r="D242" s="17"/>
      <c r="E242" s="17"/>
      <c r="F242" s="17"/>
      <c r="G242" s="17"/>
      <c r="H242" s="17"/>
      <c r="I242" s="17"/>
      <c r="J242" s="17"/>
      <c r="K242" s="17"/>
      <c r="L242" s="17"/>
      <c r="M242" s="6"/>
      <c r="N242" s="17"/>
      <c r="O242" s="17"/>
      <c r="P242" s="17"/>
      <c r="Q242" s="17"/>
      <c r="R242" s="17"/>
      <c r="S242" s="17"/>
      <c r="T242" s="17"/>
      <c r="U242" s="17"/>
      <c r="V242" s="17"/>
      <c r="W242" s="17"/>
      <c r="X242" s="17"/>
      <c r="Y242" s="17"/>
      <c r="Z242" s="17"/>
      <c r="AA242" s="17"/>
      <c r="AB242" s="17"/>
      <c r="AC242" s="17"/>
      <c r="AD242" s="17"/>
      <c r="AE242" s="17"/>
      <c r="AF242" s="17"/>
      <c r="AG242" s="17"/>
      <c r="AH242" s="17"/>
      <c r="AI242" s="17"/>
      <c r="AJ242" s="17"/>
      <c r="AK242" s="17"/>
      <c r="AL242" s="17"/>
      <c r="AM242" s="17"/>
      <c r="AN242" s="17"/>
      <c r="AO242" s="31"/>
      <c r="AP242" s="17"/>
      <c r="AQ242" s="17"/>
      <c r="AR242" s="17"/>
      <c r="AS242" s="17"/>
      <c r="AT242" s="17"/>
      <c r="AU242" s="17"/>
      <c r="AV242" s="17"/>
      <c r="AW242" s="17"/>
    </row>
    <row r="243" spans="1:49" s="8" customFormat="1" ht="14.25" customHeight="1" x14ac:dyDescent="0.2">
      <c r="A243" s="17"/>
      <c r="B243" s="17"/>
      <c r="C243" s="17"/>
      <c r="D243" s="17"/>
      <c r="E243" s="17"/>
      <c r="F243" s="17"/>
      <c r="G243" s="17"/>
      <c r="H243" s="17"/>
      <c r="I243" s="17"/>
      <c r="J243" s="17"/>
      <c r="K243" s="17"/>
      <c r="L243" s="17"/>
      <c r="M243" s="6"/>
      <c r="N243" s="17"/>
      <c r="O243" s="17"/>
      <c r="P243" s="17"/>
      <c r="Q243" s="17"/>
      <c r="R243" s="17"/>
      <c r="S243" s="17"/>
      <c r="T243" s="17"/>
      <c r="U243" s="17"/>
      <c r="V243" s="17"/>
      <c r="W243" s="17"/>
      <c r="X243" s="17"/>
      <c r="Y243" s="17"/>
      <c r="Z243" s="17"/>
      <c r="AA243" s="17"/>
      <c r="AB243" s="17"/>
      <c r="AC243" s="17"/>
      <c r="AD243" s="17"/>
      <c r="AE243" s="17"/>
      <c r="AF243" s="17"/>
      <c r="AG243" s="17"/>
      <c r="AH243" s="17"/>
      <c r="AI243" s="17"/>
      <c r="AJ243" s="17"/>
      <c r="AK243" s="17"/>
      <c r="AL243" s="17"/>
      <c r="AM243" s="17"/>
      <c r="AN243" s="17"/>
      <c r="AO243" s="31"/>
      <c r="AP243" s="17"/>
      <c r="AQ243" s="17"/>
      <c r="AR243" s="17"/>
      <c r="AS243" s="17"/>
      <c r="AT243" s="17"/>
      <c r="AU243" s="17"/>
      <c r="AV243" s="17"/>
      <c r="AW243" s="17"/>
    </row>
    <row r="244" spans="1:49" s="8" customFormat="1" ht="14.25" customHeight="1" x14ac:dyDescent="0.2">
      <c r="A244" s="17"/>
      <c r="B244" s="17"/>
      <c r="C244" s="17"/>
      <c r="D244" s="17"/>
      <c r="E244" s="17"/>
      <c r="F244" s="17"/>
      <c r="G244" s="17"/>
      <c r="H244" s="17"/>
      <c r="I244" s="17"/>
      <c r="J244" s="17"/>
      <c r="K244" s="17"/>
      <c r="L244" s="17"/>
      <c r="M244" s="6"/>
      <c r="N244" s="17"/>
      <c r="O244" s="17"/>
      <c r="P244" s="17"/>
      <c r="Q244" s="17"/>
      <c r="R244" s="17"/>
      <c r="S244" s="17"/>
      <c r="T244" s="17"/>
      <c r="U244" s="17"/>
      <c r="V244" s="17"/>
      <c r="W244" s="17"/>
      <c r="X244" s="17"/>
      <c r="Y244" s="17"/>
      <c r="Z244" s="17"/>
      <c r="AA244" s="17"/>
      <c r="AB244" s="17"/>
      <c r="AC244" s="17"/>
      <c r="AD244" s="17"/>
      <c r="AE244" s="17"/>
      <c r="AF244" s="17"/>
      <c r="AG244" s="17"/>
      <c r="AH244" s="17"/>
      <c r="AI244" s="17"/>
      <c r="AJ244" s="17"/>
      <c r="AK244" s="17"/>
      <c r="AL244" s="17"/>
      <c r="AM244" s="17"/>
      <c r="AN244" s="17"/>
      <c r="AO244" s="31"/>
      <c r="AP244" s="17"/>
      <c r="AQ244" s="17"/>
      <c r="AR244" s="17"/>
      <c r="AS244" s="17"/>
      <c r="AT244" s="17"/>
      <c r="AU244" s="17"/>
      <c r="AV244" s="17"/>
      <c r="AW244" s="17"/>
    </row>
    <row r="245" spans="1:49" s="8" customFormat="1" ht="14.25" customHeight="1" x14ac:dyDescent="0.2">
      <c r="A245" s="17"/>
      <c r="B245" s="17"/>
      <c r="C245" s="17"/>
      <c r="D245" s="17"/>
      <c r="E245" s="17"/>
      <c r="F245" s="17"/>
      <c r="G245" s="17"/>
      <c r="H245" s="17"/>
      <c r="I245" s="17"/>
      <c r="J245" s="17"/>
      <c r="K245" s="17"/>
      <c r="L245" s="17"/>
      <c r="M245" s="6"/>
      <c r="N245" s="17"/>
      <c r="O245" s="17"/>
      <c r="P245" s="17"/>
      <c r="Q245" s="17"/>
      <c r="R245" s="17"/>
      <c r="S245" s="17"/>
      <c r="T245" s="17"/>
      <c r="U245" s="17"/>
      <c r="V245" s="17"/>
      <c r="W245" s="17"/>
      <c r="X245" s="17"/>
      <c r="Y245" s="17"/>
      <c r="Z245" s="17"/>
      <c r="AA245" s="17"/>
      <c r="AB245" s="17"/>
      <c r="AC245" s="17"/>
      <c r="AD245" s="17"/>
      <c r="AE245" s="17"/>
      <c r="AF245" s="17"/>
      <c r="AG245" s="17"/>
      <c r="AH245" s="17"/>
      <c r="AI245" s="17"/>
      <c r="AJ245" s="17"/>
      <c r="AK245" s="17"/>
      <c r="AL245" s="17"/>
      <c r="AM245" s="17"/>
      <c r="AN245" s="17"/>
      <c r="AO245" s="31"/>
      <c r="AP245" s="17"/>
      <c r="AQ245" s="17"/>
      <c r="AR245" s="17"/>
      <c r="AS245" s="17"/>
      <c r="AT245" s="17"/>
      <c r="AU245" s="17"/>
      <c r="AV245" s="17"/>
      <c r="AW245" s="17"/>
    </row>
    <row r="246" spans="1:49" s="8" customFormat="1" ht="14.25" customHeight="1" x14ac:dyDescent="0.2">
      <c r="A246" s="17"/>
      <c r="B246" s="17"/>
      <c r="C246" s="17"/>
      <c r="D246" s="17"/>
      <c r="E246" s="17"/>
      <c r="F246" s="17"/>
      <c r="G246" s="17"/>
      <c r="H246" s="17"/>
      <c r="I246" s="17"/>
      <c r="J246" s="17"/>
      <c r="K246" s="17"/>
      <c r="L246" s="17"/>
      <c r="M246" s="6"/>
      <c r="N246" s="17"/>
      <c r="O246" s="17"/>
      <c r="P246" s="17"/>
      <c r="Q246" s="17"/>
      <c r="R246" s="17"/>
      <c r="S246" s="17"/>
      <c r="T246" s="17"/>
      <c r="U246" s="17"/>
      <c r="V246" s="17"/>
      <c r="W246" s="17"/>
      <c r="X246" s="17"/>
      <c r="Y246" s="17"/>
      <c r="Z246" s="17"/>
      <c r="AA246" s="17"/>
      <c r="AB246" s="17"/>
      <c r="AC246" s="17"/>
      <c r="AD246" s="17"/>
      <c r="AE246" s="17"/>
      <c r="AF246" s="17"/>
      <c r="AG246" s="17"/>
      <c r="AH246" s="17"/>
      <c r="AI246" s="17"/>
      <c r="AJ246" s="17"/>
      <c r="AK246" s="17"/>
      <c r="AL246" s="17"/>
      <c r="AM246" s="17"/>
      <c r="AN246" s="17"/>
      <c r="AO246" s="31"/>
      <c r="AP246" s="17"/>
      <c r="AQ246" s="17"/>
      <c r="AR246" s="17"/>
      <c r="AS246" s="17"/>
      <c r="AT246" s="17"/>
      <c r="AU246" s="17"/>
      <c r="AV246" s="17"/>
      <c r="AW246" s="17"/>
    </row>
    <row r="247" spans="1:49" s="8" customFormat="1" ht="14.25" customHeight="1" x14ac:dyDescent="0.2">
      <c r="A247" s="17"/>
      <c r="B247" s="17"/>
      <c r="C247" s="17"/>
      <c r="D247" s="17"/>
      <c r="E247" s="17"/>
      <c r="F247" s="17"/>
      <c r="G247" s="17"/>
      <c r="H247" s="17"/>
      <c r="I247" s="17"/>
      <c r="J247" s="17"/>
      <c r="K247" s="17"/>
      <c r="L247" s="17"/>
      <c r="M247" s="6"/>
      <c r="N247" s="17"/>
      <c r="O247" s="17"/>
      <c r="P247" s="17"/>
      <c r="Q247" s="17"/>
      <c r="R247" s="17"/>
      <c r="S247" s="17"/>
      <c r="T247" s="17"/>
      <c r="U247" s="17"/>
      <c r="V247" s="17"/>
      <c r="W247" s="17"/>
      <c r="X247" s="17"/>
      <c r="Y247" s="17"/>
      <c r="Z247" s="17"/>
      <c r="AA247" s="17"/>
      <c r="AB247" s="17"/>
      <c r="AC247" s="17"/>
      <c r="AD247" s="17"/>
      <c r="AE247" s="17"/>
      <c r="AF247" s="17"/>
      <c r="AG247" s="17"/>
      <c r="AH247" s="17"/>
      <c r="AI247" s="17"/>
      <c r="AJ247" s="17"/>
      <c r="AK247" s="17"/>
      <c r="AL247" s="17"/>
      <c r="AM247" s="17"/>
      <c r="AN247" s="17"/>
      <c r="AO247" s="31"/>
      <c r="AP247" s="17"/>
      <c r="AQ247" s="17"/>
      <c r="AR247" s="17"/>
      <c r="AS247" s="17"/>
      <c r="AT247" s="17"/>
      <c r="AU247" s="17"/>
      <c r="AV247" s="17"/>
      <c r="AW247" s="17"/>
    </row>
    <row r="248" spans="1:49" s="8" customFormat="1" ht="14.25" customHeight="1" x14ac:dyDescent="0.2">
      <c r="A248" s="17"/>
      <c r="B248" s="17"/>
      <c r="C248" s="17"/>
      <c r="D248" s="17"/>
      <c r="E248" s="17"/>
      <c r="F248" s="17"/>
      <c r="G248" s="17"/>
      <c r="H248" s="17"/>
      <c r="I248" s="17"/>
      <c r="J248" s="17"/>
      <c r="K248" s="17"/>
      <c r="L248" s="17"/>
      <c r="M248" s="6"/>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31"/>
      <c r="AP248" s="17"/>
      <c r="AQ248" s="17"/>
      <c r="AR248" s="17"/>
      <c r="AS248" s="17"/>
      <c r="AT248" s="17"/>
      <c r="AU248" s="17"/>
      <c r="AV248" s="17"/>
      <c r="AW248" s="17"/>
    </row>
    <row r="249" spans="1:49" s="8" customFormat="1" ht="14.25" customHeight="1" x14ac:dyDescent="0.2">
      <c r="A249" s="17"/>
      <c r="B249" s="17"/>
      <c r="C249" s="17"/>
      <c r="D249" s="17"/>
      <c r="E249" s="17"/>
      <c r="F249" s="17"/>
      <c r="G249" s="17"/>
      <c r="H249" s="17"/>
      <c r="I249" s="17"/>
      <c r="J249" s="17"/>
      <c r="K249" s="17"/>
      <c r="L249" s="17"/>
      <c r="M249" s="6"/>
      <c r="N249" s="17"/>
      <c r="O249" s="17"/>
      <c r="P249" s="17"/>
      <c r="Q249" s="17"/>
      <c r="R249" s="17"/>
      <c r="S249" s="17"/>
      <c r="T249" s="17"/>
      <c r="U249" s="17"/>
      <c r="V249" s="17"/>
      <c r="W249" s="17"/>
      <c r="X249" s="17"/>
      <c r="Y249" s="17"/>
      <c r="Z249" s="17"/>
      <c r="AA249" s="17"/>
      <c r="AB249" s="17"/>
      <c r="AC249" s="17"/>
      <c r="AD249" s="17"/>
      <c r="AE249" s="17"/>
      <c r="AF249" s="17"/>
      <c r="AG249" s="17"/>
      <c r="AH249" s="17"/>
      <c r="AI249" s="17"/>
      <c r="AJ249" s="17"/>
      <c r="AK249" s="17"/>
      <c r="AL249" s="17"/>
      <c r="AM249" s="17"/>
      <c r="AN249" s="17"/>
      <c r="AO249" s="31"/>
      <c r="AP249" s="17"/>
      <c r="AQ249" s="17"/>
      <c r="AR249" s="17"/>
      <c r="AS249" s="17"/>
      <c r="AT249" s="17"/>
      <c r="AU249" s="17"/>
      <c r="AV249" s="17"/>
      <c r="AW249" s="17"/>
    </row>
    <row r="250" spans="1:49" s="8" customFormat="1" ht="14.25" customHeight="1" x14ac:dyDescent="0.2">
      <c r="A250" s="17"/>
      <c r="B250" s="17"/>
      <c r="C250" s="17"/>
      <c r="D250" s="17"/>
      <c r="E250" s="17"/>
      <c r="F250" s="17"/>
      <c r="G250" s="17"/>
      <c r="H250" s="17"/>
      <c r="I250" s="17"/>
      <c r="J250" s="17"/>
      <c r="K250" s="17"/>
      <c r="L250" s="17"/>
      <c r="M250" s="6"/>
      <c r="N250" s="17"/>
      <c r="O250" s="17"/>
      <c r="P250" s="17"/>
      <c r="Q250" s="17"/>
      <c r="R250" s="17"/>
      <c r="S250" s="17"/>
      <c r="T250" s="17"/>
      <c r="U250" s="17"/>
      <c r="V250" s="17"/>
      <c r="W250" s="17"/>
      <c r="X250" s="17"/>
      <c r="Y250" s="17"/>
      <c r="Z250" s="17"/>
      <c r="AA250" s="17"/>
      <c r="AB250" s="17"/>
      <c r="AC250" s="17"/>
      <c r="AD250" s="17"/>
      <c r="AE250" s="17"/>
      <c r="AF250" s="17"/>
      <c r="AG250" s="17"/>
      <c r="AH250" s="17"/>
      <c r="AI250" s="17"/>
      <c r="AJ250" s="17"/>
      <c r="AK250" s="17"/>
      <c r="AL250" s="17"/>
      <c r="AM250" s="17"/>
      <c r="AN250" s="17"/>
      <c r="AO250" s="31"/>
      <c r="AP250" s="17"/>
      <c r="AQ250" s="17"/>
      <c r="AR250" s="17"/>
      <c r="AS250" s="17"/>
      <c r="AT250" s="17"/>
      <c r="AU250" s="17"/>
      <c r="AV250" s="17"/>
      <c r="AW250" s="17"/>
    </row>
    <row r="251" spans="1:49" s="8" customFormat="1" ht="14.25" customHeight="1" x14ac:dyDescent="0.2">
      <c r="A251" s="17"/>
      <c r="B251" s="17"/>
      <c r="C251" s="17"/>
      <c r="D251" s="17"/>
      <c r="E251" s="17"/>
      <c r="F251" s="17"/>
      <c r="G251" s="17"/>
      <c r="H251" s="17"/>
      <c r="I251" s="17"/>
      <c r="J251" s="17"/>
      <c r="K251" s="17"/>
      <c r="L251" s="17"/>
      <c r="M251" s="6"/>
      <c r="N251" s="17"/>
      <c r="O251" s="17"/>
      <c r="P251" s="17"/>
      <c r="Q251" s="17"/>
      <c r="R251" s="17"/>
      <c r="S251" s="17"/>
      <c r="T251" s="17"/>
      <c r="U251" s="17"/>
      <c r="V251" s="17"/>
      <c r="W251" s="17"/>
      <c r="X251" s="17"/>
      <c r="Y251" s="17"/>
      <c r="Z251" s="17"/>
      <c r="AA251" s="17"/>
      <c r="AB251" s="17"/>
      <c r="AC251" s="17"/>
      <c r="AD251" s="17"/>
      <c r="AE251" s="17"/>
      <c r="AF251" s="17"/>
      <c r="AG251" s="17"/>
      <c r="AH251" s="17"/>
      <c r="AI251" s="17"/>
      <c r="AJ251" s="17"/>
      <c r="AK251" s="17"/>
      <c r="AL251" s="17"/>
      <c r="AM251" s="17"/>
      <c r="AN251" s="17"/>
      <c r="AO251" s="31"/>
      <c r="AP251" s="17"/>
      <c r="AQ251" s="17"/>
      <c r="AR251" s="17"/>
      <c r="AS251" s="17"/>
      <c r="AT251" s="17"/>
      <c r="AU251" s="17"/>
      <c r="AV251" s="17"/>
      <c r="AW251" s="17"/>
    </row>
    <row r="252" spans="1:49" s="8" customFormat="1" ht="14.25" customHeight="1" x14ac:dyDescent="0.2">
      <c r="A252" s="17"/>
      <c r="B252" s="17"/>
      <c r="C252" s="17"/>
      <c r="D252" s="17"/>
      <c r="E252" s="17"/>
      <c r="F252" s="17"/>
      <c r="G252" s="17"/>
      <c r="H252" s="17"/>
      <c r="I252" s="17"/>
      <c r="J252" s="17"/>
      <c r="K252" s="17"/>
      <c r="L252" s="17"/>
      <c r="M252" s="6"/>
      <c r="N252" s="17"/>
      <c r="O252" s="17"/>
      <c r="P252" s="17"/>
      <c r="Q252" s="17"/>
      <c r="R252" s="17"/>
      <c r="S252" s="17"/>
      <c r="T252" s="17"/>
      <c r="U252" s="17"/>
      <c r="V252" s="17"/>
      <c r="W252" s="17"/>
      <c r="X252" s="17"/>
      <c r="Y252" s="17"/>
      <c r="Z252" s="17"/>
      <c r="AA252" s="17"/>
      <c r="AB252" s="17"/>
      <c r="AC252" s="17"/>
      <c r="AD252" s="17"/>
      <c r="AE252" s="17"/>
      <c r="AF252" s="17"/>
      <c r="AG252" s="17"/>
      <c r="AH252" s="17"/>
      <c r="AI252" s="17"/>
      <c r="AJ252" s="17"/>
      <c r="AK252" s="17"/>
      <c r="AL252" s="17"/>
      <c r="AM252" s="17"/>
      <c r="AN252" s="17"/>
      <c r="AO252" s="31"/>
      <c r="AP252" s="17"/>
      <c r="AQ252" s="17"/>
      <c r="AR252" s="17"/>
      <c r="AS252" s="17"/>
      <c r="AT252" s="17"/>
      <c r="AU252" s="17"/>
      <c r="AV252" s="17"/>
      <c r="AW252" s="17"/>
    </row>
    <row r="253" spans="1:49" s="8" customFormat="1" ht="14.25" customHeight="1" x14ac:dyDescent="0.2">
      <c r="A253" s="17"/>
      <c r="B253" s="17"/>
      <c r="C253" s="17"/>
      <c r="D253" s="17"/>
      <c r="E253" s="17"/>
      <c r="F253" s="17"/>
      <c r="G253" s="17"/>
      <c r="H253" s="17"/>
      <c r="I253" s="17"/>
      <c r="J253" s="17"/>
      <c r="K253" s="17"/>
      <c r="L253" s="17"/>
      <c r="M253" s="6"/>
      <c r="N253" s="17"/>
      <c r="O253" s="17"/>
      <c r="P253" s="17"/>
      <c r="Q253" s="17"/>
      <c r="R253" s="17"/>
      <c r="S253" s="17"/>
      <c r="T253" s="17"/>
      <c r="U253" s="17"/>
      <c r="V253" s="17"/>
      <c r="W253" s="17"/>
      <c r="X253" s="17"/>
      <c r="Y253" s="17"/>
      <c r="Z253" s="17"/>
      <c r="AA253" s="17"/>
      <c r="AB253" s="17"/>
      <c r="AC253" s="17"/>
      <c r="AD253" s="17"/>
      <c r="AE253" s="17"/>
      <c r="AF253" s="17"/>
      <c r="AG253" s="17"/>
      <c r="AH253" s="17"/>
      <c r="AI253" s="17"/>
      <c r="AJ253" s="17"/>
      <c r="AK253" s="17"/>
      <c r="AL253" s="17"/>
      <c r="AM253" s="17"/>
      <c r="AN253" s="17"/>
      <c r="AO253" s="31"/>
      <c r="AP253" s="17"/>
      <c r="AQ253" s="17"/>
      <c r="AR253" s="17"/>
      <c r="AS253" s="17"/>
      <c r="AT253" s="17"/>
      <c r="AU253" s="17"/>
      <c r="AV253" s="17"/>
      <c r="AW253" s="17"/>
    </row>
    <row r="254" spans="1:49" s="8" customFormat="1" ht="14.25" customHeight="1" x14ac:dyDescent="0.2">
      <c r="A254" s="17"/>
      <c r="B254" s="17"/>
      <c r="C254" s="17"/>
      <c r="D254" s="17"/>
      <c r="E254" s="17"/>
      <c r="F254" s="17"/>
      <c r="G254" s="17"/>
      <c r="H254" s="17"/>
      <c r="I254" s="17"/>
      <c r="J254" s="17"/>
      <c r="K254" s="17"/>
      <c r="L254" s="17"/>
      <c r="M254" s="6"/>
      <c r="N254" s="17"/>
      <c r="O254" s="17"/>
      <c r="P254" s="17"/>
      <c r="Q254" s="17"/>
      <c r="R254" s="17"/>
      <c r="S254" s="17"/>
      <c r="T254" s="17"/>
      <c r="U254" s="17"/>
      <c r="V254" s="17"/>
      <c r="W254" s="17"/>
      <c r="X254" s="17"/>
      <c r="Y254" s="17"/>
      <c r="Z254" s="17"/>
      <c r="AA254" s="17"/>
      <c r="AB254" s="17"/>
      <c r="AC254" s="17"/>
      <c r="AD254" s="17"/>
      <c r="AE254" s="17"/>
      <c r="AF254" s="17"/>
      <c r="AG254" s="17"/>
      <c r="AH254" s="17"/>
      <c r="AI254" s="17"/>
      <c r="AJ254" s="17"/>
      <c r="AK254" s="17"/>
      <c r="AL254" s="17"/>
      <c r="AM254" s="17"/>
      <c r="AN254" s="17"/>
      <c r="AO254" s="31"/>
      <c r="AP254" s="17"/>
      <c r="AQ254" s="17"/>
      <c r="AR254" s="17"/>
      <c r="AS254" s="17"/>
      <c r="AT254" s="17"/>
      <c r="AU254" s="17"/>
      <c r="AV254" s="17"/>
      <c r="AW254" s="17"/>
    </row>
    <row r="255" spans="1:49" s="8" customFormat="1" ht="14.25" customHeight="1" x14ac:dyDescent="0.2">
      <c r="A255" s="17"/>
      <c r="B255" s="17"/>
      <c r="C255" s="17"/>
      <c r="D255" s="17"/>
      <c r="E255" s="17"/>
      <c r="F255" s="17"/>
      <c r="G255" s="17"/>
      <c r="H255" s="17"/>
      <c r="I255" s="17"/>
      <c r="J255" s="17"/>
      <c r="K255" s="17"/>
      <c r="L255" s="17"/>
      <c r="M255" s="6"/>
      <c r="N255" s="17"/>
      <c r="O255" s="17"/>
      <c r="P255" s="17"/>
      <c r="Q255" s="17"/>
      <c r="R255" s="17"/>
      <c r="S255" s="17"/>
      <c r="T255" s="17"/>
      <c r="U255" s="17"/>
      <c r="V255" s="17"/>
      <c r="W255" s="17"/>
      <c r="X255" s="17"/>
      <c r="Y255" s="17"/>
      <c r="Z255" s="17"/>
      <c r="AA255" s="17"/>
      <c r="AB255" s="17"/>
      <c r="AC255" s="17"/>
      <c r="AD255" s="17"/>
      <c r="AE255" s="17"/>
      <c r="AF255" s="17"/>
      <c r="AG255" s="17"/>
      <c r="AH255" s="17"/>
      <c r="AI255" s="17"/>
      <c r="AJ255" s="17"/>
      <c r="AK255" s="17"/>
      <c r="AL255" s="17"/>
      <c r="AM255" s="17"/>
      <c r="AN255" s="17"/>
      <c r="AO255" s="31"/>
      <c r="AP255" s="17"/>
      <c r="AQ255" s="17"/>
      <c r="AR255" s="17"/>
      <c r="AS255" s="17"/>
      <c r="AT255" s="17"/>
      <c r="AU255" s="17"/>
      <c r="AV255" s="17"/>
      <c r="AW255" s="17"/>
    </row>
    <row r="256" spans="1:49" s="8" customFormat="1" ht="14.25" customHeight="1" x14ac:dyDescent="0.2">
      <c r="A256" s="17"/>
      <c r="B256" s="17"/>
      <c r="C256" s="17"/>
      <c r="D256" s="17"/>
      <c r="E256" s="17"/>
      <c r="F256" s="17"/>
      <c r="G256" s="17"/>
      <c r="H256" s="17"/>
      <c r="I256" s="17"/>
      <c r="J256" s="17"/>
      <c r="K256" s="17"/>
      <c r="L256" s="17"/>
      <c r="M256" s="6"/>
      <c r="N256" s="17"/>
      <c r="O256" s="17"/>
      <c r="P256" s="17"/>
      <c r="Q256" s="17"/>
      <c r="R256" s="17"/>
      <c r="S256" s="17"/>
      <c r="T256" s="17"/>
      <c r="U256" s="17"/>
      <c r="V256" s="17"/>
      <c r="W256" s="17"/>
      <c r="X256" s="17"/>
      <c r="Y256" s="17"/>
      <c r="Z256" s="17"/>
      <c r="AA256" s="17"/>
      <c r="AB256" s="17"/>
      <c r="AC256" s="17"/>
      <c r="AD256" s="17"/>
      <c r="AE256" s="17"/>
      <c r="AF256" s="17"/>
      <c r="AG256" s="17"/>
      <c r="AH256" s="17"/>
      <c r="AI256" s="17"/>
      <c r="AJ256" s="17"/>
      <c r="AK256" s="17"/>
      <c r="AL256" s="17"/>
      <c r="AM256" s="17"/>
      <c r="AN256" s="17"/>
      <c r="AO256" s="31"/>
      <c r="AP256" s="17"/>
      <c r="AQ256" s="17"/>
      <c r="AR256" s="17"/>
      <c r="AS256" s="17"/>
      <c r="AT256" s="17"/>
      <c r="AU256" s="17"/>
      <c r="AV256" s="17"/>
      <c r="AW256" s="17"/>
    </row>
    <row r="257" spans="1:49" s="8" customFormat="1" ht="14.25" customHeight="1" x14ac:dyDescent="0.2">
      <c r="A257" s="17"/>
      <c r="B257" s="17"/>
      <c r="C257" s="17"/>
      <c r="D257" s="17"/>
      <c r="E257" s="17"/>
      <c r="F257" s="17"/>
      <c r="G257" s="17"/>
      <c r="H257" s="17"/>
      <c r="I257" s="17"/>
      <c r="J257" s="17"/>
      <c r="K257" s="17"/>
      <c r="L257" s="17"/>
      <c r="M257" s="6"/>
      <c r="N257" s="17"/>
      <c r="O257" s="17"/>
      <c r="P257" s="17"/>
      <c r="Q257" s="17"/>
      <c r="R257" s="17"/>
      <c r="S257" s="17"/>
      <c r="T257" s="17"/>
      <c r="U257" s="17"/>
      <c r="V257" s="17"/>
      <c r="W257" s="17"/>
      <c r="X257" s="17"/>
      <c r="Y257" s="17"/>
      <c r="Z257" s="17"/>
      <c r="AA257" s="17"/>
      <c r="AB257" s="17"/>
      <c r="AC257" s="17"/>
      <c r="AD257" s="17"/>
      <c r="AE257" s="17"/>
      <c r="AF257" s="17"/>
      <c r="AG257" s="17"/>
      <c r="AH257" s="17"/>
      <c r="AI257" s="17"/>
      <c r="AJ257" s="17"/>
      <c r="AK257" s="17"/>
      <c r="AL257" s="17"/>
      <c r="AM257" s="17"/>
      <c r="AN257" s="17"/>
      <c r="AO257" s="31"/>
      <c r="AP257" s="17"/>
      <c r="AQ257" s="17"/>
      <c r="AR257" s="17"/>
      <c r="AS257" s="17"/>
      <c r="AT257" s="17"/>
      <c r="AU257" s="17"/>
      <c r="AV257" s="17"/>
      <c r="AW257" s="17"/>
    </row>
    <row r="258" spans="1:49" s="8" customFormat="1" ht="14.25" customHeight="1" x14ac:dyDescent="0.2">
      <c r="A258" s="17"/>
      <c r="B258" s="17"/>
      <c r="C258" s="17"/>
      <c r="D258" s="17"/>
      <c r="E258" s="17"/>
      <c r="F258" s="17"/>
      <c r="G258" s="17"/>
      <c r="H258" s="17"/>
      <c r="I258" s="17"/>
      <c r="J258" s="17"/>
      <c r="K258" s="17"/>
      <c r="L258" s="17"/>
      <c r="M258" s="6"/>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31"/>
      <c r="AP258" s="17"/>
      <c r="AQ258" s="17"/>
      <c r="AR258" s="17"/>
      <c r="AS258" s="17"/>
      <c r="AT258" s="17"/>
      <c r="AU258" s="17"/>
      <c r="AV258" s="17"/>
      <c r="AW258" s="17"/>
    </row>
    <row r="259" spans="1:49" s="8" customFormat="1" ht="14.25" customHeight="1" x14ac:dyDescent="0.2">
      <c r="A259" s="17"/>
      <c r="B259" s="17"/>
      <c r="C259" s="17"/>
      <c r="D259" s="17"/>
      <c r="E259" s="17"/>
      <c r="F259" s="17"/>
      <c r="G259" s="17"/>
      <c r="H259" s="17"/>
      <c r="I259" s="17"/>
      <c r="J259" s="17"/>
      <c r="K259" s="17"/>
      <c r="L259" s="17"/>
      <c r="M259" s="6"/>
      <c r="N259" s="17"/>
      <c r="O259" s="17"/>
      <c r="P259" s="17"/>
      <c r="Q259" s="17"/>
      <c r="R259" s="17"/>
      <c r="S259" s="17"/>
      <c r="T259" s="17"/>
      <c r="U259" s="17"/>
      <c r="V259" s="17"/>
      <c r="W259" s="17"/>
      <c r="X259" s="17"/>
      <c r="Y259" s="17"/>
      <c r="Z259" s="17"/>
      <c r="AA259" s="17"/>
      <c r="AB259" s="17"/>
      <c r="AC259" s="17"/>
      <c r="AD259" s="17"/>
      <c r="AE259" s="17"/>
      <c r="AF259" s="17"/>
      <c r="AG259" s="17"/>
      <c r="AH259" s="17"/>
      <c r="AI259" s="17"/>
      <c r="AJ259" s="17"/>
      <c r="AK259" s="17"/>
      <c r="AL259" s="17"/>
      <c r="AM259" s="17"/>
      <c r="AN259" s="17"/>
      <c r="AO259" s="31"/>
      <c r="AP259" s="17"/>
      <c r="AQ259" s="17"/>
      <c r="AR259" s="17"/>
      <c r="AS259" s="17"/>
      <c r="AT259" s="17"/>
      <c r="AU259" s="17"/>
      <c r="AV259" s="17"/>
      <c r="AW259" s="17"/>
    </row>
    <row r="260" spans="1:49" s="8" customFormat="1" ht="14.25" customHeight="1" x14ac:dyDescent="0.2">
      <c r="A260" s="17"/>
      <c r="B260" s="17"/>
      <c r="C260" s="17"/>
      <c r="D260" s="17"/>
      <c r="E260" s="17"/>
      <c r="F260" s="17"/>
      <c r="G260" s="17"/>
      <c r="H260" s="17"/>
      <c r="I260" s="17"/>
      <c r="J260" s="17"/>
      <c r="K260" s="17"/>
      <c r="L260" s="17"/>
      <c r="M260" s="6"/>
      <c r="N260" s="17"/>
      <c r="O260" s="17"/>
      <c r="P260" s="17"/>
      <c r="Q260" s="17"/>
      <c r="R260" s="17"/>
      <c r="S260" s="17"/>
      <c r="T260" s="17"/>
      <c r="U260" s="17"/>
      <c r="V260" s="17"/>
      <c r="W260" s="17"/>
      <c r="X260" s="17"/>
      <c r="Y260" s="17"/>
      <c r="Z260" s="17"/>
      <c r="AA260" s="17"/>
      <c r="AB260" s="17"/>
      <c r="AC260" s="17"/>
      <c r="AD260" s="17"/>
      <c r="AE260" s="17"/>
      <c r="AF260" s="17"/>
      <c r="AG260" s="17"/>
      <c r="AH260" s="17"/>
      <c r="AI260" s="17"/>
      <c r="AJ260" s="17"/>
      <c r="AK260" s="17"/>
      <c r="AL260" s="17"/>
      <c r="AM260" s="17"/>
      <c r="AN260" s="17"/>
      <c r="AO260" s="31"/>
      <c r="AP260" s="17"/>
      <c r="AQ260" s="17"/>
      <c r="AR260" s="17"/>
      <c r="AS260" s="17"/>
      <c r="AT260" s="17"/>
      <c r="AU260" s="17"/>
      <c r="AV260" s="17"/>
      <c r="AW260" s="17"/>
    </row>
    <row r="261" spans="1:49" s="8" customFormat="1" ht="14.25" customHeight="1" x14ac:dyDescent="0.2">
      <c r="A261" s="17"/>
      <c r="B261" s="17"/>
      <c r="C261" s="17"/>
      <c r="D261" s="17"/>
      <c r="E261" s="17"/>
      <c r="F261" s="17"/>
      <c r="G261" s="17"/>
      <c r="H261" s="17"/>
      <c r="I261" s="17"/>
      <c r="J261" s="17"/>
      <c r="K261" s="17"/>
      <c r="L261" s="17"/>
      <c r="M261" s="6"/>
      <c r="N261" s="17"/>
      <c r="O261" s="17"/>
      <c r="P261" s="17"/>
      <c r="Q261" s="17"/>
      <c r="R261" s="17"/>
      <c r="S261" s="17"/>
      <c r="T261" s="17"/>
      <c r="U261" s="17"/>
      <c r="V261" s="17"/>
      <c r="W261" s="17"/>
      <c r="X261" s="17"/>
      <c r="Y261" s="17"/>
      <c r="Z261" s="17"/>
      <c r="AA261" s="17"/>
      <c r="AB261" s="17"/>
      <c r="AC261" s="17"/>
      <c r="AD261" s="17"/>
      <c r="AE261" s="17"/>
      <c r="AF261" s="17"/>
      <c r="AG261" s="17"/>
      <c r="AH261" s="17"/>
      <c r="AI261" s="17"/>
      <c r="AJ261" s="17"/>
      <c r="AK261" s="17"/>
      <c r="AL261" s="17"/>
      <c r="AM261" s="17"/>
      <c r="AN261" s="17"/>
      <c r="AO261" s="31"/>
      <c r="AP261" s="17"/>
      <c r="AQ261" s="17"/>
      <c r="AR261" s="17"/>
      <c r="AS261" s="17"/>
      <c r="AT261" s="17"/>
      <c r="AU261" s="17"/>
      <c r="AV261" s="17"/>
      <c r="AW261" s="17"/>
    </row>
    <row r="262" spans="1:49" s="8" customFormat="1" ht="14.25" customHeight="1" x14ac:dyDescent="0.2">
      <c r="A262" s="17"/>
      <c r="B262" s="17"/>
      <c r="C262" s="17"/>
      <c r="D262" s="17"/>
      <c r="E262" s="17"/>
      <c r="F262" s="17"/>
      <c r="G262" s="17"/>
      <c r="H262" s="17"/>
      <c r="I262" s="17"/>
      <c r="J262" s="17"/>
      <c r="K262" s="17"/>
      <c r="L262" s="17"/>
      <c r="M262" s="6"/>
      <c r="N262" s="17"/>
      <c r="O262" s="17"/>
      <c r="P262" s="17"/>
      <c r="Q262" s="17"/>
      <c r="R262" s="17"/>
      <c r="S262" s="17"/>
      <c r="T262" s="17"/>
      <c r="U262" s="17"/>
      <c r="V262" s="17"/>
      <c r="W262" s="17"/>
      <c r="X262" s="17"/>
      <c r="Y262" s="17"/>
      <c r="Z262" s="17"/>
      <c r="AA262" s="17"/>
      <c r="AB262" s="17"/>
      <c r="AC262" s="17"/>
      <c r="AD262" s="17"/>
      <c r="AE262" s="17"/>
      <c r="AF262" s="17"/>
      <c r="AG262" s="17"/>
      <c r="AH262" s="17"/>
      <c r="AI262" s="17"/>
      <c r="AJ262" s="17"/>
      <c r="AK262" s="17"/>
      <c r="AL262" s="17"/>
      <c r="AM262" s="17"/>
      <c r="AN262" s="17"/>
      <c r="AO262" s="31"/>
      <c r="AP262" s="17"/>
      <c r="AQ262" s="17"/>
      <c r="AR262" s="17"/>
      <c r="AS262" s="17"/>
      <c r="AT262" s="17"/>
      <c r="AU262" s="17"/>
      <c r="AV262" s="17"/>
      <c r="AW262" s="17"/>
    </row>
    <row r="263" spans="1:49" s="8" customFormat="1" ht="14.25" customHeight="1" x14ac:dyDescent="0.2">
      <c r="A263" s="17"/>
      <c r="B263" s="17"/>
      <c r="C263" s="17"/>
      <c r="D263" s="17"/>
      <c r="E263" s="17"/>
      <c r="F263" s="17"/>
      <c r="G263" s="17"/>
      <c r="H263" s="17"/>
      <c r="I263" s="17"/>
      <c r="J263" s="17"/>
      <c r="K263" s="17"/>
      <c r="L263" s="17"/>
      <c r="M263" s="6"/>
      <c r="N263" s="17"/>
      <c r="O263" s="17"/>
      <c r="P263" s="17"/>
      <c r="Q263" s="17"/>
      <c r="R263" s="17"/>
      <c r="S263" s="17"/>
      <c r="T263" s="17"/>
      <c r="U263" s="17"/>
      <c r="V263" s="17"/>
      <c r="W263" s="17"/>
      <c r="X263" s="17"/>
      <c r="Y263" s="17"/>
      <c r="Z263" s="17"/>
      <c r="AA263" s="17"/>
      <c r="AB263" s="17"/>
      <c r="AC263" s="17"/>
      <c r="AD263" s="17"/>
      <c r="AE263" s="17"/>
      <c r="AF263" s="17"/>
      <c r="AG263" s="17"/>
      <c r="AH263" s="17"/>
      <c r="AI263" s="17"/>
      <c r="AJ263" s="17"/>
      <c r="AK263" s="17"/>
      <c r="AL263" s="17"/>
      <c r="AM263" s="17"/>
      <c r="AN263" s="17"/>
      <c r="AO263" s="31"/>
      <c r="AP263" s="17"/>
      <c r="AQ263" s="17"/>
      <c r="AR263" s="17"/>
      <c r="AS263" s="17"/>
      <c r="AT263" s="17"/>
      <c r="AU263" s="17"/>
      <c r="AV263" s="17"/>
      <c r="AW263" s="17"/>
    </row>
    <row r="264" spans="1:49" s="8" customFormat="1" ht="14.25" customHeight="1" x14ac:dyDescent="0.2">
      <c r="A264" s="17"/>
      <c r="B264" s="17"/>
      <c r="C264" s="17"/>
      <c r="D264" s="17"/>
      <c r="E264" s="17"/>
      <c r="F264" s="17"/>
      <c r="G264" s="17"/>
      <c r="H264" s="17"/>
      <c r="I264" s="17"/>
      <c r="J264" s="17"/>
      <c r="K264" s="17"/>
      <c r="L264" s="17"/>
      <c r="M264" s="6"/>
      <c r="N264" s="17"/>
      <c r="O264" s="17"/>
      <c r="P264" s="17"/>
      <c r="Q264" s="17"/>
      <c r="R264" s="17"/>
      <c r="S264" s="17"/>
      <c r="T264" s="17"/>
      <c r="U264" s="17"/>
      <c r="V264" s="17"/>
      <c r="W264" s="17"/>
      <c r="X264" s="17"/>
      <c r="Y264" s="17"/>
      <c r="Z264" s="17"/>
      <c r="AA264" s="17"/>
      <c r="AB264" s="17"/>
      <c r="AC264" s="17"/>
      <c r="AD264" s="17"/>
      <c r="AE264" s="17"/>
      <c r="AF264" s="17"/>
      <c r="AG264" s="17"/>
      <c r="AH264" s="17"/>
      <c r="AI264" s="17"/>
      <c r="AJ264" s="17"/>
      <c r="AK264" s="17"/>
      <c r="AL264" s="17"/>
      <c r="AM264" s="17"/>
      <c r="AN264" s="17"/>
      <c r="AO264" s="31"/>
      <c r="AP264" s="17"/>
      <c r="AQ264" s="17"/>
      <c r="AR264" s="17"/>
      <c r="AS264" s="17"/>
      <c r="AT264" s="17"/>
      <c r="AU264" s="17"/>
      <c r="AV264" s="17"/>
      <c r="AW264" s="17"/>
    </row>
    <row r="265" spans="1:49" s="8" customFormat="1" ht="14.25" customHeight="1" x14ac:dyDescent="0.2">
      <c r="A265" s="17"/>
      <c r="B265" s="17"/>
      <c r="C265" s="17"/>
      <c r="D265" s="17"/>
      <c r="E265" s="17"/>
      <c r="F265" s="17"/>
      <c r="G265" s="17"/>
      <c r="H265" s="17"/>
      <c r="I265" s="17"/>
      <c r="J265" s="17"/>
      <c r="K265" s="17"/>
      <c r="L265" s="17"/>
      <c r="M265" s="6"/>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31"/>
      <c r="AP265" s="17"/>
      <c r="AQ265" s="17"/>
      <c r="AR265" s="17"/>
      <c r="AS265" s="17"/>
      <c r="AT265" s="17"/>
      <c r="AU265" s="17"/>
      <c r="AV265" s="17"/>
      <c r="AW265" s="17"/>
    </row>
    <row r="266" spans="1:49" s="8" customFormat="1" ht="14.25" customHeight="1" x14ac:dyDescent="0.2">
      <c r="A266" s="17"/>
      <c r="B266" s="17"/>
      <c r="C266" s="17"/>
      <c r="D266" s="17"/>
      <c r="E266" s="17"/>
      <c r="F266" s="17"/>
      <c r="G266" s="17"/>
      <c r="H266" s="17"/>
      <c r="I266" s="17"/>
      <c r="J266" s="17"/>
      <c r="K266" s="17"/>
      <c r="L266" s="17"/>
      <c r="M266" s="6"/>
      <c r="N266" s="17"/>
      <c r="O266" s="17"/>
      <c r="P266" s="17"/>
      <c r="Q266" s="17"/>
      <c r="R266" s="17"/>
      <c r="S266" s="17"/>
      <c r="T266" s="17"/>
      <c r="U266" s="17"/>
      <c r="V266" s="17"/>
      <c r="W266" s="17"/>
      <c r="X266" s="17"/>
      <c r="Y266" s="17"/>
      <c r="Z266" s="17"/>
      <c r="AA266" s="17"/>
      <c r="AB266" s="17"/>
      <c r="AC266" s="17"/>
      <c r="AD266" s="17"/>
      <c r="AE266" s="17"/>
      <c r="AF266" s="17"/>
      <c r="AG266" s="17"/>
      <c r="AH266" s="17"/>
      <c r="AI266" s="17"/>
      <c r="AJ266" s="17"/>
      <c r="AK266" s="17"/>
      <c r="AL266" s="17"/>
      <c r="AM266" s="17"/>
      <c r="AN266" s="17"/>
      <c r="AO266" s="31"/>
      <c r="AP266" s="17"/>
      <c r="AQ266" s="17"/>
      <c r="AR266" s="17"/>
      <c r="AS266" s="17"/>
      <c r="AT266" s="17"/>
      <c r="AU266" s="17"/>
      <c r="AV266" s="17"/>
      <c r="AW266" s="17"/>
    </row>
    <row r="267" spans="1:49" s="8" customFormat="1" ht="14.25" customHeight="1" x14ac:dyDescent="0.2">
      <c r="A267" s="17"/>
      <c r="B267" s="17"/>
      <c r="C267" s="17"/>
      <c r="D267" s="17"/>
      <c r="E267" s="17"/>
      <c r="F267" s="17"/>
      <c r="G267" s="17"/>
      <c r="H267" s="17"/>
      <c r="I267" s="17"/>
      <c r="J267" s="17"/>
      <c r="K267" s="17"/>
      <c r="L267" s="17"/>
      <c r="M267" s="6"/>
      <c r="N267" s="17"/>
      <c r="O267" s="17"/>
      <c r="P267" s="17"/>
      <c r="Q267" s="17"/>
      <c r="R267" s="17"/>
      <c r="S267" s="17"/>
      <c r="T267" s="17"/>
      <c r="U267" s="17"/>
      <c r="V267" s="17"/>
      <c r="W267" s="17"/>
      <c r="X267" s="17"/>
      <c r="Y267" s="17"/>
      <c r="Z267" s="17"/>
      <c r="AA267" s="17"/>
      <c r="AB267" s="17"/>
      <c r="AC267" s="17"/>
      <c r="AD267" s="17"/>
      <c r="AE267" s="17"/>
      <c r="AF267" s="17"/>
      <c r="AG267" s="17"/>
      <c r="AH267" s="17"/>
      <c r="AI267" s="17"/>
      <c r="AJ267" s="17"/>
      <c r="AK267" s="17"/>
      <c r="AL267" s="17"/>
      <c r="AM267" s="17"/>
      <c r="AN267" s="17"/>
      <c r="AO267" s="31"/>
      <c r="AP267" s="17"/>
      <c r="AQ267" s="17"/>
      <c r="AR267" s="17"/>
      <c r="AS267" s="17"/>
      <c r="AT267" s="17"/>
      <c r="AU267" s="17"/>
      <c r="AV267" s="17"/>
      <c r="AW267" s="17"/>
    </row>
    <row r="268" spans="1:49" s="8" customFormat="1" ht="14.25" customHeight="1" x14ac:dyDescent="0.2">
      <c r="A268" s="17"/>
      <c r="B268" s="17"/>
      <c r="C268" s="17"/>
      <c r="D268" s="17"/>
      <c r="E268" s="17"/>
      <c r="F268" s="17"/>
      <c r="G268" s="17"/>
      <c r="H268" s="17"/>
      <c r="I268" s="17"/>
      <c r="J268" s="17"/>
      <c r="K268" s="17"/>
      <c r="L268" s="17"/>
      <c r="M268" s="6"/>
      <c r="N268" s="17"/>
      <c r="O268" s="17"/>
      <c r="P268" s="17"/>
      <c r="Q268" s="17"/>
      <c r="R268" s="17"/>
      <c r="S268" s="17"/>
      <c r="T268" s="17"/>
      <c r="U268" s="17"/>
      <c r="V268" s="17"/>
      <c r="W268" s="17"/>
      <c r="X268" s="17"/>
      <c r="Y268" s="17"/>
      <c r="Z268" s="17"/>
      <c r="AA268" s="17"/>
      <c r="AB268" s="17"/>
      <c r="AC268" s="17"/>
      <c r="AD268" s="17"/>
      <c r="AE268" s="17"/>
      <c r="AF268" s="17"/>
      <c r="AG268" s="17"/>
      <c r="AH268" s="17"/>
      <c r="AI268" s="17"/>
      <c r="AJ268" s="17"/>
      <c r="AK268" s="17"/>
      <c r="AL268" s="17"/>
      <c r="AM268" s="17"/>
      <c r="AN268" s="17"/>
      <c r="AO268" s="31"/>
      <c r="AP268" s="17"/>
      <c r="AQ268" s="17"/>
      <c r="AR268" s="17"/>
      <c r="AS268" s="17"/>
      <c r="AT268" s="17"/>
      <c r="AU268" s="17"/>
      <c r="AV268" s="17"/>
      <c r="AW268" s="17"/>
    </row>
    <row r="269" spans="1:49" s="8" customFormat="1" ht="14.25" customHeight="1" x14ac:dyDescent="0.2">
      <c r="A269" s="17"/>
      <c r="B269" s="17"/>
      <c r="C269" s="17"/>
      <c r="D269" s="17"/>
      <c r="E269" s="17"/>
      <c r="F269" s="17"/>
      <c r="G269" s="17"/>
      <c r="H269" s="17"/>
      <c r="I269" s="17"/>
      <c r="J269" s="17"/>
      <c r="K269" s="17"/>
      <c r="L269" s="17"/>
      <c r="M269" s="6"/>
      <c r="N269" s="17"/>
      <c r="O269" s="17"/>
      <c r="P269" s="17"/>
      <c r="Q269" s="17"/>
      <c r="R269" s="17"/>
      <c r="S269" s="17"/>
      <c r="T269" s="17"/>
      <c r="U269" s="17"/>
      <c r="V269" s="17"/>
      <c r="W269" s="17"/>
      <c r="X269" s="17"/>
      <c r="Y269" s="17"/>
      <c r="Z269" s="17"/>
      <c r="AA269" s="17"/>
      <c r="AB269" s="17"/>
      <c r="AC269" s="17"/>
      <c r="AD269" s="17"/>
      <c r="AE269" s="17"/>
      <c r="AF269" s="17"/>
      <c r="AG269" s="17"/>
      <c r="AH269" s="17"/>
      <c r="AI269" s="17"/>
      <c r="AJ269" s="17"/>
      <c r="AK269" s="17"/>
      <c r="AL269" s="17"/>
      <c r="AM269" s="17"/>
      <c r="AN269" s="17"/>
      <c r="AO269" s="31"/>
      <c r="AP269" s="17"/>
      <c r="AQ269" s="17"/>
      <c r="AR269" s="17"/>
      <c r="AS269" s="17"/>
      <c r="AT269" s="17"/>
      <c r="AU269" s="17"/>
      <c r="AV269" s="17"/>
      <c r="AW269" s="17"/>
    </row>
    <row r="270" spans="1:49" s="8" customFormat="1" ht="14.25" customHeight="1" x14ac:dyDescent="0.2">
      <c r="A270" s="17"/>
      <c r="B270" s="17"/>
      <c r="C270" s="17"/>
      <c r="D270" s="17"/>
      <c r="E270" s="17"/>
      <c r="F270" s="17"/>
      <c r="G270" s="17"/>
      <c r="H270" s="17"/>
      <c r="I270" s="17"/>
      <c r="J270" s="17"/>
      <c r="K270" s="17"/>
      <c r="L270" s="17"/>
      <c r="M270" s="6"/>
      <c r="N270" s="17"/>
      <c r="O270" s="17"/>
      <c r="P270" s="17"/>
      <c r="Q270" s="17"/>
      <c r="R270" s="17"/>
      <c r="S270" s="17"/>
      <c r="T270" s="17"/>
      <c r="U270" s="17"/>
      <c r="V270" s="17"/>
      <c r="W270" s="17"/>
      <c r="X270" s="17"/>
      <c r="Y270" s="17"/>
      <c r="Z270" s="17"/>
      <c r="AA270" s="17"/>
      <c r="AB270" s="17"/>
      <c r="AC270" s="17"/>
      <c r="AD270" s="17"/>
      <c r="AE270" s="17"/>
      <c r="AF270" s="17"/>
      <c r="AG270" s="17"/>
      <c r="AH270" s="17"/>
      <c r="AI270" s="17"/>
      <c r="AJ270" s="17"/>
      <c r="AK270" s="17"/>
      <c r="AL270" s="17"/>
      <c r="AM270" s="17"/>
      <c r="AN270" s="17"/>
      <c r="AO270" s="31"/>
      <c r="AP270" s="17"/>
      <c r="AQ270" s="17"/>
      <c r="AR270" s="17"/>
      <c r="AS270" s="17"/>
      <c r="AT270" s="17"/>
      <c r="AU270" s="17"/>
      <c r="AV270" s="17"/>
      <c r="AW270" s="17"/>
    </row>
    <row r="271" spans="1:49" s="8" customFormat="1" ht="14.25" customHeight="1" x14ac:dyDescent="0.2">
      <c r="A271" s="17"/>
      <c r="B271" s="17"/>
      <c r="C271" s="17"/>
      <c r="D271" s="17"/>
      <c r="E271" s="17"/>
      <c r="F271" s="17"/>
      <c r="G271" s="17"/>
      <c r="H271" s="17"/>
      <c r="I271" s="17"/>
      <c r="J271" s="17"/>
      <c r="K271" s="17"/>
      <c r="L271" s="17"/>
      <c r="M271" s="6"/>
      <c r="N271" s="17"/>
      <c r="O271" s="17"/>
      <c r="P271" s="17"/>
      <c r="Q271" s="17"/>
      <c r="R271" s="17"/>
      <c r="S271" s="17"/>
      <c r="T271" s="17"/>
      <c r="U271" s="17"/>
      <c r="V271" s="17"/>
      <c r="W271" s="17"/>
      <c r="X271" s="17"/>
      <c r="Y271" s="17"/>
      <c r="Z271" s="17"/>
      <c r="AA271" s="17"/>
      <c r="AB271" s="17"/>
      <c r="AC271" s="17"/>
      <c r="AD271" s="17"/>
      <c r="AE271" s="17"/>
      <c r="AF271" s="17"/>
      <c r="AG271" s="17"/>
      <c r="AH271" s="17"/>
      <c r="AI271" s="17"/>
      <c r="AJ271" s="17"/>
      <c r="AK271" s="17"/>
      <c r="AL271" s="17"/>
      <c r="AM271" s="17"/>
      <c r="AN271" s="17"/>
      <c r="AO271" s="31"/>
      <c r="AP271" s="17"/>
      <c r="AQ271" s="17"/>
      <c r="AR271" s="17"/>
      <c r="AS271" s="17"/>
      <c r="AT271" s="17"/>
      <c r="AU271" s="17"/>
      <c r="AV271" s="17"/>
      <c r="AW271" s="17"/>
    </row>
    <row r="272" spans="1:49" s="8" customFormat="1" ht="14.25" customHeight="1" x14ac:dyDescent="0.2">
      <c r="A272" s="17"/>
      <c r="B272" s="17"/>
      <c r="C272" s="17"/>
      <c r="D272" s="17"/>
      <c r="E272" s="17"/>
      <c r="F272" s="17"/>
      <c r="G272" s="17"/>
      <c r="H272" s="17"/>
      <c r="I272" s="17"/>
      <c r="J272" s="17"/>
      <c r="K272" s="17"/>
      <c r="L272" s="17"/>
      <c r="M272" s="6"/>
      <c r="N272" s="17"/>
      <c r="O272" s="17"/>
      <c r="P272" s="17"/>
      <c r="Q272" s="17"/>
      <c r="R272" s="17"/>
      <c r="S272" s="17"/>
      <c r="T272" s="17"/>
      <c r="U272" s="17"/>
      <c r="V272" s="17"/>
      <c r="W272" s="17"/>
      <c r="X272" s="17"/>
      <c r="Y272" s="17"/>
      <c r="Z272" s="17"/>
      <c r="AA272" s="17"/>
      <c r="AB272" s="17"/>
      <c r="AC272" s="17"/>
      <c r="AD272" s="17"/>
      <c r="AE272" s="17"/>
      <c r="AF272" s="17"/>
      <c r="AG272" s="17"/>
      <c r="AH272" s="17"/>
      <c r="AI272" s="17"/>
      <c r="AJ272" s="17"/>
      <c r="AK272" s="17"/>
      <c r="AL272" s="17"/>
      <c r="AM272" s="17"/>
      <c r="AN272" s="17"/>
      <c r="AO272" s="31"/>
      <c r="AP272" s="17"/>
      <c r="AQ272" s="17"/>
      <c r="AR272" s="17"/>
      <c r="AS272" s="17"/>
      <c r="AT272" s="17"/>
      <c r="AU272" s="17"/>
      <c r="AV272" s="17"/>
      <c r="AW272" s="17"/>
    </row>
    <row r="273" spans="1:49" s="8" customFormat="1" ht="14.25" customHeight="1" x14ac:dyDescent="0.2">
      <c r="A273" s="17"/>
      <c r="B273" s="17"/>
      <c r="C273" s="17"/>
      <c r="D273" s="17"/>
      <c r="E273" s="17"/>
      <c r="F273" s="17"/>
      <c r="G273" s="17"/>
      <c r="H273" s="17"/>
      <c r="I273" s="17"/>
      <c r="J273" s="17"/>
      <c r="K273" s="17"/>
      <c r="L273" s="17"/>
      <c r="M273" s="6"/>
      <c r="N273" s="17"/>
      <c r="O273" s="17"/>
      <c r="P273" s="17"/>
      <c r="Q273" s="17"/>
      <c r="R273" s="17"/>
      <c r="S273" s="17"/>
      <c r="T273" s="17"/>
      <c r="U273" s="17"/>
      <c r="V273" s="17"/>
      <c r="W273" s="17"/>
      <c r="X273" s="17"/>
      <c r="Y273" s="17"/>
      <c r="Z273" s="17"/>
      <c r="AA273" s="17"/>
      <c r="AB273" s="17"/>
      <c r="AC273" s="17"/>
      <c r="AD273" s="17"/>
      <c r="AE273" s="17"/>
      <c r="AF273" s="17"/>
      <c r="AG273" s="17"/>
      <c r="AH273" s="17"/>
      <c r="AI273" s="17"/>
      <c r="AJ273" s="17"/>
      <c r="AK273" s="17"/>
      <c r="AL273" s="17"/>
      <c r="AM273" s="17"/>
      <c r="AN273" s="17"/>
      <c r="AO273" s="31"/>
      <c r="AP273" s="17"/>
      <c r="AQ273" s="17"/>
      <c r="AR273" s="17"/>
      <c r="AS273" s="17"/>
      <c r="AT273" s="17"/>
      <c r="AU273" s="17"/>
      <c r="AV273" s="17"/>
      <c r="AW273" s="17"/>
    </row>
    <row r="274" spans="1:49" s="8" customFormat="1" ht="14.25" customHeight="1" x14ac:dyDescent="0.2">
      <c r="A274" s="17"/>
      <c r="B274" s="17"/>
      <c r="C274" s="17"/>
      <c r="D274" s="17"/>
      <c r="E274" s="17"/>
      <c r="F274" s="17"/>
      <c r="G274" s="17"/>
      <c r="H274" s="17"/>
      <c r="I274" s="17"/>
      <c r="J274" s="17"/>
      <c r="K274" s="17"/>
      <c r="L274" s="17"/>
      <c r="M274" s="6"/>
      <c r="N274" s="17"/>
      <c r="O274" s="17"/>
      <c r="P274" s="17"/>
      <c r="Q274" s="17"/>
      <c r="R274" s="17"/>
      <c r="S274" s="17"/>
      <c r="T274" s="17"/>
      <c r="U274" s="17"/>
      <c r="V274" s="17"/>
      <c r="W274" s="17"/>
      <c r="X274" s="17"/>
      <c r="Y274" s="17"/>
      <c r="Z274" s="17"/>
      <c r="AA274" s="17"/>
      <c r="AB274" s="17"/>
      <c r="AC274" s="17"/>
      <c r="AD274" s="17"/>
      <c r="AE274" s="17"/>
      <c r="AF274" s="17"/>
      <c r="AG274" s="17"/>
      <c r="AH274" s="17"/>
      <c r="AI274" s="17"/>
      <c r="AJ274" s="17"/>
      <c r="AK274" s="17"/>
      <c r="AL274" s="17"/>
      <c r="AM274" s="17"/>
      <c r="AN274" s="17"/>
      <c r="AO274" s="31"/>
      <c r="AP274" s="17"/>
      <c r="AQ274" s="17"/>
      <c r="AR274" s="17"/>
      <c r="AS274" s="17"/>
      <c r="AT274" s="17"/>
      <c r="AU274" s="17"/>
      <c r="AV274" s="17"/>
      <c r="AW274" s="17"/>
    </row>
    <row r="275" spans="1:49" s="8" customFormat="1" ht="14.25" customHeight="1" x14ac:dyDescent="0.2">
      <c r="A275" s="17"/>
      <c r="B275" s="17"/>
      <c r="C275" s="17"/>
      <c r="D275" s="17"/>
      <c r="E275" s="17"/>
      <c r="F275" s="17"/>
      <c r="G275" s="17"/>
      <c r="H275" s="17"/>
      <c r="I275" s="17"/>
      <c r="J275" s="17"/>
      <c r="K275" s="17"/>
      <c r="L275" s="17"/>
      <c r="M275" s="6"/>
      <c r="N275" s="17"/>
      <c r="O275" s="17"/>
      <c r="P275" s="17"/>
      <c r="Q275" s="17"/>
      <c r="R275" s="17"/>
      <c r="S275" s="17"/>
      <c r="T275" s="17"/>
      <c r="U275" s="17"/>
      <c r="V275" s="17"/>
      <c r="W275" s="17"/>
      <c r="X275" s="17"/>
      <c r="Y275" s="17"/>
      <c r="Z275" s="17"/>
      <c r="AA275" s="17"/>
      <c r="AB275" s="17"/>
      <c r="AC275" s="17"/>
      <c r="AD275" s="17"/>
      <c r="AE275" s="17"/>
      <c r="AF275" s="17"/>
      <c r="AG275" s="17"/>
      <c r="AH275" s="17"/>
      <c r="AI275" s="17"/>
      <c r="AJ275" s="17"/>
      <c r="AK275" s="17"/>
      <c r="AL275" s="17"/>
      <c r="AM275" s="17"/>
      <c r="AN275" s="17"/>
      <c r="AO275" s="31"/>
      <c r="AP275" s="17"/>
      <c r="AQ275" s="17"/>
      <c r="AR275" s="17"/>
      <c r="AS275" s="17"/>
      <c r="AT275" s="17"/>
      <c r="AU275" s="17"/>
      <c r="AV275" s="17"/>
      <c r="AW275" s="17"/>
    </row>
    <row r="276" spans="1:49" s="8" customFormat="1" ht="14.25" customHeight="1" x14ac:dyDescent="0.2">
      <c r="A276" s="17"/>
      <c r="B276" s="17"/>
      <c r="C276" s="17"/>
      <c r="D276" s="17"/>
      <c r="E276" s="17"/>
      <c r="F276" s="17"/>
      <c r="G276" s="17"/>
      <c r="H276" s="17"/>
      <c r="I276" s="17"/>
      <c r="J276" s="17"/>
      <c r="K276" s="17"/>
      <c r="L276" s="17"/>
      <c r="M276" s="6"/>
      <c r="N276" s="17"/>
      <c r="O276" s="17"/>
      <c r="P276" s="17"/>
      <c r="Q276" s="17"/>
      <c r="R276" s="17"/>
      <c r="S276" s="17"/>
      <c r="T276" s="17"/>
      <c r="U276" s="17"/>
      <c r="V276" s="17"/>
      <c r="W276" s="17"/>
      <c r="X276" s="17"/>
      <c r="Y276" s="17"/>
      <c r="Z276" s="17"/>
      <c r="AA276" s="17"/>
      <c r="AB276" s="17"/>
      <c r="AC276" s="17"/>
      <c r="AD276" s="17"/>
      <c r="AE276" s="17"/>
      <c r="AF276" s="17"/>
      <c r="AG276" s="17"/>
      <c r="AH276" s="17"/>
      <c r="AI276" s="17"/>
      <c r="AJ276" s="17"/>
      <c r="AK276" s="17"/>
      <c r="AL276" s="17"/>
      <c r="AM276" s="17"/>
      <c r="AN276" s="17"/>
      <c r="AO276" s="31"/>
      <c r="AP276" s="17"/>
      <c r="AQ276" s="17"/>
      <c r="AR276" s="17"/>
      <c r="AS276" s="17"/>
      <c r="AT276" s="17"/>
      <c r="AU276" s="17"/>
      <c r="AV276" s="17"/>
      <c r="AW276" s="17"/>
    </row>
    <row r="277" spans="1:49" s="8" customFormat="1" ht="14.25" customHeight="1" x14ac:dyDescent="0.2">
      <c r="A277" s="17"/>
      <c r="B277" s="17"/>
      <c r="C277" s="17"/>
      <c r="D277" s="17"/>
      <c r="E277" s="17"/>
      <c r="F277" s="17"/>
      <c r="G277" s="17"/>
      <c r="H277" s="17"/>
      <c r="I277" s="17"/>
      <c r="J277" s="17"/>
      <c r="K277" s="17"/>
      <c r="L277" s="17"/>
      <c r="M277" s="6"/>
      <c r="N277" s="17"/>
      <c r="O277" s="17"/>
      <c r="P277" s="17"/>
      <c r="Q277" s="17"/>
      <c r="R277" s="17"/>
      <c r="S277" s="17"/>
      <c r="T277" s="17"/>
      <c r="U277" s="17"/>
      <c r="V277" s="17"/>
      <c r="W277" s="17"/>
      <c r="X277" s="17"/>
      <c r="Y277" s="17"/>
      <c r="Z277" s="17"/>
      <c r="AA277" s="17"/>
      <c r="AB277" s="17"/>
      <c r="AC277" s="17"/>
      <c r="AD277" s="17"/>
      <c r="AE277" s="17"/>
      <c r="AF277" s="17"/>
      <c r="AG277" s="17"/>
      <c r="AH277" s="17"/>
      <c r="AI277" s="17"/>
      <c r="AJ277" s="17"/>
      <c r="AK277" s="17"/>
      <c r="AL277" s="17"/>
      <c r="AM277" s="17"/>
      <c r="AN277" s="17"/>
      <c r="AO277" s="31"/>
      <c r="AP277" s="17"/>
      <c r="AQ277" s="17"/>
      <c r="AR277" s="17"/>
      <c r="AS277" s="17"/>
      <c r="AT277" s="17"/>
      <c r="AU277" s="17"/>
      <c r="AV277" s="17"/>
      <c r="AW277" s="17"/>
    </row>
    <row r="278" spans="1:49" s="8" customFormat="1" ht="14.25" customHeight="1" x14ac:dyDescent="0.2">
      <c r="A278" s="17"/>
      <c r="B278" s="17"/>
      <c r="C278" s="17"/>
      <c r="D278" s="17"/>
      <c r="E278" s="17"/>
      <c r="F278" s="17"/>
      <c r="G278" s="17"/>
      <c r="H278" s="17"/>
      <c r="I278" s="17"/>
      <c r="J278" s="17"/>
      <c r="K278" s="17"/>
      <c r="L278" s="17"/>
      <c r="M278" s="6"/>
      <c r="N278" s="17"/>
      <c r="O278" s="17"/>
      <c r="P278" s="17"/>
      <c r="Q278" s="17"/>
      <c r="R278" s="17"/>
      <c r="S278" s="17"/>
      <c r="T278" s="17"/>
      <c r="U278" s="17"/>
      <c r="V278" s="17"/>
      <c r="W278" s="17"/>
      <c r="X278" s="17"/>
      <c r="Y278" s="17"/>
      <c r="Z278" s="17"/>
      <c r="AA278" s="17"/>
      <c r="AB278" s="17"/>
      <c r="AC278" s="17"/>
      <c r="AD278" s="17"/>
      <c r="AE278" s="17"/>
      <c r="AF278" s="17"/>
      <c r="AG278" s="17"/>
      <c r="AH278" s="17"/>
      <c r="AI278" s="17"/>
      <c r="AJ278" s="17"/>
      <c r="AK278" s="17"/>
      <c r="AL278" s="17"/>
      <c r="AM278" s="17"/>
      <c r="AN278" s="17"/>
      <c r="AO278" s="31"/>
      <c r="AP278" s="17"/>
      <c r="AQ278" s="17"/>
      <c r="AR278" s="17"/>
      <c r="AS278" s="17"/>
      <c r="AT278" s="17"/>
      <c r="AU278" s="17"/>
      <c r="AV278" s="17"/>
      <c r="AW278" s="17"/>
    </row>
    <row r="279" spans="1:49" s="8" customFormat="1" ht="14.25" customHeight="1" x14ac:dyDescent="0.2">
      <c r="A279" s="17"/>
      <c r="B279" s="17"/>
      <c r="C279" s="17"/>
      <c r="D279" s="17"/>
      <c r="E279" s="17"/>
      <c r="F279" s="17"/>
      <c r="G279" s="17"/>
      <c r="H279" s="17"/>
      <c r="I279" s="17"/>
      <c r="J279" s="17"/>
      <c r="K279" s="17"/>
      <c r="L279" s="17"/>
      <c r="M279" s="6"/>
      <c r="N279" s="17"/>
      <c r="O279" s="17"/>
      <c r="P279" s="17"/>
      <c r="Q279" s="17"/>
      <c r="R279" s="17"/>
      <c r="S279" s="17"/>
      <c r="T279" s="17"/>
      <c r="U279" s="17"/>
      <c r="V279" s="17"/>
      <c r="W279" s="17"/>
      <c r="X279" s="17"/>
      <c r="Y279" s="17"/>
      <c r="Z279" s="17"/>
      <c r="AA279" s="17"/>
      <c r="AB279" s="17"/>
      <c r="AC279" s="17"/>
      <c r="AD279" s="17"/>
      <c r="AE279" s="17"/>
      <c r="AF279" s="17"/>
      <c r="AG279" s="17"/>
      <c r="AH279" s="17"/>
      <c r="AI279" s="17"/>
      <c r="AJ279" s="17"/>
      <c r="AK279" s="17"/>
      <c r="AL279" s="17"/>
      <c r="AM279" s="17"/>
      <c r="AN279" s="17"/>
      <c r="AO279" s="31"/>
      <c r="AP279" s="17"/>
      <c r="AQ279" s="17"/>
      <c r="AR279" s="17"/>
      <c r="AS279" s="17"/>
      <c r="AT279" s="17"/>
      <c r="AU279" s="17"/>
      <c r="AV279" s="17"/>
      <c r="AW279" s="17"/>
    </row>
    <row r="280" spans="1:49" s="8" customFormat="1" ht="14.25" customHeight="1" x14ac:dyDescent="0.2">
      <c r="A280" s="17"/>
      <c r="B280" s="17"/>
      <c r="C280" s="17"/>
      <c r="D280" s="17"/>
      <c r="E280" s="17"/>
      <c r="F280" s="17"/>
      <c r="G280" s="17"/>
      <c r="H280" s="17"/>
      <c r="I280" s="17"/>
      <c r="J280" s="17"/>
      <c r="K280" s="17"/>
      <c r="L280" s="17"/>
      <c r="M280" s="6"/>
      <c r="N280" s="17"/>
      <c r="O280" s="17"/>
      <c r="P280" s="17"/>
      <c r="Q280" s="17"/>
      <c r="R280" s="17"/>
      <c r="S280" s="17"/>
      <c r="T280" s="17"/>
      <c r="U280" s="17"/>
      <c r="V280" s="17"/>
      <c r="W280" s="17"/>
      <c r="X280" s="17"/>
      <c r="Y280" s="17"/>
      <c r="Z280" s="17"/>
      <c r="AA280" s="17"/>
      <c r="AB280" s="17"/>
      <c r="AC280" s="17"/>
      <c r="AD280" s="17"/>
      <c r="AE280" s="17"/>
      <c r="AF280" s="17"/>
      <c r="AG280" s="17"/>
      <c r="AH280" s="17"/>
      <c r="AI280" s="17"/>
      <c r="AJ280" s="17"/>
      <c r="AK280" s="17"/>
      <c r="AL280" s="17"/>
      <c r="AM280" s="17"/>
      <c r="AN280" s="17"/>
      <c r="AO280" s="31"/>
      <c r="AP280" s="17"/>
      <c r="AQ280" s="17"/>
      <c r="AR280" s="17"/>
      <c r="AS280" s="17"/>
      <c r="AT280" s="17"/>
      <c r="AU280" s="17"/>
      <c r="AV280" s="17"/>
      <c r="AW280" s="17"/>
    </row>
    <row r="281" spans="1:49" s="8" customFormat="1" ht="14.25" customHeight="1" x14ac:dyDescent="0.2">
      <c r="A281" s="17"/>
      <c r="B281" s="17"/>
      <c r="C281" s="17"/>
      <c r="D281" s="17"/>
      <c r="E281" s="17"/>
      <c r="F281" s="17"/>
      <c r="G281" s="17"/>
      <c r="H281" s="17"/>
      <c r="I281" s="17"/>
      <c r="J281" s="17"/>
      <c r="K281" s="17"/>
      <c r="L281" s="17"/>
      <c r="M281" s="6"/>
      <c r="N281" s="17"/>
      <c r="O281" s="17"/>
      <c r="P281" s="17"/>
      <c r="Q281" s="17"/>
      <c r="R281" s="17"/>
      <c r="S281" s="17"/>
      <c r="T281" s="17"/>
      <c r="U281" s="17"/>
      <c r="V281" s="17"/>
      <c r="W281" s="17"/>
      <c r="X281" s="17"/>
      <c r="Y281" s="17"/>
      <c r="Z281" s="17"/>
      <c r="AA281" s="17"/>
      <c r="AB281" s="17"/>
      <c r="AC281" s="17"/>
      <c r="AD281" s="17"/>
      <c r="AE281" s="17"/>
      <c r="AF281" s="17"/>
      <c r="AG281" s="17"/>
      <c r="AH281" s="17"/>
      <c r="AI281" s="17"/>
      <c r="AJ281" s="17"/>
      <c r="AK281" s="17"/>
      <c r="AL281" s="17"/>
      <c r="AM281" s="17"/>
      <c r="AN281" s="17"/>
      <c r="AO281" s="31"/>
      <c r="AP281" s="17"/>
      <c r="AQ281" s="17"/>
      <c r="AR281" s="17"/>
      <c r="AS281" s="17"/>
      <c r="AT281" s="17"/>
      <c r="AU281" s="17"/>
      <c r="AV281" s="17"/>
      <c r="AW281" s="17"/>
    </row>
    <row r="282" spans="1:49" s="8" customFormat="1" ht="14.25" customHeight="1" x14ac:dyDescent="0.2">
      <c r="A282" s="17"/>
      <c r="B282" s="17"/>
      <c r="C282" s="17"/>
      <c r="D282" s="17"/>
      <c r="E282" s="17"/>
      <c r="F282" s="17"/>
      <c r="G282" s="17"/>
      <c r="H282" s="17"/>
      <c r="I282" s="17"/>
      <c r="J282" s="17"/>
      <c r="K282" s="17"/>
      <c r="L282" s="17"/>
      <c r="M282" s="6"/>
      <c r="N282" s="17"/>
      <c r="O282" s="17"/>
      <c r="P282" s="17"/>
      <c r="Q282" s="17"/>
      <c r="R282" s="17"/>
      <c r="S282" s="17"/>
      <c r="T282" s="17"/>
      <c r="U282" s="17"/>
      <c r="V282" s="17"/>
      <c r="W282" s="17"/>
      <c r="X282" s="17"/>
      <c r="Y282" s="17"/>
      <c r="Z282" s="17"/>
      <c r="AA282" s="17"/>
      <c r="AB282" s="17"/>
      <c r="AC282" s="17"/>
      <c r="AD282" s="17"/>
      <c r="AE282" s="17"/>
      <c r="AF282" s="17"/>
      <c r="AG282" s="17"/>
      <c r="AH282" s="17"/>
      <c r="AI282" s="17"/>
      <c r="AJ282" s="17"/>
      <c r="AK282" s="17"/>
      <c r="AL282" s="17"/>
      <c r="AM282" s="17"/>
      <c r="AN282" s="17"/>
      <c r="AO282" s="31"/>
      <c r="AP282" s="17"/>
      <c r="AQ282" s="17"/>
      <c r="AR282" s="17"/>
      <c r="AS282" s="17"/>
      <c r="AT282" s="17"/>
      <c r="AU282" s="17"/>
      <c r="AV282" s="17"/>
      <c r="AW282" s="17"/>
    </row>
    <row r="283" spans="1:49" s="8" customFormat="1" ht="14.25" customHeight="1" x14ac:dyDescent="0.2">
      <c r="A283" s="17"/>
      <c r="B283" s="17"/>
      <c r="C283" s="17"/>
      <c r="D283" s="17"/>
      <c r="E283" s="17"/>
      <c r="F283" s="17"/>
      <c r="G283" s="17"/>
      <c r="H283" s="17"/>
      <c r="I283" s="17"/>
      <c r="J283" s="17"/>
      <c r="K283" s="17"/>
      <c r="L283" s="17"/>
      <c r="M283" s="6"/>
      <c r="N283" s="17"/>
      <c r="O283" s="17"/>
      <c r="P283" s="17"/>
      <c r="Q283" s="17"/>
      <c r="R283" s="17"/>
      <c r="S283" s="17"/>
      <c r="T283" s="17"/>
      <c r="U283" s="17"/>
      <c r="V283" s="17"/>
      <c r="W283" s="17"/>
      <c r="X283" s="17"/>
      <c r="Y283" s="17"/>
      <c r="Z283" s="17"/>
      <c r="AA283" s="17"/>
      <c r="AB283" s="17"/>
      <c r="AC283" s="17"/>
      <c r="AD283" s="17"/>
      <c r="AE283" s="17"/>
      <c r="AF283" s="17"/>
      <c r="AG283" s="17"/>
      <c r="AH283" s="17"/>
      <c r="AI283" s="17"/>
      <c r="AJ283" s="17"/>
      <c r="AK283" s="17"/>
      <c r="AL283" s="17"/>
      <c r="AM283" s="17"/>
      <c r="AN283" s="17"/>
      <c r="AO283" s="31"/>
      <c r="AP283" s="17"/>
      <c r="AQ283" s="17"/>
      <c r="AR283" s="17"/>
      <c r="AS283" s="17"/>
      <c r="AT283" s="17"/>
      <c r="AU283" s="17"/>
      <c r="AV283" s="17"/>
      <c r="AW283" s="17"/>
    </row>
    <row r="284" spans="1:49" s="8" customFormat="1" ht="14.25" customHeight="1" x14ac:dyDescent="0.2">
      <c r="A284" s="17"/>
      <c r="B284" s="17"/>
      <c r="C284" s="17"/>
      <c r="D284" s="17"/>
      <c r="E284" s="17"/>
      <c r="F284" s="17"/>
      <c r="G284" s="17"/>
      <c r="H284" s="17"/>
      <c r="I284" s="17"/>
      <c r="J284" s="17"/>
      <c r="K284" s="17"/>
      <c r="L284" s="17"/>
      <c r="M284" s="6"/>
      <c r="N284" s="17"/>
      <c r="O284" s="17"/>
      <c r="P284" s="17"/>
      <c r="Q284" s="17"/>
      <c r="R284" s="17"/>
      <c r="S284" s="17"/>
      <c r="T284" s="17"/>
      <c r="U284" s="17"/>
      <c r="V284" s="17"/>
      <c r="W284" s="17"/>
      <c r="X284" s="17"/>
      <c r="Y284" s="17"/>
      <c r="Z284" s="17"/>
      <c r="AA284" s="17"/>
      <c r="AB284" s="17"/>
      <c r="AC284" s="17"/>
      <c r="AD284" s="17"/>
      <c r="AE284" s="17"/>
      <c r="AF284" s="17"/>
      <c r="AG284" s="17"/>
      <c r="AH284" s="17"/>
      <c r="AI284" s="17"/>
      <c r="AJ284" s="17"/>
      <c r="AK284" s="17"/>
      <c r="AL284" s="17"/>
      <c r="AM284" s="17"/>
      <c r="AN284" s="17"/>
      <c r="AO284" s="31"/>
      <c r="AP284" s="17"/>
      <c r="AQ284" s="17"/>
      <c r="AR284" s="17"/>
      <c r="AS284" s="17"/>
      <c r="AT284" s="17"/>
      <c r="AU284" s="17"/>
      <c r="AV284" s="17"/>
      <c r="AW284" s="17"/>
    </row>
    <row r="285" spans="1:49" s="8" customFormat="1" ht="14.25" customHeight="1" x14ac:dyDescent="0.2">
      <c r="A285" s="17"/>
      <c r="B285" s="17"/>
      <c r="C285" s="17"/>
      <c r="D285" s="17"/>
      <c r="E285" s="17"/>
      <c r="F285" s="17"/>
      <c r="G285" s="17"/>
      <c r="H285" s="17"/>
      <c r="I285" s="17"/>
      <c r="J285" s="17"/>
      <c r="K285" s="17"/>
      <c r="L285" s="17"/>
      <c r="M285" s="6"/>
      <c r="N285" s="17"/>
      <c r="O285" s="17"/>
      <c r="P285" s="17"/>
      <c r="Q285" s="17"/>
      <c r="R285" s="17"/>
      <c r="S285" s="17"/>
      <c r="T285" s="17"/>
      <c r="U285" s="17"/>
      <c r="V285" s="17"/>
      <c r="W285" s="17"/>
      <c r="X285" s="17"/>
      <c r="Y285" s="17"/>
      <c r="Z285" s="17"/>
      <c r="AA285" s="17"/>
      <c r="AB285" s="17"/>
      <c r="AC285" s="17"/>
      <c r="AD285" s="17"/>
      <c r="AE285" s="17"/>
      <c r="AF285" s="17"/>
      <c r="AG285" s="17"/>
      <c r="AH285" s="17"/>
      <c r="AI285" s="17"/>
      <c r="AJ285" s="17"/>
      <c r="AK285" s="17"/>
      <c r="AL285" s="17"/>
      <c r="AM285" s="17"/>
      <c r="AN285" s="17"/>
      <c r="AO285" s="31"/>
      <c r="AP285" s="17"/>
      <c r="AQ285" s="17"/>
      <c r="AR285" s="17"/>
      <c r="AS285" s="17"/>
      <c r="AT285" s="17"/>
      <c r="AU285" s="17"/>
      <c r="AV285" s="17"/>
      <c r="AW285" s="17"/>
    </row>
    <row r="286" spans="1:49" s="8" customFormat="1" ht="14.25" customHeight="1" x14ac:dyDescent="0.2">
      <c r="A286" s="17"/>
      <c r="B286" s="17"/>
      <c r="C286" s="17"/>
      <c r="D286" s="17"/>
      <c r="E286" s="17"/>
      <c r="F286" s="17"/>
      <c r="G286" s="17"/>
      <c r="H286" s="17"/>
      <c r="I286" s="17"/>
      <c r="J286" s="17"/>
      <c r="K286" s="17"/>
      <c r="L286" s="17"/>
      <c r="M286" s="6"/>
      <c r="N286" s="17"/>
      <c r="O286" s="17"/>
      <c r="P286" s="17"/>
      <c r="Q286" s="17"/>
      <c r="R286" s="17"/>
      <c r="S286" s="17"/>
      <c r="T286" s="17"/>
      <c r="U286" s="17"/>
      <c r="V286" s="17"/>
      <c r="W286" s="17"/>
      <c r="X286" s="17"/>
      <c r="Y286" s="17"/>
      <c r="Z286" s="17"/>
      <c r="AA286" s="17"/>
      <c r="AB286" s="17"/>
      <c r="AC286" s="17"/>
      <c r="AD286" s="17"/>
      <c r="AE286" s="17"/>
      <c r="AF286" s="17"/>
      <c r="AG286" s="17"/>
      <c r="AH286" s="17"/>
      <c r="AI286" s="17"/>
      <c r="AJ286" s="17"/>
      <c r="AK286" s="17"/>
      <c r="AL286" s="17"/>
      <c r="AM286" s="17"/>
      <c r="AN286" s="17"/>
      <c r="AO286" s="31"/>
      <c r="AP286" s="17"/>
      <c r="AQ286" s="17"/>
      <c r="AR286" s="17"/>
      <c r="AS286" s="17"/>
      <c r="AT286" s="17"/>
      <c r="AU286" s="17"/>
      <c r="AV286" s="17"/>
      <c r="AW286" s="17"/>
    </row>
    <row r="287" spans="1:49" s="8" customFormat="1" ht="14.25" customHeight="1" x14ac:dyDescent="0.2">
      <c r="A287" s="17"/>
      <c r="B287" s="17"/>
      <c r="C287" s="17"/>
      <c r="D287" s="17"/>
      <c r="E287" s="17"/>
      <c r="F287" s="17"/>
      <c r="G287" s="17"/>
      <c r="H287" s="17"/>
      <c r="I287" s="17"/>
      <c r="J287" s="17"/>
      <c r="K287" s="17"/>
      <c r="L287" s="17"/>
      <c r="M287" s="6"/>
      <c r="N287" s="17"/>
      <c r="O287" s="17"/>
      <c r="P287" s="17"/>
      <c r="Q287" s="17"/>
      <c r="R287" s="17"/>
      <c r="S287" s="17"/>
      <c r="T287" s="17"/>
      <c r="U287" s="17"/>
      <c r="V287" s="17"/>
      <c r="W287" s="17"/>
      <c r="X287" s="17"/>
      <c r="Y287" s="17"/>
      <c r="Z287" s="17"/>
      <c r="AA287" s="17"/>
      <c r="AB287" s="17"/>
      <c r="AC287" s="17"/>
      <c r="AD287" s="17"/>
      <c r="AE287" s="17"/>
      <c r="AF287" s="17"/>
      <c r="AG287" s="17"/>
      <c r="AH287" s="17"/>
      <c r="AI287" s="17"/>
      <c r="AJ287" s="17"/>
      <c r="AK287" s="17"/>
      <c r="AL287" s="17"/>
      <c r="AM287" s="17"/>
      <c r="AN287" s="17"/>
      <c r="AO287" s="31"/>
      <c r="AP287" s="17"/>
      <c r="AQ287" s="17"/>
      <c r="AR287" s="17"/>
      <c r="AS287" s="17"/>
      <c r="AT287" s="17"/>
      <c r="AU287" s="17"/>
      <c r="AV287" s="17"/>
      <c r="AW287" s="17"/>
    </row>
    <row r="288" spans="1:49" s="8" customFormat="1" ht="14.25" customHeight="1" x14ac:dyDescent="0.2">
      <c r="A288" s="17"/>
      <c r="B288" s="17"/>
      <c r="C288" s="17"/>
      <c r="D288" s="17"/>
      <c r="E288" s="17"/>
      <c r="F288" s="17"/>
      <c r="G288" s="17"/>
      <c r="H288" s="17"/>
      <c r="I288" s="17"/>
      <c r="J288" s="17"/>
      <c r="K288" s="17"/>
      <c r="L288" s="17"/>
      <c r="M288" s="6"/>
      <c r="N288" s="17"/>
      <c r="O288" s="17"/>
      <c r="P288" s="17"/>
      <c r="Q288" s="17"/>
      <c r="R288" s="17"/>
      <c r="S288" s="17"/>
      <c r="T288" s="17"/>
      <c r="U288" s="17"/>
      <c r="V288" s="17"/>
      <c r="W288" s="17"/>
      <c r="X288" s="17"/>
      <c r="Y288" s="17"/>
      <c r="Z288" s="17"/>
      <c r="AA288" s="17"/>
      <c r="AB288" s="17"/>
      <c r="AC288" s="17"/>
      <c r="AD288" s="17"/>
      <c r="AE288" s="17"/>
      <c r="AF288" s="17"/>
      <c r="AG288" s="17"/>
      <c r="AH288" s="17"/>
      <c r="AI288" s="17"/>
      <c r="AJ288" s="17"/>
      <c r="AK288" s="17"/>
      <c r="AL288" s="17"/>
      <c r="AM288" s="17"/>
      <c r="AN288" s="17"/>
      <c r="AO288" s="31"/>
      <c r="AP288" s="17"/>
      <c r="AQ288" s="17"/>
      <c r="AR288" s="17"/>
      <c r="AS288" s="17"/>
      <c r="AT288" s="17"/>
      <c r="AU288" s="17"/>
      <c r="AV288" s="17"/>
      <c r="AW288" s="17"/>
    </row>
    <row r="289" spans="1:49" s="8" customFormat="1" ht="14.25" customHeight="1" x14ac:dyDescent="0.2">
      <c r="A289" s="17"/>
      <c r="B289" s="17"/>
      <c r="C289" s="17"/>
      <c r="D289" s="17"/>
      <c r="E289" s="17"/>
      <c r="F289" s="17"/>
      <c r="G289" s="17"/>
      <c r="H289" s="17"/>
      <c r="I289" s="17"/>
      <c r="J289" s="17"/>
      <c r="K289" s="17"/>
      <c r="L289" s="17"/>
      <c r="M289" s="6"/>
      <c r="N289" s="17"/>
      <c r="O289" s="17"/>
      <c r="P289" s="17"/>
      <c r="Q289" s="17"/>
      <c r="R289" s="17"/>
      <c r="S289" s="17"/>
      <c r="T289" s="17"/>
      <c r="U289" s="17"/>
      <c r="V289" s="17"/>
      <c r="W289" s="17"/>
      <c r="X289" s="17"/>
      <c r="Y289" s="17"/>
      <c r="Z289" s="17"/>
      <c r="AA289" s="17"/>
      <c r="AB289" s="17"/>
      <c r="AC289" s="17"/>
      <c r="AD289" s="17"/>
      <c r="AE289" s="17"/>
      <c r="AF289" s="17"/>
      <c r="AG289" s="17"/>
      <c r="AH289" s="17"/>
      <c r="AI289" s="17"/>
      <c r="AJ289" s="17"/>
      <c r="AK289" s="17"/>
      <c r="AL289" s="17"/>
      <c r="AM289" s="17"/>
      <c r="AN289" s="17"/>
      <c r="AO289" s="31"/>
      <c r="AP289" s="17"/>
      <c r="AQ289" s="17"/>
      <c r="AR289" s="17"/>
      <c r="AS289" s="17"/>
      <c r="AT289" s="17"/>
      <c r="AU289" s="17"/>
      <c r="AV289" s="17"/>
      <c r="AW289" s="17"/>
    </row>
    <row r="290" spans="1:49" s="8" customFormat="1" ht="14.25" customHeight="1" x14ac:dyDescent="0.2">
      <c r="A290" s="17"/>
      <c r="B290" s="17"/>
      <c r="C290" s="17"/>
      <c r="D290" s="17"/>
      <c r="E290" s="17"/>
      <c r="F290" s="17"/>
      <c r="G290" s="17"/>
      <c r="H290" s="17"/>
      <c r="I290" s="17"/>
      <c r="J290" s="17"/>
      <c r="K290" s="17"/>
      <c r="L290" s="17"/>
      <c r="M290" s="6"/>
      <c r="N290" s="17"/>
      <c r="O290" s="17"/>
      <c r="P290" s="17"/>
      <c r="Q290" s="17"/>
      <c r="R290" s="17"/>
      <c r="S290" s="17"/>
      <c r="T290" s="17"/>
      <c r="U290" s="17"/>
      <c r="V290" s="17"/>
      <c r="W290" s="17"/>
      <c r="X290" s="17"/>
      <c r="Y290" s="17"/>
      <c r="Z290" s="17"/>
      <c r="AA290" s="17"/>
      <c r="AB290" s="17"/>
      <c r="AC290" s="17"/>
      <c r="AD290" s="17"/>
      <c r="AE290" s="17"/>
      <c r="AF290" s="17"/>
      <c r="AG290" s="17"/>
      <c r="AH290" s="17"/>
      <c r="AI290" s="17"/>
      <c r="AJ290" s="17"/>
      <c r="AK290" s="17"/>
      <c r="AL290" s="17"/>
      <c r="AM290" s="17"/>
      <c r="AN290" s="17"/>
      <c r="AO290" s="31"/>
      <c r="AP290" s="17"/>
      <c r="AQ290" s="17"/>
      <c r="AR290" s="17"/>
      <c r="AS290" s="17"/>
      <c r="AT290" s="17"/>
      <c r="AU290" s="17"/>
      <c r="AV290" s="17"/>
      <c r="AW290" s="17"/>
    </row>
    <row r="291" spans="1:49" s="8" customFormat="1" ht="14.25" customHeight="1" x14ac:dyDescent="0.2">
      <c r="A291" s="17"/>
      <c r="B291" s="17"/>
      <c r="C291" s="17"/>
      <c r="D291" s="17"/>
      <c r="E291" s="17"/>
      <c r="F291" s="17"/>
      <c r="G291" s="17"/>
      <c r="H291" s="17"/>
      <c r="I291" s="17"/>
      <c r="J291" s="17"/>
      <c r="K291" s="17"/>
      <c r="L291" s="17"/>
      <c r="M291" s="6"/>
      <c r="N291" s="17"/>
      <c r="O291" s="17"/>
      <c r="P291" s="17"/>
      <c r="Q291" s="17"/>
      <c r="R291" s="17"/>
      <c r="S291" s="17"/>
      <c r="T291" s="17"/>
      <c r="U291" s="17"/>
      <c r="V291" s="17"/>
      <c r="W291" s="17"/>
      <c r="X291" s="17"/>
      <c r="Y291" s="17"/>
      <c r="Z291" s="17"/>
      <c r="AA291" s="17"/>
      <c r="AB291" s="17"/>
      <c r="AC291" s="17"/>
      <c r="AD291" s="17"/>
      <c r="AE291" s="17"/>
      <c r="AF291" s="17"/>
      <c r="AG291" s="17"/>
      <c r="AH291" s="17"/>
      <c r="AI291" s="17"/>
      <c r="AJ291" s="17"/>
      <c r="AK291" s="17"/>
      <c r="AL291" s="17"/>
      <c r="AM291" s="17"/>
      <c r="AN291" s="17"/>
      <c r="AO291" s="31"/>
      <c r="AP291" s="17"/>
      <c r="AQ291" s="17"/>
      <c r="AR291" s="17"/>
      <c r="AS291" s="17"/>
      <c r="AT291" s="17"/>
      <c r="AU291" s="17"/>
      <c r="AV291" s="17"/>
      <c r="AW291" s="17"/>
    </row>
    <row r="292" spans="1:49" s="8" customFormat="1" ht="14.25" customHeight="1" x14ac:dyDescent="0.2">
      <c r="A292" s="17"/>
      <c r="B292" s="17"/>
      <c r="C292" s="17"/>
      <c r="D292" s="17"/>
      <c r="E292" s="17"/>
      <c r="F292" s="17"/>
      <c r="G292" s="17"/>
      <c r="H292" s="17"/>
      <c r="I292" s="17"/>
      <c r="J292" s="17"/>
      <c r="K292" s="17"/>
      <c r="L292" s="17"/>
      <c r="M292" s="6"/>
      <c r="N292" s="17"/>
      <c r="O292" s="17"/>
      <c r="P292" s="17"/>
      <c r="Q292" s="17"/>
      <c r="R292" s="17"/>
      <c r="S292" s="17"/>
      <c r="T292" s="17"/>
      <c r="U292" s="17"/>
      <c r="V292" s="17"/>
      <c r="W292" s="17"/>
      <c r="X292" s="17"/>
      <c r="Y292" s="17"/>
      <c r="Z292" s="17"/>
      <c r="AA292" s="17"/>
      <c r="AB292" s="17"/>
      <c r="AC292" s="17"/>
      <c r="AD292" s="17"/>
      <c r="AE292" s="17"/>
      <c r="AF292" s="17"/>
      <c r="AG292" s="17"/>
      <c r="AH292" s="17"/>
      <c r="AI292" s="17"/>
      <c r="AJ292" s="17"/>
      <c r="AK292" s="17"/>
      <c r="AL292" s="17"/>
      <c r="AM292" s="17"/>
      <c r="AN292" s="17"/>
      <c r="AO292" s="31"/>
      <c r="AP292" s="17"/>
      <c r="AQ292" s="17"/>
      <c r="AR292" s="17"/>
      <c r="AS292" s="17"/>
      <c r="AT292" s="17"/>
      <c r="AU292" s="17"/>
      <c r="AV292" s="17"/>
      <c r="AW292" s="17"/>
    </row>
    <row r="293" spans="1:49" s="8" customFormat="1" ht="14.25" customHeight="1" x14ac:dyDescent="0.2">
      <c r="A293" s="17"/>
      <c r="B293" s="17"/>
      <c r="C293" s="17"/>
      <c r="D293" s="17"/>
      <c r="E293" s="17"/>
      <c r="F293" s="17"/>
      <c r="G293" s="17"/>
      <c r="H293" s="17"/>
      <c r="I293" s="17"/>
      <c r="J293" s="17"/>
      <c r="K293" s="17"/>
      <c r="L293" s="17"/>
      <c r="M293" s="6"/>
      <c r="N293" s="17"/>
      <c r="O293" s="17"/>
      <c r="P293" s="17"/>
      <c r="Q293" s="17"/>
      <c r="R293" s="17"/>
      <c r="S293" s="17"/>
      <c r="T293" s="17"/>
      <c r="U293" s="17"/>
      <c r="V293" s="17"/>
      <c r="W293" s="17"/>
      <c r="X293" s="17"/>
      <c r="Y293" s="17"/>
      <c r="Z293" s="17"/>
      <c r="AA293" s="17"/>
      <c r="AB293" s="17"/>
      <c r="AC293" s="17"/>
      <c r="AD293" s="17"/>
      <c r="AE293" s="17"/>
      <c r="AF293" s="17"/>
      <c r="AG293" s="17"/>
      <c r="AH293" s="17"/>
      <c r="AI293" s="17"/>
      <c r="AJ293" s="17"/>
      <c r="AK293" s="17"/>
      <c r="AL293" s="17"/>
      <c r="AM293" s="17"/>
      <c r="AN293" s="17"/>
      <c r="AO293" s="31"/>
      <c r="AP293" s="17"/>
      <c r="AQ293" s="17"/>
      <c r="AR293" s="17"/>
      <c r="AS293" s="17"/>
      <c r="AT293" s="17"/>
      <c r="AU293" s="17"/>
      <c r="AV293" s="17"/>
      <c r="AW293" s="17"/>
    </row>
    <row r="294" spans="1:49" s="8" customFormat="1" ht="14.25" customHeight="1" x14ac:dyDescent="0.2">
      <c r="A294" s="17"/>
      <c r="B294" s="17"/>
      <c r="C294" s="17"/>
      <c r="D294" s="17"/>
      <c r="E294" s="17"/>
      <c r="F294" s="17"/>
      <c r="G294" s="17"/>
      <c r="H294" s="17"/>
      <c r="I294" s="17"/>
      <c r="J294" s="17"/>
      <c r="K294" s="17"/>
      <c r="L294" s="17"/>
      <c r="M294" s="6"/>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31"/>
      <c r="AP294" s="17"/>
      <c r="AQ294" s="17"/>
      <c r="AR294" s="17"/>
      <c r="AS294" s="17"/>
      <c r="AT294" s="17"/>
      <c r="AU294" s="17"/>
      <c r="AV294" s="17"/>
      <c r="AW294" s="17"/>
    </row>
    <row r="295" spans="1:49" s="8" customFormat="1" ht="14.25" customHeight="1" x14ac:dyDescent="0.2">
      <c r="A295" s="17"/>
      <c r="B295" s="17"/>
      <c r="C295" s="17"/>
      <c r="D295" s="17"/>
      <c r="E295" s="17"/>
      <c r="F295" s="17"/>
      <c r="G295" s="17"/>
      <c r="H295" s="17"/>
      <c r="I295" s="17"/>
      <c r="J295" s="17"/>
      <c r="K295" s="17"/>
      <c r="L295" s="17"/>
      <c r="M295" s="6"/>
      <c r="N295" s="17"/>
      <c r="O295" s="17"/>
      <c r="P295" s="17"/>
      <c r="Q295" s="17"/>
      <c r="R295" s="17"/>
      <c r="S295" s="17"/>
      <c r="T295" s="17"/>
      <c r="U295" s="17"/>
      <c r="V295" s="17"/>
      <c r="W295" s="17"/>
      <c r="X295" s="17"/>
      <c r="Y295" s="17"/>
      <c r="Z295" s="17"/>
      <c r="AA295" s="17"/>
      <c r="AB295" s="17"/>
      <c r="AC295" s="17"/>
      <c r="AD295" s="17"/>
      <c r="AE295" s="17"/>
      <c r="AF295" s="17"/>
      <c r="AG295" s="17"/>
      <c r="AH295" s="17"/>
      <c r="AI295" s="17"/>
      <c r="AJ295" s="17"/>
      <c r="AK295" s="17"/>
      <c r="AL295" s="17"/>
      <c r="AM295" s="17"/>
      <c r="AN295" s="17"/>
      <c r="AO295" s="31"/>
      <c r="AP295" s="17"/>
      <c r="AQ295" s="17"/>
      <c r="AR295" s="17"/>
      <c r="AS295" s="17"/>
      <c r="AT295" s="17"/>
      <c r="AU295" s="17"/>
      <c r="AV295" s="17"/>
      <c r="AW295" s="17"/>
    </row>
    <row r="296" spans="1:49" s="8" customFormat="1" ht="14.25" customHeight="1" x14ac:dyDescent="0.2">
      <c r="A296" s="17"/>
      <c r="B296" s="17"/>
      <c r="C296" s="17"/>
      <c r="D296" s="17"/>
      <c r="E296" s="17"/>
      <c r="F296" s="17"/>
      <c r="G296" s="17"/>
      <c r="H296" s="17"/>
      <c r="I296" s="17"/>
      <c r="J296" s="17"/>
      <c r="K296" s="17"/>
      <c r="L296" s="17"/>
      <c r="M296" s="6"/>
      <c r="N296" s="17"/>
      <c r="O296" s="17"/>
      <c r="P296" s="17"/>
      <c r="Q296" s="17"/>
      <c r="R296" s="17"/>
      <c r="S296" s="17"/>
      <c r="T296" s="17"/>
      <c r="U296" s="17"/>
      <c r="V296" s="17"/>
      <c r="W296" s="17"/>
      <c r="X296" s="17"/>
      <c r="Y296" s="17"/>
      <c r="Z296" s="17"/>
      <c r="AA296" s="17"/>
      <c r="AB296" s="17"/>
      <c r="AC296" s="17"/>
      <c r="AD296" s="17"/>
      <c r="AE296" s="17"/>
      <c r="AF296" s="17"/>
      <c r="AG296" s="17"/>
      <c r="AH296" s="17"/>
      <c r="AI296" s="17"/>
      <c r="AJ296" s="17"/>
      <c r="AK296" s="17"/>
      <c r="AL296" s="17"/>
      <c r="AM296" s="17"/>
      <c r="AN296" s="17"/>
      <c r="AO296" s="31"/>
      <c r="AP296" s="17"/>
      <c r="AQ296" s="17"/>
      <c r="AR296" s="17"/>
      <c r="AS296" s="17"/>
      <c r="AT296" s="17"/>
      <c r="AU296" s="17"/>
      <c r="AV296" s="17"/>
      <c r="AW296" s="17"/>
    </row>
    <row r="297" spans="1:49" s="8" customFormat="1" ht="14.25" customHeight="1" x14ac:dyDescent="0.2">
      <c r="A297" s="17"/>
      <c r="B297" s="17"/>
      <c r="C297" s="17"/>
      <c r="D297" s="17"/>
      <c r="E297" s="17"/>
      <c r="F297" s="17"/>
      <c r="G297" s="17"/>
      <c r="H297" s="17"/>
      <c r="I297" s="17"/>
      <c r="J297" s="17"/>
      <c r="K297" s="17"/>
      <c r="L297" s="17"/>
      <c r="M297" s="6"/>
      <c r="N297" s="17"/>
      <c r="O297" s="17"/>
      <c r="P297" s="17"/>
      <c r="Q297" s="17"/>
      <c r="R297" s="17"/>
      <c r="S297" s="17"/>
      <c r="T297" s="17"/>
      <c r="U297" s="17"/>
      <c r="V297" s="17"/>
      <c r="W297" s="17"/>
      <c r="X297" s="17"/>
      <c r="Y297" s="17"/>
      <c r="Z297" s="17"/>
      <c r="AA297" s="17"/>
      <c r="AB297" s="17"/>
      <c r="AC297" s="17"/>
      <c r="AD297" s="17"/>
      <c r="AE297" s="17"/>
      <c r="AF297" s="17"/>
      <c r="AG297" s="17"/>
      <c r="AH297" s="17"/>
      <c r="AI297" s="17"/>
      <c r="AJ297" s="17"/>
      <c r="AK297" s="17"/>
      <c r="AL297" s="17"/>
      <c r="AM297" s="17"/>
      <c r="AN297" s="17"/>
      <c r="AO297" s="31"/>
      <c r="AP297" s="17"/>
      <c r="AQ297" s="17"/>
      <c r="AR297" s="17"/>
      <c r="AS297" s="17"/>
      <c r="AT297" s="17"/>
      <c r="AU297" s="17"/>
      <c r="AV297" s="17"/>
      <c r="AW297" s="17"/>
    </row>
    <row r="298" spans="1:49" s="8" customFormat="1" ht="14.25" customHeight="1" x14ac:dyDescent="0.2">
      <c r="A298" s="17"/>
      <c r="B298" s="17"/>
      <c r="C298" s="17"/>
      <c r="D298" s="17"/>
      <c r="E298" s="17"/>
      <c r="F298" s="17"/>
      <c r="G298" s="17"/>
      <c r="H298" s="17"/>
      <c r="I298" s="17"/>
      <c r="J298" s="17"/>
      <c r="K298" s="17"/>
      <c r="L298" s="17"/>
      <c r="M298" s="6"/>
      <c r="N298" s="17"/>
      <c r="O298" s="17"/>
      <c r="P298" s="17"/>
      <c r="Q298" s="17"/>
      <c r="R298" s="17"/>
      <c r="S298" s="17"/>
      <c r="T298" s="17"/>
      <c r="U298" s="17"/>
      <c r="V298" s="17"/>
      <c r="W298" s="17"/>
      <c r="X298" s="17"/>
      <c r="Y298" s="17"/>
      <c r="Z298" s="17"/>
      <c r="AA298" s="17"/>
      <c r="AB298" s="17"/>
      <c r="AC298" s="17"/>
      <c r="AD298" s="17"/>
      <c r="AE298" s="17"/>
      <c r="AF298" s="17"/>
      <c r="AG298" s="17"/>
      <c r="AH298" s="17"/>
      <c r="AI298" s="17"/>
      <c r="AJ298" s="17"/>
      <c r="AK298" s="17"/>
      <c r="AL298" s="17"/>
      <c r="AM298" s="17"/>
      <c r="AN298" s="17"/>
      <c r="AO298" s="31"/>
      <c r="AP298" s="17"/>
      <c r="AQ298" s="17"/>
      <c r="AR298" s="17"/>
      <c r="AS298" s="17"/>
      <c r="AT298" s="17"/>
      <c r="AU298" s="17"/>
      <c r="AV298" s="17"/>
      <c r="AW298" s="17"/>
    </row>
    <row r="299" spans="1:49" s="8" customFormat="1" ht="14.25" customHeight="1" x14ac:dyDescent="0.2">
      <c r="A299" s="17"/>
      <c r="B299" s="17"/>
      <c r="C299" s="17"/>
      <c r="D299" s="17"/>
      <c r="E299" s="17"/>
      <c r="F299" s="17"/>
      <c r="G299" s="17"/>
      <c r="H299" s="17"/>
      <c r="I299" s="17"/>
      <c r="J299" s="17"/>
      <c r="K299" s="17"/>
      <c r="L299" s="17"/>
      <c r="M299" s="6"/>
      <c r="N299" s="17"/>
      <c r="O299" s="17"/>
      <c r="P299" s="17"/>
      <c r="Q299" s="17"/>
      <c r="R299" s="17"/>
      <c r="S299" s="17"/>
      <c r="T299" s="17"/>
      <c r="U299" s="17"/>
      <c r="V299" s="17"/>
      <c r="W299" s="17"/>
      <c r="X299" s="17"/>
      <c r="Y299" s="17"/>
      <c r="Z299" s="17"/>
      <c r="AA299" s="17"/>
      <c r="AB299" s="17"/>
      <c r="AC299" s="17"/>
      <c r="AD299" s="17"/>
      <c r="AE299" s="17"/>
      <c r="AF299" s="17"/>
      <c r="AG299" s="17"/>
      <c r="AH299" s="17"/>
      <c r="AI299" s="17"/>
      <c r="AJ299" s="17"/>
      <c r="AK299" s="17"/>
      <c r="AL299" s="17"/>
      <c r="AM299" s="17"/>
      <c r="AN299" s="17"/>
      <c r="AO299" s="31"/>
      <c r="AP299" s="17"/>
      <c r="AQ299" s="17"/>
      <c r="AR299" s="17"/>
      <c r="AS299" s="17"/>
      <c r="AT299" s="17"/>
      <c r="AU299" s="17"/>
      <c r="AV299" s="17"/>
      <c r="AW299" s="17"/>
    </row>
    <row r="300" spans="1:49" s="8" customFormat="1" ht="14.25" customHeight="1" x14ac:dyDescent="0.2">
      <c r="A300" s="17"/>
      <c r="B300" s="17"/>
      <c r="C300" s="17"/>
      <c r="D300" s="17"/>
      <c r="E300" s="17"/>
      <c r="F300" s="17"/>
      <c r="G300" s="17"/>
      <c r="H300" s="17"/>
      <c r="I300" s="17"/>
      <c r="J300" s="17"/>
      <c r="K300" s="17"/>
      <c r="L300" s="17"/>
      <c r="M300" s="6"/>
      <c r="N300" s="17"/>
      <c r="O300" s="17"/>
      <c r="P300" s="17"/>
      <c r="Q300" s="17"/>
      <c r="R300" s="17"/>
      <c r="S300" s="17"/>
      <c r="T300" s="17"/>
      <c r="U300" s="17"/>
      <c r="V300" s="17"/>
      <c r="W300" s="17"/>
      <c r="X300" s="17"/>
      <c r="Y300" s="17"/>
      <c r="Z300" s="17"/>
      <c r="AA300" s="17"/>
      <c r="AB300" s="17"/>
      <c r="AC300" s="17"/>
      <c r="AD300" s="17"/>
      <c r="AE300" s="17"/>
      <c r="AF300" s="17"/>
      <c r="AG300" s="17"/>
      <c r="AH300" s="17"/>
      <c r="AI300" s="17"/>
      <c r="AJ300" s="17"/>
      <c r="AK300" s="17"/>
      <c r="AL300" s="17"/>
      <c r="AM300" s="17"/>
      <c r="AN300" s="17"/>
      <c r="AO300" s="31"/>
      <c r="AP300" s="17"/>
      <c r="AQ300" s="17"/>
      <c r="AR300" s="17"/>
      <c r="AS300" s="17"/>
      <c r="AT300" s="17"/>
      <c r="AU300" s="17"/>
      <c r="AV300" s="17"/>
      <c r="AW300" s="17"/>
    </row>
    <row r="301" spans="1:49" s="8" customFormat="1" ht="14.25" customHeight="1" x14ac:dyDescent="0.2">
      <c r="A301" s="17"/>
      <c r="B301" s="17"/>
      <c r="C301" s="17"/>
      <c r="D301" s="17"/>
      <c r="E301" s="17"/>
      <c r="F301" s="17"/>
      <c r="G301" s="17"/>
      <c r="H301" s="17"/>
      <c r="I301" s="17"/>
      <c r="J301" s="17"/>
      <c r="K301" s="17"/>
      <c r="L301" s="17"/>
      <c r="M301" s="6"/>
      <c r="N301" s="17"/>
      <c r="O301" s="17"/>
      <c r="P301" s="17"/>
      <c r="Q301" s="17"/>
      <c r="R301" s="17"/>
      <c r="S301" s="17"/>
      <c r="T301" s="17"/>
      <c r="U301" s="17"/>
      <c r="V301" s="17"/>
      <c r="W301" s="17"/>
      <c r="X301" s="17"/>
      <c r="Y301" s="17"/>
      <c r="Z301" s="17"/>
      <c r="AA301" s="17"/>
      <c r="AB301" s="17"/>
      <c r="AC301" s="17"/>
      <c r="AD301" s="17"/>
      <c r="AE301" s="17"/>
      <c r="AF301" s="17"/>
      <c r="AG301" s="17"/>
      <c r="AH301" s="17"/>
      <c r="AI301" s="17"/>
      <c r="AJ301" s="17"/>
      <c r="AK301" s="17"/>
      <c r="AL301" s="17"/>
      <c r="AM301" s="17"/>
      <c r="AN301" s="17"/>
      <c r="AO301" s="31"/>
      <c r="AP301" s="17"/>
      <c r="AQ301" s="17"/>
      <c r="AR301" s="17"/>
      <c r="AS301" s="17"/>
      <c r="AT301" s="17"/>
      <c r="AU301" s="17"/>
      <c r="AV301" s="17"/>
      <c r="AW301" s="17"/>
    </row>
    <row r="302" spans="1:49" s="8" customFormat="1" ht="14.25" customHeight="1" x14ac:dyDescent="0.2">
      <c r="A302" s="17"/>
      <c r="B302" s="17"/>
      <c r="C302" s="17"/>
      <c r="D302" s="17"/>
      <c r="E302" s="17"/>
      <c r="F302" s="17"/>
      <c r="G302" s="17"/>
      <c r="H302" s="17"/>
      <c r="I302" s="17"/>
      <c r="J302" s="17"/>
      <c r="K302" s="17"/>
      <c r="L302" s="17"/>
      <c r="M302" s="6"/>
      <c r="N302" s="17"/>
      <c r="O302" s="17"/>
      <c r="P302" s="17"/>
      <c r="Q302" s="17"/>
      <c r="R302" s="17"/>
      <c r="S302" s="17"/>
      <c r="T302" s="17"/>
      <c r="U302" s="17"/>
      <c r="V302" s="17"/>
      <c r="W302" s="17"/>
      <c r="X302" s="17"/>
      <c r="Y302" s="17"/>
      <c r="Z302" s="17"/>
      <c r="AA302" s="17"/>
      <c r="AB302" s="17"/>
      <c r="AC302" s="17"/>
      <c r="AD302" s="17"/>
      <c r="AE302" s="17"/>
      <c r="AF302" s="17"/>
      <c r="AG302" s="17"/>
      <c r="AH302" s="17"/>
      <c r="AI302" s="17"/>
      <c r="AJ302" s="17"/>
      <c r="AK302" s="17"/>
      <c r="AL302" s="17"/>
      <c r="AM302" s="17"/>
      <c r="AN302" s="17"/>
      <c r="AO302" s="31"/>
      <c r="AP302" s="17"/>
      <c r="AQ302" s="17"/>
      <c r="AR302" s="17"/>
      <c r="AS302" s="17"/>
      <c r="AT302" s="17"/>
      <c r="AU302" s="17"/>
      <c r="AV302" s="17"/>
      <c r="AW302" s="17"/>
    </row>
    <row r="303" spans="1:49" s="8" customFormat="1" ht="14.25" customHeight="1" x14ac:dyDescent="0.2">
      <c r="A303" s="17"/>
      <c r="B303" s="17"/>
      <c r="C303" s="17"/>
      <c r="D303" s="17"/>
      <c r="E303" s="17"/>
      <c r="F303" s="17"/>
      <c r="G303" s="17"/>
      <c r="H303" s="17"/>
      <c r="I303" s="17"/>
      <c r="J303" s="17"/>
      <c r="K303" s="17"/>
      <c r="L303" s="17"/>
      <c r="M303" s="6"/>
      <c r="N303" s="17"/>
      <c r="O303" s="17"/>
      <c r="P303" s="17"/>
      <c r="Q303" s="17"/>
      <c r="R303" s="17"/>
      <c r="S303" s="17"/>
      <c r="T303" s="17"/>
      <c r="U303" s="17"/>
      <c r="V303" s="17"/>
      <c r="W303" s="17"/>
      <c r="X303" s="17"/>
      <c r="Y303" s="17"/>
      <c r="Z303" s="17"/>
      <c r="AA303" s="17"/>
      <c r="AB303" s="17"/>
      <c r="AC303" s="17"/>
      <c r="AD303" s="17"/>
      <c r="AE303" s="17"/>
      <c r="AF303" s="17"/>
      <c r="AG303" s="17"/>
      <c r="AH303" s="17"/>
      <c r="AI303" s="17"/>
      <c r="AJ303" s="17"/>
      <c r="AK303" s="17"/>
      <c r="AL303" s="17"/>
      <c r="AM303" s="17"/>
      <c r="AN303" s="17"/>
      <c r="AO303" s="31"/>
      <c r="AP303" s="17"/>
      <c r="AQ303" s="17"/>
      <c r="AR303" s="17"/>
      <c r="AS303" s="17"/>
      <c r="AT303" s="17"/>
      <c r="AU303" s="17"/>
      <c r="AV303" s="17"/>
      <c r="AW303" s="17"/>
    </row>
    <row r="304" spans="1:49" s="8" customFormat="1" ht="14.25" customHeight="1" x14ac:dyDescent="0.2">
      <c r="A304" s="17"/>
      <c r="B304" s="17"/>
      <c r="C304" s="17"/>
      <c r="D304" s="17"/>
      <c r="E304" s="17"/>
      <c r="F304" s="17"/>
      <c r="G304" s="17"/>
      <c r="H304" s="17"/>
      <c r="I304" s="17"/>
      <c r="J304" s="17"/>
      <c r="K304" s="17"/>
      <c r="L304" s="17"/>
      <c r="M304" s="6"/>
      <c r="N304" s="17"/>
      <c r="O304" s="17"/>
      <c r="P304" s="17"/>
      <c r="Q304" s="17"/>
      <c r="R304" s="17"/>
      <c r="S304" s="17"/>
      <c r="T304" s="17"/>
      <c r="U304" s="17"/>
      <c r="V304" s="17"/>
      <c r="W304" s="17"/>
      <c r="X304" s="17"/>
      <c r="Y304" s="17"/>
      <c r="Z304" s="17"/>
      <c r="AA304" s="17"/>
      <c r="AB304" s="17"/>
      <c r="AC304" s="17"/>
      <c r="AD304" s="17"/>
      <c r="AE304" s="17"/>
      <c r="AF304" s="17"/>
      <c r="AG304" s="17"/>
      <c r="AH304" s="17"/>
      <c r="AI304" s="17"/>
      <c r="AJ304" s="17"/>
      <c r="AK304" s="17"/>
      <c r="AL304" s="17"/>
      <c r="AM304" s="17"/>
      <c r="AN304" s="17"/>
      <c r="AO304" s="31"/>
      <c r="AP304" s="17"/>
      <c r="AQ304" s="17"/>
      <c r="AR304" s="17"/>
      <c r="AS304" s="17"/>
      <c r="AT304" s="17"/>
      <c r="AU304" s="17"/>
      <c r="AV304" s="17"/>
      <c r="AW304" s="17"/>
    </row>
    <row r="305" spans="1:49" s="8" customFormat="1" ht="14.25" customHeight="1" x14ac:dyDescent="0.2">
      <c r="A305" s="17"/>
      <c r="B305" s="17"/>
      <c r="C305" s="17"/>
      <c r="D305" s="17"/>
      <c r="E305" s="17"/>
      <c r="F305" s="17"/>
      <c r="G305" s="17"/>
      <c r="H305" s="17"/>
      <c r="I305" s="17"/>
      <c r="J305" s="17"/>
      <c r="K305" s="17"/>
      <c r="L305" s="17"/>
      <c r="M305" s="6"/>
      <c r="N305" s="17"/>
      <c r="O305" s="17"/>
      <c r="P305" s="17"/>
      <c r="Q305" s="17"/>
      <c r="R305" s="17"/>
      <c r="S305" s="17"/>
      <c r="T305" s="17"/>
      <c r="U305" s="17"/>
      <c r="V305" s="17"/>
      <c r="W305" s="17"/>
      <c r="X305" s="17"/>
      <c r="Y305" s="17"/>
      <c r="Z305" s="17"/>
      <c r="AA305" s="17"/>
      <c r="AB305" s="17"/>
      <c r="AC305" s="17"/>
      <c r="AD305" s="17"/>
      <c r="AE305" s="17"/>
      <c r="AF305" s="17"/>
      <c r="AG305" s="17"/>
      <c r="AH305" s="17"/>
      <c r="AI305" s="17"/>
      <c r="AJ305" s="17"/>
      <c r="AK305" s="17"/>
      <c r="AL305" s="17"/>
      <c r="AM305" s="17"/>
      <c r="AN305" s="17"/>
      <c r="AO305" s="31"/>
      <c r="AP305" s="17"/>
      <c r="AQ305" s="17"/>
      <c r="AR305" s="17"/>
      <c r="AS305" s="17"/>
      <c r="AT305" s="17"/>
      <c r="AU305" s="17"/>
      <c r="AV305" s="17"/>
      <c r="AW305" s="17"/>
    </row>
    <row r="306" spans="1:49" s="8" customFormat="1" ht="14.25" customHeight="1" x14ac:dyDescent="0.2">
      <c r="A306" s="17"/>
      <c r="B306" s="17"/>
      <c r="C306" s="17"/>
      <c r="D306" s="17"/>
      <c r="E306" s="17"/>
      <c r="F306" s="17"/>
      <c r="G306" s="17"/>
      <c r="H306" s="17"/>
      <c r="I306" s="17"/>
      <c r="J306" s="17"/>
      <c r="K306" s="17"/>
      <c r="L306" s="17"/>
      <c r="M306" s="6"/>
      <c r="N306" s="17"/>
      <c r="O306" s="17"/>
      <c r="P306" s="17"/>
      <c r="Q306" s="17"/>
      <c r="R306" s="17"/>
      <c r="S306" s="17"/>
      <c r="T306" s="17"/>
      <c r="U306" s="17"/>
      <c r="V306" s="17"/>
      <c r="W306" s="17"/>
      <c r="X306" s="17"/>
      <c r="Y306" s="17"/>
      <c r="Z306" s="17"/>
      <c r="AA306" s="17"/>
      <c r="AB306" s="17"/>
      <c r="AC306" s="17"/>
      <c r="AD306" s="17"/>
      <c r="AE306" s="17"/>
      <c r="AF306" s="17"/>
      <c r="AG306" s="17"/>
      <c r="AH306" s="17"/>
      <c r="AI306" s="17"/>
      <c r="AJ306" s="17"/>
      <c r="AK306" s="17"/>
      <c r="AL306" s="17"/>
      <c r="AM306" s="17"/>
      <c r="AN306" s="17"/>
      <c r="AO306" s="31"/>
      <c r="AP306" s="17"/>
      <c r="AQ306" s="17"/>
      <c r="AR306" s="17"/>
      <c r="AS306" s="17"/>
      <c r="AT306" s="17"/>
      <c r="AU306" s="17"/>
      <c r="AV306" s="17"/>
      <c r="AW306" s="17"/>
    </row>
    <row r="307" spans="1:49" s="8" customFormat="1" ht="14.25" customHeight="1" x14ac:dyDescent="0.2">
      <c r="A307" s="17"/>
      <c r="B307" s="17"/>
      <c r="C307" s="17"/>
      <c r="D307" s="17"/>
      <c r="E307" s="17"/>
      <c r="F307" s="17"/>
      <c r="G307" s="17"/>
      <c r="H307" s="17"/>
      <c r="I307" s="17"/>
      <c r="J307" s="17"/>
      <c r="K307" s="17"/>
      <c r="L307" s="17"/>
      <c r="M307" s="6"/>
      <c r="N307" s="17"/>
      <c r="O307" s="17"/>
      <c r="P307" s="17"/>
      <c r="Q307" s="17"/>
      <c r="R307" s="17"/>
      <c r="S307" s="17"/>
      <c r="T307" s="17"/>
      <c r="U307" s="17"/>
      <c r="V307" s="17"/>
      <c r="W307" s="17"/>
      <c r="X307" s="17"/>
      <c r="Y307" s="17"/>
      <c r="Z307" s="17"/>
      <c r="AA307" s="17"/>
      <c r="AB307" s="17"/>
      <c r="AC307" s="17"/>
      <c r="AD307" s="17"/>
      <c r="AE307" s="17"/>
      <c r="AF307" s="17"/>
      <c r="AG307" s="17"/>
      <c r="AH307" s="17"/>
      <c r="AI307" s="17"/>
      <c r="AJ307" s="17"/>
      <c r="AK307" s="17"/>
      <c r="AL307" s="17"/>
      <c r="AM307" s="17"/>
      <c r="AN307" s="17"/>
      <c r="AO307" s="31"/>
      <c r="AP307" s="17"/>
      <c r="AQ307" s="17"/>
      <c r="AR307" s="17"/>
      <c r="AS307" s="17"/>
      <c r="AT307" s="17"/>
      <c r="AU307" s="17"/>
      <c r="AV307" s="17"/>
      <c r="AW307" s="17"/>
    </row>
    <row r="308" spans="1:49" s="8" customFormat="1" ht="14.25" customHeight="1" x14ac:dyDescent="0.2">
      <c r="A308" s="17"/>
      <c r="B308" s="17"/>
      <c r="C308" s="17"/>
      <c r="D308" s="17"/>
      <c r="E308" s="17"/>
      <c r="F308" s="17"/>
      <c r="G308" s="17"/>
      <c r="H308" s="17"/>
      <c r="I308" s="17"/>
      <c r="J308" s="17"/>
      <c r="K308" s="17"/>
      <c r="L308" s="17"/>
      <c r="M308" s="6"/>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31"/>
      <c r="AP308" s="17"/>
      <c r="AQ308" s="17"/>
      <c r="AR308" s="17"/>
      <c r="AS308" s="17"/>
      <c r="AT308" s="17"/>
      <c r="AU308" s="17"/>
      <c r="AV308" s="17"/>
      <c r="AW308" s="17"/>
    </row>
    <row r="309" spans="1:49" s="8" customFormat="1" ht="14.25" customHeight="1" x14ac:dyDescent="0.2">
      <c r="A309" s="17"/>
      <c r="B309" s="17"/>
      <c r="C309" s="17"/>
      <c r="D309" s="17"/>
      <c r="E309" s="17"/>
      <c r="F309" s="17"/>
      <c r="G309" s="17"/>
      <c r="H309" s="17"/>
      <c r="I309" s="17"/>
      <c r="J309" s="17"/>
      <c r="K309" s="17"/>
      <c r="L309" s="17"/>
      <c r="M309" s="6"/>
      <c r="N309" s="17"/>
      <c r="O309" s="17"/>
      <c r="P309" s="17"/>
      <c r="Q309" s="17"/>
      <c r="R309" s="17"/>
      <c r="S309" s="17"/>
      <c r="T309" s="17"/>
      <c r="U309" s="17"/>
      <c r="V309" s="17"/>
      <c r="W309" s="17"/>
      <c r="X309" s="17"/>
      <c r="Y309" s="17"/>
      <c r="Z309" s="17"/>
      <c r="AA309" s="17"/>
      <c r="AB309" s="17"/>
      <c r="AC309" s="17"/>
      <c r="AD309" s="17"/>
      <c r="AE309" s="17"/>
      <c r="AF309" s="17"/>
      <c r="AG309" s="17"/>
      <c r="AH309" s="17"/>
      <c r="AI309" s="17"/>
      <c r="AJ309" s="17"/>
      <c r="AK309" s="17"/>
      <c r="AL309" s="17"/>
      <c r="AM309" s="17"/>
      <c r="AN309" s="17"/>
      <c r="AO309" s="31"/>
      <c r="AP309" s="17"/>
      <c r="AQ309" s="17"/>
      <c r="AR309" s="17"/>
      <c r="AS309" s="17"/>
      <c r="AT309" s="17"/>
      <c r="AU309" s="17"/>
      <c r="AV309" s="17"/>
      <c r="AW309" s="17"/>
    </row>
    <row r="310" spans="1:49" s="8" customFormat="1" ht="14.25" customHeight="1" x14ac:dyDescent="0.2">
      <c r="A310" s="17"/>
      <c r="B310" s="17"/>
      <c r="C310" s="17"/>
      <c r="D310" s="17"/>
      <c r="E310" s="17"/>
      <c r="F310" s="17"/>
      <c r="G310" s="17"/>
      <c r="H310" s="17"/>
      <c r="I310" s="17"/>
      <c r="J310" s="17"/>
      <c r="K310" s="17"/>
      <c r="L310" s="17"/>
      <c r="M310" s="6"/>
      <c r="N310" s="17"/>
      <c r="O310" s="17"/>
      <c r="P310" s="17"/>
      <c r="Q310" s="17"/>
      <c r="R310" s="17"/>
      <c r="S310" s="17"/>
      <c r="T310" s="17"/>
      <c r="U310" s="17"/>
      <c r="V310" s="17"/>
      <c r="W310" s="17"/>
      <c r="X310" s="17"/>
      <c r="Y310" s="17"/>
      <c r="Z310" s="17"/>
      <c r="AA310" s="17"/>
      <c r="AB310" s="17"/>
      <c r="AC310" s="17"/>
      <c r="AD310" s="17"/>
      <c r="AE310" s="17"/>
      <c r="AF310" s="17"/>
      <c r="AG310" s="17"/>
      <c r="AH310" s="17"/>
      <c r="AI310" s="17"/>
      <c r="AJ310" s="17"/>
      <c r="AK310" s="17"/>
      <c r="AL310" s="17"/>
      <c r="AM310" s="17"/>
      <c r="AN310" s="17"/>
      <c r="AO310" s="31"/>
      <c r="AP310" s="17"/>
      <c r="AQ310" s="17"/>
      <c r="AR310" s="17"/>
      <c r="AS310" s="17"/>
      <c r="AT310" s="17"/>
      <c r="AU310" s="17"/>
      <c r="AV310" s="17"/>
      <c r="AW310" s="17"/>
    </row>
    <row r="311" spans="1:49" s="8" customFormat="1" ht="14.25" customHeight="1" x14ac:dyDescent="0.2">
      <c r="A311" s="17"/>
      <c r="B311" s="17"/>
      <c r="C311" s="17"/>
      <c r="D311" s="17"/>
      <c r="E311" s="17"/>
      <c r="F311" s="17"/>
      <c r="G311" s="17"/>
      <c r="H311" s="17"/>
      <c r="I311" s="17"/>
      <c r="J311" s="17"/>
      <c r="K311" s="17"/>
      <c r="L311" s="17"/>
      <c r="M311" s="6"/>
      <c r="N311" s="17"/>
      <c r="O311" s="17"/>
      <c r="P311" s="17"/>
      <c r="Q311" s="17"/>
      <c r="R311" s="17"/>
      <c r="S311" s="17"/>
      <c r="T311" s="17"/>
      <c r="U311" s="17"/>
      <c r="V311" s="17"/>
      <c r="W311" s="17"/>
      <c r="X311" s="17"/>
      <c r="Y311" s="17"/>
      <c r="Z311" s="17"/>
      <c r="AA311" s="17"/>
      <c r="AB311" s="17"/>
      <c r="AC311" s="17"/>
      <c r="AD311" s="17"/>
      <c r="AE311" s="17"/>
      <c r="AF311" s="17"/>
      <c r="AG311" s="17"/>
      <c r="AH311" s="17"/>
      <c r="AI311" s="17"/>
      <c r="AJ311" s="17"/>
      <c r="AK311" s="17"/>
      <c r="AL311" s="17"/>
      <c r="AM311" s="17"/>
      <c r="AN311" s="17"/>
      <c r="AO311" s="31"/>
      <c r="AP311" s="17"/>
      <c r="AQ311" s="17"/>
      <c r="AR311" s="17"/>
      <c r="AS311" s="17"/>
      <c r="AT311" s="17"/>
      <c r="AU311" s="17"/>
      <c r="AV311" s="17"/>
      <c r="AW311" s="17"/>
    </row>
    <row r="312" spans="1:49" s="8" customFormat="1" ht="14.25" customHeight="1" x14ac:dyDescent="0.2">
      <c r="A312" s="17"/>
      <c r="B312" s="17"/>
      <c r="C312" s="17"/>
      <c r="D312" s="17"/>
      <c r="E312" s="17"/>
      <c r="F312" s="17"/>
      <c r="G312" s="17"/>
      <c r="H312" s="17"/>
      <c r="I312" s="17"/>
      <c r="J312" s="17"/>
      <c r="K312" s="17"/>
      <c r="L312" s="17"/>
      <c r="M312" s="6"/>
      <c r="N312" s="17"/>
      <c r="O312" s="17"/>
      <c r="P312" s="17"/>
      <c r="Q312" s="17"/>
      <c r="R312" s="17"/>
      <c r="S312" s="17"/>
      <c r="T312" s="17"/>
      <c r="U312" s="17"/>
      <c r="V312" s="17"/>
      <c r="W312" s="17"/>
      <c r="X312" s="17"/>
      <c r="Y312" s="17"/>
      <c r="Z312" s="17"/>
      <c r="AA312" s="17"/>
      <c r="AB312" s="17"/>
      <c r="AC312" s="17"/>
      <c r="AD312" s="17"/>
      <c r="AE312" s="17"/>
      <c r="AF312" s="17"/>
      <c r="AG312" s="17"/>
      <c r="AH312" s="17"/>
      <c r="AI312" s="17"/>
      <c r="AJ312" s="17"/>
      <c r="AK312" s="17"/>
      <c r="AL312" s="17"/>
      <c r="AM312" s="17"/>
      <c r="AN312" s="17"/>
      <c r="AO312" s="31"/>
      <c r="AP312" s="17"/>
      <c r="AQ312" s="17"/>
      <c r="AR312" s="17"/>
      <c r="AS312" s="17"/>
      <c r="AT312" s="17"/>
      <c r="AU312" s="17"/>
      <c r="AV312" s="17"/>
      <c r="AW312" s="17"/>
    </row>
    <row r="313" spans="1:49" s="8" customFormat="1" ht="14.25" customHeight="1" x14ac:dyDescent="0.2">
      <c r="A313" s="17"/>
      <c r="B313" s="17"/>
      <c r="C313" s="17"/>
      <c r="D313" s="17"/>
      <c r="E313" s="17"/>
      <c r="F313" s="17"/>
      <c r="G313" s="17"/>
      <c r="H313" s="17"/>
      <c r="I313" s="17"/>
      <c r="J313" s="17"/>
      <c r="K313" s="17"/>
      <c r="L313" s="17"/>
      <c r="M313" s="6"/>
      <c r="N313" s="17"/>
      <c r="O313" s="17"/>
      <c r="P313" s="17"/>
      <c r="Q313" s="17"/>
      <c r="R313" s="17"/>
      <c r="S313" s="17"/>
      <c r="T313" s="17"/>
      <c r="U313" s="17"/>
      <c r="V313" s="17"/>
      <c r="W313" s="17"/>
      <c r="X313" s="17"/>
      <c r="Y313" s="17"/>
      <c r="Z313" s="17"/>
      <c r="AA313" s="17"/>
      <c r="AB313" s="17"/>
      <c r="AC313" s="17"/>
      <c r="AD313" s="17"/>
      <c r="AE313" s="17"/>
      <c r="AF313" s="17"/>
      <c r="AG313" s="17"/>
      <c r="AH313" s="17"/>
      <c r="AI313" s="17"/>
      <c r="AJ313" s="17"/>
      <c r="AK313" s="17"/>
      <c r="AL313" s="17"/>
      <c r="AM313" s="17"/>
      <c r="AN313" s="17"/>
      <c r="AO313" s="31"/>
      <c r="AP313" s="17"/>
      <c r="AQ313" s="17"/>
      <c r="AR313" s="17"/>
      <c r="AS313" s="17"/>
      <c r="AT313" s="17"/>
      <c r="AU313" s="17"/>
      <c r="AV313" s="17"/>
      <c r="AW313" s="17"/>
    </row>
    <row r="314" spans="1:49" s="8" customFormat="1" ht="14.25" customHeight="1" x14ac:dyDescent="0.2">
      <c r="A314" s="17"/>
      <c r="B314" s="17"/>
      <c r="C314" s="17"/>
      <c r="D314" s="17"/>
      <c r="E314" s="17"/>
      <c r="F314" s="17"/>
      <c r="G314" s="17"/>
      <c r="H314" s="17"/>
      <c r="I314" s="17"/>
      <c r="J314" s="17"/>
      <c r="K314" s="17"/>
      <c r="L314" s="17"/>
      <c r="M314" s="6"/>
      <c r="N314" s="17"/>
      <c r="O314" s="17"/>
      <c r="P314" s="17"/>
      <c r="Q314" s="17"/>
      <c r="R314" s="17"/>
      <c r="S314" s="17"/>
      <c r="T314" s="17"/>
      <c r="U314" s="17"/>
      <c r="V314" s="17"/>
      <c r="W314" s="17"/>
      <c r="X314" s="17"/>
      <c r="Y314" s="17"/>
      <c r="Z314" s="17"/>
      <c r="AA314" s="17"/>
      <c r="AB314" s="17"/>
      <c r="AC314" s="17"/>
      <c r="AD314" s="17"/>
      <c r="AE314" s="17"/>
      <c r="AF314" s="17"/>
      <c r="AG314" s="17"/>
      <c r="AH314" s="17"/>
      <c r="AI314" s="17"/>
      <c r="AJ314" s="17"/>
      <c r="AK314" s="17"/>
      <c r="AL314" s="17"/>
      <c r="AM314" s="17"/>
      <c r="AN314" s="17"/>
      <c r="AO314" s="31"/>
      <c r="AP314" s="17"/>
      <c r="AQ314" s="17"/>
      <c r="AR314" s="17"/>
      <c r="AS314" s="17"/>
      <c r="AT314" s="17"/>
      <c r="AU314" s="17"/>
      <c r="AV314" s="17"/>
      <c r="AW314" s="17"/>
    </row>
    <row r="315" spans="1:49" s="8" customFormat="1" ht="14.25" customHeight="1" x14ac:dyDescent="0.2">
      <c r="A315" s="17"/>
      <c r="B315" s="17"/>
      <c r="C315" s="17"/>
      <c r="D315" s="17"/>
      <c r="E315" s="17"/>
      <c r="F315" s="17"/>
      <c r="G315" s="17"/>
      <c r="H315" s="17"/>
      <c r="I315" s="17"/>
      <c r="J315" s="17"/>
      <c r="K315" s="17"/>
      <c r="L315" s="17"/>
      <c r="M315" s="6"/>
      <c r="N315" s="17"/>
      <c r="O315" s="17"/>
      <c r="P315" s="17"/>
      <c r="Q315" s="17"/>
      <c r="R315" s="17"/>
      <c r="S315" s="17"/>
      <c r="T315" s="17"/>
      <c r="U315" s="17"/>
      <c r="V315" s="17"/>
      <c r="W315" s="17"/>
      <c r="X315" s="17"/>
      <c r="Y315" s="17"/>
      <c r="Z315" s="17"/>
      <c r="AA315" s="17"/>
      <c r="AB315" s="17"/>
      <c r="AC315" s="17"/>
      <c r="AD315" s="17"/>
      <c r="AE315" s="17"/>
      <c r="AF315" s="17"/>
      <c r="AG315" s="17"/>
      <c r="AH315" s="17"/>
      <c r="AI315" s="17"/>
      <c r="AJ315" s="17"/>
      <c r="AK315" s="17"/>
      <c r="AL315" s="17"/>
      <c r="AM315" s="17"/>
      <c r="AN315" s="17"/>
      <c r="AO315" s="31"/>
      <c r="AP315" s="17"/>
      <c r="AQ315" s="17"/>
      <c r="AR315" s="17"/>
      <c r="AS315" s="17"/>
      <c r="AT315" s="17"/>
      <c r="AU315" s="17"/>
      <c r="AV315" s="17"/>
      <c r="AW315" s="17"/>
    </row>
    <row r="316" spans="1:49" s="8" customFormat="1" ht="14.25" customHeight="1" x14ac:dyDescent="0.2">
      <c r="A316" s="17"/>
      <c r="B316" s="17"/>
      <c r="C316" s="17"/>
      <c r="D316" s="17"/>
      <c r="E316" s="17"/>
      <c r="F316" s="17"/>
      <c r="G316" s="17"/>
      <c r="H316" s="17"/>
      <c r="I316" s="17"/>
      <c r="J316" s="17"/>
      <c r="K316" s="17"/>
      <c r="L316" s="17"/>
      <c r="M316" s="6"/>
      <c r="N316" s="17"/>
      <c r="O316" s="17"/>
      <c r="P316" s="17"/>
      <c r="Q316" s="17"/>
      <c r="R316" s="17"/>
      <c r="S316" s="17"/>
      <c r="T316" s="17"/>
      <c r="U316" s="17"/>
      <c r="V316" s="17"/>
      <c r="W316" s="17"/>
      <c r="X316" s="17"/>
      <c r="Y316" s="17"/>
      <c r="Z316" s="17"/>
      <c r="AA316" s="17"/>
      <c r="AB316" s="17"/>
      <c r="AC316" s="17"/>
      <c r="AD316" s="17"/>
      <c r="AE316" s="17"/>
      <c r="AF316" s="17"/>
      <c r="AG316" s="17"/>
      <c r="AH316" s="17"/>
      <c r="AI316" s="17"/>
      <c r="AJ316" s="17"/>
      <c r="AK316" s="17"/>
      <c r="AL316" s="17"/>
      <c r="AM316" s="17"/>
      <c r="AN316" s="17"/>
      <c r="AO316" s="31"/>
      <c r="AP316" s="17"/>
      <c r="AQ316" s="17"/>
      <c r="AR316" s="17"/>
      <c r="AS316" s="17"/>
      <c r="AT316" s="17"/>
      <c r="AU316" s="17"/>
      <c r="AV316" s="17"/>
      <c r="AW316" s="17"/>
    </row>
    <row r="317" spans="1:49" s="8" customFormat="1" ht="14.25" customHeight="1" x14ac:dyDescent="0.2">
      <c r="A317" s="17"/>
      <c r="B317" s="17"/>
      <c r="C317" s="17"/>
      <c r="D317" s="17"/>
      <c r="E317" s="17"/>
      <c r="F317" s="17"/>
      <c r="G317" s="17"/>
      <c r="H317" s="17"/>
      <c r="I317" s="17"/>
      <c r="J317" s="17"/>
      <c r="K317" s="17"/>
      <c r="L317" s="17"/>
      <c r="M317" s="6"/>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31"/>
      <c r="AP317" s="17"/>
      <c r="AQ317" s="17"/>
      <c r="AR317" s="17"/>
      <c r="AS317" s="17"/>
      <c r="AT317" s="17"/>
      <c r="AU317" s="17"/>
      <c r="AV317" s="17"/>
      <c r="AW317" s="17"/>
    </row>
    <row r="318" spans="1:49" s="8" customFormat="1" ht="14.25" customHeight="1" x14ac:dyDescent="0.2">
      <c r="A318" s="17"/>
      <c r="B318" s="17"/>
      <c r="C318" s="17"/>
      <c r="D318" s="17"/>
      <c r="E318" s="17"/>
      <c r="F318" s="17"/>
      <c r="G318" s="17"/>
      <c r="H318" s="17"/>
      <c r="I318" s="17"/>
      <c r="J318" s="17"/>
      <c r="K318" s="17"/>
      <c r="L318" s="17"/>
      <c r="M318" s="6"/>
      <c r="N318" s="17"/>
      <c r="O318" s="17"/>
      <c r="P318" s="17"/>
      <c r="Q318" s="17"/>
      <c r="R318" s="17"/>
      <c r="S318" s="17"/>
      <c r="T318" s="17"/>
      <c r="U318" s="17"/>
      <c r="V318" s="17"/>
      <c r="W318" s="17"/>
      <c r="X318" s="17"/>
      <c r="Y318" s="17"/>
      <c r="Z318" s="17"/>
      <c r="AA318" s="17"/>
      <c r="AB318" s="17"/>
      <c r="AC318" s="17"/>
      <c r="AD318" s="17"/>
      <c r="AE318" s="17"/>
      <c r="AF318" s="17"/>
      <c r="AG318" s="17"/>
      <c r="AH318" s="17"/>
      <c r="AI318" s="17"/>
      <c r="AJ318" s="17"/>
      <c r="AK318" s="17"/>
      <c r="AL318" s="17"/>
      <c r="AM318" s="17"/>
      <c r="AN318" s="17"/>
      <c r="AO318" s="31"/>
      <c r="AP318" s="17"/>
      <c r="AQ318" s="17"/>
      <c r="AR318" s="17"/>
      <c r="AS318" s="17"/>
      <c r="AT318" s="17"/>
      <c r="AU318" s="17"/>
      <c r="AV318" s="17"/>
      <c r="AW318" s="17"/>
    </row>
    <row r="319" spans="1:49" s="8" customFormat="1" ht="14.25" customHeight="1" x14ac:dyDescent="0.2">
      <c r="A319" s="17"/>
      <c r="B319" s="17"/>
      <c r="C319" s="17"/>
      <c r="D319" s="17"/>
      <c r="E319" s="17"/>
      <c r="F319" s="17"/>
      <c r="G319" s="17"/>
      <c r="H319" s="17"/>
      <c r="I319" s="17"/>
      <c r="J319" s="17"/>
      <c r="K319" s="17"/>
      <c r="L319" s="17"/>
      <c r="M319" s="6"/>
      <c r="N319" s="17"/>
      <c r="O319" s="17"/>
      <c r="P319" s="17"/>
      <c r="Q319" s="17"/>
      <c r="R319" s="17"/>
      <c r="S319" s="17"/>
      <c r="T319" s="17"/>
      <c r="U319" s="17"/>
      <c r="V319" s="17"/>
      <c r="W319" s="17"/>
      <c r="X319" s="17"/>
      <c r="Y319" s="17"/>
      <c r="Z319" s="17"/>
      <c r="AA319" s="17"/>
      <c r="AB319" s="17"/>
      <c r="AC319" s="17"/>
      <c r="AD319" s="17"/>
      <c r="AE319" s="17"/>
      <c r="AF319" s="17"/>
      <c r="AG319" s="17"/>
      <c r="AH319" s="17"/>
      <c r="AI319" s="17"/>
      <c r="AJ319" s="17"/>
      <c r="AK319" s="17"/>
      <c r="AL319" s="17"/>
      <c r="AM319" s="17"/>
      <c r="AN319" s="17"/>
      <c r="AO319" s="31"/>
      <c r="AP319" s="17"/>
      <c r="AQ319" s="17"/>
      <c r="AR319" s="17"/>
      <c r="AS319" s="17"/>
      <c r="AT319" s="17"/>
      <c r="AU319" s="17"/>
      <c r="AV319" s="17"/>
      <c r="AW319" s="17"/>
    </row>
    <row r="320" spans="1:49" s="8" customFormat="1" ht="14.25" customHeight="1" x14ac:dyDescent="0.2">
      <c r="A320" s="17"/>
      <c r="B320" s="17"/>
      <c r="C320" s="17"/>
      <c r="D320" s="17"/>
      <c r="E320" s="17"/>
      <c r="F320" s="17"/>
      <c r="G320" s="17"/>
      <c r="H320" s="17"/>
      <c r="I320" s="17"/>
      <c r="J320" s="17"/>
      <c r="K320" s="17"/>
      <c r="L320" s="17"/>
      <c r="M320" s="6"/>
      <c r="N320" s="17"/>
      <c r="O320" s="17"/>
      <c r="P320" s="17"/>
      <c r="Q320" s="17"/>
      <c r="R320" s="17"/>
      <c r="S320" s="17"/>
      <c r="T320" s="17"/>
      <c r="U320" s="17"/>
      <c r="V320" s="17"/>
      <c r="W320" s="17"/>
      <c r="X320" s="17"/>
      <c r="Y320" s="17"/>
      <c r="Z320" s="17"/>
      <c r="AA320" s="17"/>
      <c r="AB320" s="17"/>
      <c r="AC320" s="17"/>
      <c r="AD320" s="17"/>
      <c r="AE320" s="17"/>
      <c r="AF320" s="17"/>
      <c r="AG320" s="17"/>
      <c r="AH320" s="17"/>
      <c r="AI320" s="17"/>
      <c r="AJ320" s="17"/>
      <c r="AK320" s="17"/>
      <c r="AL320" s="17"/>
      <c r="AM320" s="17"/>
      <c r="AN320" s="17"/>
      <c r="AO320" s="31"/>
      <c r="AP320" s="17"/>
      <c r="AQ320" s="17"/>
      <c r="AR320" s="17"/>
      <c r="AS320" s="17"/>
      <c r="AT320" s="17"/>
      <c r="AU320" s="17"/>
      <c r="AV320" s="17"/>
      <c r="AW320" s="17"/>
    </row>
    <row r="321" spans="1:49" s="8" customFormat="1" ht="14.25" customHeight="1" x14ac:dyDescent="0.2">
      <c r="A321" s="17"/>
      <c r="B321" s="17"/>
      <c r="C321" s="17"/>
      <c r="D321" s="17"/>
      <c r="E321" s="17"/>
      <c r="F321" s="17"/>
      <c r="G321" s="17"/>
      <c r="H321" s="17"/>
      <c r="I321" s="17"/>
      <c r="J321" s="17"/>
      <c r="K321" s="17"/>
      <c r="L321" s="17"/>
      <c r="M321" s="6"/>
      <c r="N321" s="17"/>
      <c r="O321" s="17"/>
      <c r="P321" s="17"/>
      <c r="Q321" s="17"/>
      <c r="R321" s="17"/>
      <c r="S321" s="17"/>
      <c r="T321" s="17"/>
      <c r="U321" s="17"/>
      <c r="V321" s="17"/>
      <c r="W321" s="17"/>
      <c r="X321" s="17"/>
      <c r="Y321" s="17"/>
      <c r="Z321" s="17"/>
      <c r="AA321" s="17"/>
      <c r="AB321" s="17"/>
      <c r="AC321" s="17"/>
      <c r="AD321" s="17"/>
      <c r="AE321" s="17"/>
      <c r="AF321" s="17"/>
      <c r="AG321" s="17"/>
      <c r="AH321" s="17"/>
      <c r="AI321" s="17"/>
      <c r="AJ321" s="17"/>
      <c r="AK321" s="17"/>
      <c r="AL321" s="17"/>
      <c r="AM321" s="17"/>
      <c r="AN321" s="17"/>
      <c r="AO321" s="31"/>
      <c r="AP321" s="17"/>
      <c r="AQ321" s="17"/>
      <c r="AR321" s="17"/>
      <c r="AS321" s="17"/>
      <c r="AT321" s="17"/>
      <c r="AU321" s="17"/>
      <c r="AV321" s="17"/>
      <c r="AW321" s="17"/>
    </row>
    <row r="322" spans="1:49" s="8" customFormat="1" ht="14.25" customHeight="1" x14ac:dyDescent="0.2">
      <c r="A322" s="17"/>
      <c r="B322" s="17"/>
      <c r="C322" s="17"/>
      <c r="D322" s="17"/>
      <c r="E322" s="17"/>
      <c r="F322" s="17"/>
      <c r="G322" s="17"/>
      <c r="H322" s="17"/>
      <c r="I322" s="17"/>
      <c r="J322" s="17"/>
      <c r="K322" s="17"/>
      <c r="L322" s="17"/>
      <c r="M322" s="6"/>
      <c r="N322" s="17"/>
      <c r="O322" s="17"/>
      <c r="P322" s="17"/>
      <c r="Q322" s="17"/>
      <c r="R322" s="17"/>
      <c r="S322" s="17"/>
      <c r="T322" s="17"/>
      <c r="U322" s="17"/>
      <c r="V322" s="17"/>
      <c r="W322" s="17"/>
      <c r="X322" s="17"/>
      <c r="Y322" s="17"/>
      <c r="Z322" s="17"/>
      <c r="AA322" s="17"/>
      <c r="AB322" s="17"/>
      <c r="AC322" s="17"/>
      <c r="AD322" s="17"/>
      <c r="AE322" s="17"/>
      <c r="AF322" s="17"/>
      <c r="AG322" s="17"/>
      <c r="AH322" s="17"/>
      <c r="AI322" s="17"/>
      <c r="AJ322" s="17"/>
      <c r="AK322" s="17"/>
      <c r="AL322" s="17"/>
      <c r="AM322" s="17"/>
      <c r="AN322" s="17"/>
      <c r="AO322" s="31"/>
      <c r="AP322" s="17"/>
      <c r="AQ322" s="17"/>
      <c r="AR322" s="17"/>
      <c r="AS322" s="17"/>
      <c r="AT322" s="17"/>
      <c r="AU322" s="17"/>
      <c r="AV322" s="17"/>
      <c r="AW322" s="17"/>
    </row>
    <row r="323" spans="1:49" s="8" customFormat="1" ht="14.25" customHeight="1" x14ac:dyDescent="0.2">
      <c r="A323" s="17"/>
      <c r="B323" s="17"/>
      <c r="C323" s="17"/>
      <c r="D323" s="17"/>
      <c r="E323" s="17"/>
      <c r="F323" s="17"/>
      <c r="G323" s="17"/>
      <c r="H323" s="17"/>
      <c r="I323" s="17"/>
      <c r="J323" s="17"/>
      <c r="K323" s="17"/>
      <c r="L323" s="17"/>
      <c r="M323" s="6"/>
      <c r="N323" s="17"/>
      <c r="O323" s="17"/>
      <c r="P323" s="17"/>
      <c r="Q323" s="17"/>
      <c r="R323" s="17"/>
      <c r="S323" s="17"/>
      <c r="T323" s="17"/>
      <c r="U323" s="17"/>
      <c r="V323" s="17"/>
      <c r="W323" s="17"/>
      <c r="X323" s="17"/>
      <c r="Y323" s="17"/>
      <c r="Z323" s="17"/>
      <c r="AA323" s="17"/>
      <c r="AB323" s="17"/>
      <c r="AC323" s="17"/>
      <c r="AD323" s="17"/>
      <c r="AE323" s="17"/>
      <c r="AF323" s="17"/>
      <c r="AG323" s="17"/>
      <c r="AH323" s="17"/>
      <c r="AI323" s="17"/>
      <c r="AJ323" s="17"/>
      <c r="AK323" s="17"/>
      <c r="AL323" s="17"/>
      <c r="AM323" s="17"/>
      <c r="AN323" s="17"/>
      <c r="AO323" s="31"/>
      <c r="AP323" s="17"/>
      <c r="AQ323" s="17"/>
      <c r="AR323" s="17"/>
      <c r="AS323" s="17"/>
      <c r="AT323" s="17"/>
      <c r="AU323" s="17"/>
      <c r="AV323" s="17"/>
      <c r="AW323" s="17"/>
    </row>
    <row r="324" spans="1:49" s="8" customFormat="1" ht="14.25" customHeight="1" x14ac:dyDescent="0.2">
      <c r="A324" s="17"/>
      <c r="B324" s="17"/>
      <c r="C324" s="17"/>
      <c r="D324" s="17"/>
      <c r="E324" s="17"/>
      <c r="F324" s="17"/>
      <c r="G324" s="17"/>
      <c r="H324" s="17"/>
      <c r="I324" s="17"/>
      <c r="J324" s="17"/>
      <c r="K324" s="17"/>
      <c r="L324" s="17"/>
      <c r="M324" s="6"/>
      <c r="N324" s="17"/>
      <c r="O324" s="17"/>
      <c r="P324" s="17"/>
      <c r="Q324" s="17"/>
      <c r="R324" s="17"/>
      <c r="S324" s="17"/>
      <c r="T324" s="17"/>
      <c r="U324" s="17"/>
      <c r="V324" s="17"/>
      <c r="W324" s="17"/>
      <c r="X324" s="17"/>
      <c r="Y324" s="17"/>
      <c r="Z324" s="17"/>
      <c r="AA324" s="17"/>
      <c r="AB324" s="17"/>
      <c r="AC324" s="17"/>
      <c r="AD324" s="17"/>
      <c r="AE324" s="17"/>
      <c r="AF324" s="17"/>
      <c r="AG324" s="17"/>
      <c r="AH324" s="17"/>
      <c r="AI324" s="17"/>
      <c r="AJ324" s="17"/>
      <c r="AK324" s="17"/>
      <c r="AL324" s="17"/>
      <c r="AM324" s="17"/>
      <c r="AN324" s="17"/>
      <c r="AO324" s="31"/>
      <c r="AP324" s="17"/>
      <c r="AQ324" s="17"/>
      <c r="AR324" s="17"/>
      <c r="AS324" s="17"/>
      <c r="AT324" s="17"/>
      <c r="AU324" s="17"/>
      <c r="AV324" s="17"/>
      <c r="AW324" s="17"/>
    </row>
    <row r="325" spans="1:49" s="8" customFormat="1" ht="14.25" customHeight="1" x14ac:dyDescent="0.2">
      <c r="A325" s="17"/>
      <c r="B325" s="17"/>
      <c r="C325" s="17"/>
      <c r="D325" s="17"/>
      <c r="E325" s="17"/>
      <c r="F325" s="17"/>
      <c r="G325" s="17"/>
      <c r="H325" s="17"/>
      <c r="I325" s="17"/>
      <c r="J325" s="17"/>
      <c r="K325" s="17"/>
      <c r="L325" s="17"/>
      <c r="M325" s="6"/>
      <c r="N325" s="17"/>
      <c r="O325" s="17"/>
      <c r="P325" s="17"/>
      <c r="Q325" s="17"/>
      <c r="R325" s="17"/>
      <c r="S325" s="17"/>
      <c r="T325" s="17"/>
      <c r="U325" s="17"/>
      <c r="V325" s="17"/>
      <c r="W325" s="17"/>
      <c r="X325" s="17"/>
      <c r="Y325" s="17"/>
      <c r="Z325" s="17"/>
      <c r="AA325" s="17"/>
      <c r="AB325" s="17"/>
      <c r="AC325" s="17"/>
      <c r="AD325" s="17"/>
      <c r="AE325" s="17"/>
      <c r="AF325" s="17"/>
      <c r="AG325" s="17"/>
      <c r="AH325" s="17"/>
      <c r="AI325" s="17"/>
      <c r="AJ325" s="17"/>
      <c r="AK325" s="17"/>
      <c r="AL325" s="17"/>
      <c r="AM325" s="17"/>
      <c r="AN325" s="17"/>
      <c r="AO325" s="31"/>
      <c r="AP325" s="17"/>
      <c r="AQ325" s="17"/>
      <c r="AR325" s="17"/>
      <c r="AS325" s="17"/>
      <c r="AT325" s="17"/>
      <c r="AU325" s="17"/>
      <c r="AV325" s="17"/>
      <c r="AW325" s="17"/>
    </row>
    <row r="326" spans="1:49" s="8" customFormat="1" ht="14.25" customHeight="1" x14ac:dyDescent="0.2">
      <c r="A326" s="17"/>
      <c r="B326" s="17"/>
      <c r="C326" s="17"/>
      <c r="D326" s="17"/>
      <c r="E326" s="17"/>
      <c r="F326" s="17"/>
      <c r="G326" s="17"/>
      <c r="H326" s="17"/>
      <c r="I326" s="17"/>
      <c r="J326" s="17"/>
      <c r="K326" s="17"/>
      <c r="L326" s="17"/>
      <c r="M326" s="6"/>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31"/>
      <c r="AP326" s="17"/>
      <c r="AQ326" s="17"/>
      <c r="AR326" s="17"/>
      <c r="AS326" s="17"/>
      <c r="AT326" s="17"/>
      <c r="AU326" s="17"/>
      <c r="AV326" s="17"/>
      <c r="AW326" s="17"/>
    </row>
    <row r="327" spans="1:49" s="8" customFormat="1" ht="14.25" customHeight="1" x14ac:dyDescent="0.2">
      <c r="A327" s="17"/>
      <c r="B327" s="17"/>
      <c r="C327" s="17"/>
      <c r="D327" s="17"/>
      <c r="E327" s="17"/>
      <c r="F327" s="17"/>
      <c r="G327" s="17"/>
      <c r="H327" s="17"/>
      <c r="I327" s="17"/>
      <c r="J327" s="17"/>
      <c r="K327" s="17"/>
      <c r="L327" s="17"/>
      <c r="M327" s="6"/>
      <c r="N327" s="17"/>
      <c r="O327" s="17"/>
      <c r="P327" s="17"/>
      <c r="Q327" s="17"/>
      <c r="R327" s="17"/>
      <c r="S327" s="17"/>
      <c r="T327" s="17"/>
      <c r="U327" s="17"/>
      <c r="V327" s="17"/>
      <c r="W327" s="17"/>
      <c r="X327" s="17"/>
      <c r="Y327" s="17"/>
      <c r="Z327" s="17"/>
      <c r="AA327" s="17"/>
      <c r="AB327" s="17"/>
      <c r="AC327" s="17"/>
      <c r="AD327" s="17"/>
      <c r="AE327" s="17"/>
      <c r="AF327" s="17"/>
      <c r="AG327" s="17"/>
      <c r="AH327" s="17"/>
      <c r="AI327" s="17"/>
      <c r="AJ327" s="17"/>
      <c r="AK327" s="17"/>
      <c r="AL327" s="17"/>
      <c r="AM327" s="17"/>
      <c r="AN327" s="17"/>
      <c r="AO327" s="31"/>
      <c r="AP327" s="17"/>
      <c r="AQ327" s="17"/>
      <c r="AR327" s="17"/>
      <c r="AS327" s="17"/>
      <c r="AT327" s="17"/>
      <c r="AU327" s="17"/>
      <c r="AV327" s="17"/>
      <c r="AW327" s="17"/>
    </row>
    <row r="328" spans="1:49" s="8" customFormat="1" ht="14.25" customHeight="1" x14ac:dyDescent="0.2">
      <c r="A328" s="17"/>
      <c r="B328" s="17"/>
      <c r="C328" s="17"/>
      <c r="D328" s="17"/>
      <c r="E328" s="17"/>
      <c r="F328" s="17"/>
      <c r="G328" s="17"/>
      <c r="H328" s="17"/>
      <c r="I328" s="17"/>
      <c r="J328" s="17"/>
      <c r="K328" s="17"/>
      <c r="L328" s="17"/>
      <c r="M328" s="6"/>
      <c r="N328" s="17"/>
      <c r="O328" s="17"/>
      <c r="P328" s="17"/>
      <c r="Q328" s="17"/>
      <c r="R328" s="17"/>
      <c r="S328" s="17"/>
      <c r="T328" s="17"/>
      <c r="U328" s="17"/>
      <c r="V328" s="17"/>
      <c r="W328" s="17"/>
      <c r="X328" s="17"/>
      <c r="Y328" s="17"/>
      <c r="Z328" s="17"/>
      <c r="AA328" s="17"/>
      <c r="AB328" s="17"/>
      <c r="AC328" s="17"/>
      <c r="AD328" s="17"/>
      <c r="AE328" s="17"/>
      <c r="AF328" s="17"/>
      <c r="AG328" s="17"/>
      <c r="AH328" s="17"/>
      <c r="AI328" s="17"/>
      <c r="AJ328" s="17"/>
      <c r="AK328" s="17"/>
      <c r="AL328" s="17"/>
      <c r="AM328" s="17"/>
      <c r="AN328" s="17"/>
      <c r="AO328" s="31"/>
      <c r="AP328" s="17"/>
      <c r="AQ328" s="17"/>
      <c r="AR328" s="17"/>
      <c r="AS328" s="17"/>
      <c r="AT328" s="17"/>
      <c r="AU328" s="17"/>
      <c r="AV328" s="17"/>
      <c r="AW328" s="17"/>
    </row>
    <row r="329" spans="1:49" s="8" customFormat="1" ht="14.25" customHeight="1" x14ac:dyDescent="0.2">
      <c r="A329" s="17"/>
      <c r="B329" s="17"/>
      <c r="C329" s="17"/>
      <c r="D329" s="17"/>
      <c r="E329" s="17"/>
      <c r="F329" s="17"/>
      <c r="G329" s="17"/>
      <c r="H329" s="17"/>
      <c r="I329" s="17"/>
      <c r="J329" s="17"/>
      <c r="K329" s="17"/>
      <c r="L329" s="17"/>
      <c r="M329" s="6"/>
      <c r="N329" s="17"/>
      <c r="O329" s="17"/>
      <c r="P329" s="17"/>
      <c r="Q329" s="17"/>
      <c r="R329" s="17"/>
      <c r="S329" s="17"/>
      <c r="T329" s="17"/>
      <c r="U329" s="17"/>
      <c r="V329" s="17"/>
      <c r="W329" s="17"/>
      <c r="X329" s="17"/>
      <c r="Y329" s="17"/>
      <c r="Z329" s="17"/>
      <c r="AA329" s="17"/>
      <c r="AB329" s="17"/>
      <c r="AC329" s="17"/>
      <c r="AD329" s="17"/>
      <c r="AE329" s="17"/>
      <c r="AF329" s="17"/>
      <c r="AG329" s="17"/>
      <c r="AH329" s="17"/>
      <c r="AI329" s="17"/>
      <c r="AJ329" s="17"/>
      <c r="AK329" s="17"/>
      <c r="AL329" s="17"/>
      <c r="AM329" s="17"/>
      <c r="AN329" s="17"/>
      <c r="AO329" s="31"/>
      <c r="AP329" s="17"/>
      <c r="AQ329" s="17"/>
      <c r="AR329" s="17"/>
      <c r="AS329" s="17"/>
      <c r="AT329" s="17"/>
      <c r="AU329" s="17"/>
      <c r="AV329" s="17"/>
      <c r="AW329" s="17"/>
    </row>
    <row r="330" spans="1:49" s="8" customFormat="1" ht="14.25" customHeight="1" x14ac:dyDescent="0.2">
      <c r="A330" s="17"/>
      <c r="B330" s="17"/>
      <c r="C330" s="17"/>
      <c r="D330" s="17"/>
      <c r="E330" s="17"/>
      <c r="F330" s="17"/>
      <c r="G330" s="17"/>
      <c r="H330" s="17"/>
      <c r="I330" s="17"/>
      <c r="J330" s="17"/>
      <c r="K330" s="17"/>
      <c r="L330" s="17"/>
      <c r="M330" s="6"/>
      <c r="N330" s="17"/>
      <c r="O330" s="17"/>
      <c r="P330" s="17"/>
      <c r="Q330" s="17"/>
      <c r="R330" s="17"/>
      <c r="S330" s="17"/>
      <c r="T330" s="17"/>
      <c r="U330" s="17"/>
      <c r="V330" s="17"/>
      <c r="W330" s="17"/>
      <c r="X330" s="17"/>
      <c r="Y330" s="17"/>
      <c r="Z330" s="17"/>
      <c r="AA330" s="17"/>
      <c r="AB330" s="17"/>
      <c r="AC330" s="17"/>
      <c r="AD330" s="17"/>
      <c r="AE330" s="17"/>
      <c r="AF330" s="17"/>
      <c r="AG330" s="17"/>
      <c r="AH330" s="17"/>
      <c r="AI330" s="17"/>
      <c r="AJ330" s="17"/>
      <c r="AK330" s="17"/>
      <c r="AL330" s="17"/>
      <c r="AM330" s="17"/>
      <c r="AN330" s="17"/>
      <c r="AO330" s="31"/>
      <c r="AP330" s="17"/>
      <c r="AQ330" s="17"/>
      <c r="AR330" s="17"/>
      <c r="AS330" s="17"/>
      <c r="AT330" s="17"/>
      <c r="AU330" s="17"/>
      <c r="AV330" s="17"/>
      <c r="AW330" s="17"/>
    </row>
    <row r="331" spans="1:49" s="8" customFormat="1" ht="14.25" customHeight="1" x14ac:dyDescent="0.2">
      <c r="A331" s="17"/>
      <c r="B331" s="17"/>
      <c r="C331" s="17"/>
      <c r="D331" s="17"/>
      <c r="E331" s="17"/>
      <c r="F331" s="17"/>
      <c r="G331" s="17"/>
      <c r="H331" s="17"/>
      <c r="I331" s="17"/>
      <c r="J331" s="17"/>
      <c r="K331" s="17"/>
      <c r="L331" s="17"/>
      <c r="M331" s="6"/>
      <c r="N331" s="17"/>
      <c r="O331" s="17"/>
      <c r="P331" s="17"/>
      <c r="Q331" s="17"/>
      <c r="R331" s="17"/>
      <c r="S331" s="17"/>
      <c r="T331" s="17"/>
      <c r="U331" s="17"/>
      <c r="V331" s="17"/>
      <c r="W331" s="17"/>
      <c r="X331" s="17"/>
      <c r="Y331" s="17"/>
      <c r="Z331" s="17"/>
      <c r="AA331" s="17"/>
      <c r="AB331" s="17"/>
      <c r="AC331" s="17"/>
      <c r="AD331" s="17"/>
      <c r="AE331" s="17"/>
      <c r="AF331" s="17"/>
      <c r="AG331" s="17"/>
      <c r="AH331" s="17"/>
      <c r="AI331" s="17"/>
      <c r="AJ331" s="17"/>
      <c r="AK331" s="17"/>
      <c r="AL331" s="17"/>
      <c r="AM331" s="17"/>
      <c r="AN331" s="17"/>
      <c r="AO331" s="31"/>
      <c r="AP331" s="17"/>
      <c r="AQ331" s="17"/>
      <c r="AR331" s="17"/>
      <c r="AS331" s="17"/>
      <c r="AT331" s="17"/>
      <c r="AU331" s="17"/>
      <c r="AV331" s="17"/>
      <c r="AW331" s="17"/>
    </row>
    <row r="332" spans="1:49" s="8" customFormat="1" ht="14.25" customHeight="1" x14ac:dyDescent="0.2">
      <c r="A332" s="17"/>
      <c r="B332" s="17"/>
      <c r="C332" s="17"/>
      <c r="D332" s="17"/>
      <c r="E332" s="17"/>
      <c r="F332" s="17"/>
      <c r="G332" s="17"/>
      <c r="H332" s="17"/>
      <c r="I332" s="17"/>
      <c r="J332" s="17"/>
      <c r="K332" s="17"/>
      <c r="L332" s="17"/>
      <c r="M332" s="6"/>
      <c r="N332" s="17"/>
      <c r="O332" s="17"/>
      <c r="P332" s="17"/>
      <c r="Q332" s="17"/>
      <c r="R332" s="17"/>
      <c r="S332" s="17"/>
      <c r="T332" s="17"/>
      <c r="U332" s="17"/>
      <c r="V332" s="17"/>
      <c r="W332" s="17"/>
      <c r="X332" s="17"/>
      <c r="Y332" s="17"/>
      <c r="Z332" s="17"/>
      <c r="AA332" s="17"/>
      <c r="AB332" s="17"/>
      <c r="AC332" s="17"/>
      <c r="AD332" s="17"/>
      <c r="AE332" s="17"/>
      <c r="AF332" s="17"/>
      <c r="AG332" s="17"/>
      <c r="AH332" s="17"/>
      <c r="AI332" s="17"/>
      <c r="AJ332" s="17"/>
      <c r="AK332" s="17"/>
      <c r="AL332" s="17"/>
      <c r="AM332" s="17"/>
      <c r="AN332" s="17"/>
      <c r="AO332" s="31"/>
      <c r="AP332" s="17"/>
      <c r="AQ332" s="17"/>
      <c r="AR332" s="17"/>
      <c r="AS332" s="17"/>
      <c r="AT332" s="17"/>
      <c r="AU332" s="17"/>
      <c r="AV332" s="17"/>
      <c r="AW332" s="17"/>
    </row>
    <row r="333" spans="1:49" s="8" customFormat="1" ht="14.25" customHeight="1" x14ac:dyDescent="0.2">
      <c r="A333" s="17"/>
      <c r="B333" s="17"/>
      <c r="C333" s="17"/>
      <c r="D333" s="17"/>
      <c r="E333" s="17"/>
      <c r="F333" s="17"/>
      <c r="G333" s="17"/>
      <c r="H333" s="17"/>
      <c r="I333" s="17"/>
      <c r="J333" s="17"/>
      <c r="K333" s="17"/>
      <c r="L333" s="17"/>
      <c r="M333" s="6"/>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31"/>
      <c r="AP333" s="17"/>
      <c r="AQ333" s="17"/>
      <c r="AR333" s="17"/>
      <c r="AS333" s="17"/>
      <c r="AT333" s="17"/>
      <c r="AU333" s="17"/>
      <c r="AV333" s="17"/>
      <c r="AW333" s="17"/>
    </row>
    <row r="334" spans="1:49" s="8" customFormat="1" ht="14.25" customHeight="1" x14ac:dyDescent="0.2">
      <c r="A334" s="17"/>
      <c r="B334" s="17"/>
      <c r="C334" s="17"/>
      <c r="D334" s="17"/>
      <c r="E334" s="17"/>
      <c r="F334" s="17"/>
      <c r="G334" s="17"/>
      <c r="H334" s="17"/>
      <c r="I334" s="17"/>
      <c r="J334" s="17"/>
      <c r="K334" s="17"/>
      <c r="L334" s="17"/>
      <c r="M334" s="6"/>
      <c r="N334" s="17"/>
      <c r="O334" s="17"/>
      <c r="P334" s="17"/>
      <c r="Q334" s="17"/>
      <c r="R334" s="17"/>
      <c r="S334" s="17"/>
      <c r="T334" s="17"/>
      <c r="U334" s="17"/>
      <c r="V334" s="17"/>
      <c r="W334" s="17"/>
      <c r="X334" s="17"/>
      <c r="Y334" s="17"/>
      <c r="Z334" s="17"/>
      <c r="AA334" s="17"/>
      <c r="AB334" s="17"/>
      <c r="AC334" s="17"/>
      <c r="AD334" s="17"/>
      <c r="AE334" s="17"/>
      <c r="AF334" s="17"/>
      <c r="AG334" s="17"/>
      <c r="AH334" s="17"/>
      <c r="AI334" s="17"/>
      <c r="AJ334" s="17"/>
      <c r="AK334" s="17"/>
      <c r="AL334" s="17"/>
      <c r="AM334" s="17"/>
      <c r="AN334" s="17"/>
      <c r="AO334" s="31"/>
      <c r="AP334" s="17"/>
      <c r="AQ334" s="17"/>
      <c r="AR334" s="17"/>
      <c r="AS334" s="17"/>
      <c r="AT334" s="17"/>
      <c r="AU334" s="17"/>
      <c r="AV334" s="17"/>
      <c r="AW334" s="17"/>
    </row>
    <row r="335" spans="1:49" s="8" customFormat="1" ht="14.25" customHeight="1" x14ac:dyDescent="0.2">
      <c r="A335" s="17"/>
      <c r="B335" s="17"/>
      <c r="C335" s="17"/>
      <c r="D335" s="17"/>
      <c r="E335" s="17"/>
      <c r="F335" s="17"/>
      <c r="G335" s="17"/>
      <c r="H335" s="17"/>
      <c r="I335" s="17"/>
      <c r="J335" s="17"/>
      <c r="K335" s="17"/>
      <c r="L335" s="17"/>
      <c r="M335" s="6"/>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31"/>
      <c r="AP335" s="17"/>
      <c r="AQ335" s="17"/>
      <c r="AR335" s="17"/>
      <c r="AS335" s="17"/>
      <c r="AT335" s="17"/>
      <c r="AU335" s="17"/>
      <c r="AV335" s="17"/>
      <c r="AW335" s="17"/>
    </row>
    <row r="336" spans="1:49" s="8" customFormat="1" ht="14.25" customHeight="1" x14ac:dyDescent="0.2">
      <c r="A336" s="17"/>
      <c r="B336" s="17"/>
      <c r="C336" s="17"/>
      <c r="D336" s="17"/>
      <c r="E336" s="17"/>
      <c r="F336" s="17"/>
      <c r="G336" s="17"/>
      <c r="H336" s="17"/>
      <c r="I336" s="17"/>
      <c r="J336" s="17"/>
      <c r="K336" s="17"/>
      <c r="L336" s="17"/>
      <c r="M336" s="6"/>
      <c r="N336" s="17"/>
      <c r="O336" s="17"/>
      <c r="P336" s="17"/>
      <c r="Q336" s="17"/>
      <c r="R336" s="17"/>
      <c r="S336" s="17"/>
      <c r="T336" s="17"/>
      <c r="U336" s="17"/>
      <c r="V336" s="17"/>
      <c r="W336" s="17"/>
      <c r="X336" s="17"/>
      <c r="Y336" s="17"/>
      <c r="Z336" s="17"/>
      <c r="AA336" s="17"/>
      <c r="AB336" s="17"/>
      <c r="AC336" s="17"/>
      <c r="AD336" s="17"/>
      <c r="AE336" s="17"/>
      <c r="AF336" s="17"/>
      <c r="AG336" s="17"/>
      <c r="AH336" s="17"/>
      <c r="AI336" s="17"/>
      <c r="AJ336" s="17"/>
      <c r="AK336" s="17"/>
      <c r="AL336" s="17"/>
      <c r="AM336" s="17"/>
      <c r="AN336" s="17"/>
      <c r="AO336" s="31"/>
      <c r="AP336" s="17"/>
      <c r="AQ336" s="17"/>
      <c r="AR336" s="17"/>
      <c r="AS336" s="17"/>
      <c r="AT336" s="17"/>
      <c r="AU336" s="17"/>
      <c r="AV336" s="17"/>
      <c r="AW336" s="17"/>
    </row>
    <row r="337" spans="1:49" s="8" customFormat="1" ht="14.25" customHeight="1" x14ac:dyDescent="0.2">
      <c r="A337" s="17"/>
      <c r="B337" s="17"/>
      <c r="C337" s="17"/>
      <c r="D337" s="17"/>
      <c r="E337" s="17"/>
      <c r="F337" s="17"/>
      <c r="G337" s="17"/>
      <c r="H337" s="17"/>
      <c r="I337" s="17"/>
      <c r="J337" s="17"/>
      <c r="K337" s="17"/>
      <c r="L337" s="17"/>
      <c r="M337" s="6"/>
      <c r="N337" s="17"/>
      <c r="O337" s="17"/>
      <c r="P337" s="17"/>
      <c r="Q337" s="17"/>
      <c r="R337" s="17"/>
      <c r="S337" s="17"/>
      <c r="T337" s="17"/>
      <c r="U337" s="17"/>
      <c r="V337" s="17"/>
      <c r="W337" s="17"/>
      <c r="X337" s="17"/>
      <c r="Y337" s="17"/>
      <c r="Z337" s="17"/>
      <c r="AA337" s="17"/>
      <c r="AB337" s="17"/>
      <c r="AC337" s="17"/>
      <c r="AD337" s="17"/>
      <c r="AE337" s="17"/>
      <c r="AF337" s="17"/>
      <c r="AG337" s="17"/>
      <c r="AH337" s="17"/>
      <c r="AI337" s="17"/>
      <c r="AJ337" s="17"/>
      <c r="AK337" s="17"/>
      <c r="AL337" s="17"/>
      <c r="AM337" s="17"/>
      <c r="AN337" s="17"/>
      <c r="AO337" s="31"/>
      <c r="AP337" s="17"/>
      <c r="AQ337" s="17"/>
      <c r="AR337" s="17"/>
      <c r="AS337" s="17"/>
      <c r="AT337" s="17"/>
      <c r="AU337" s="17"/>
      <c r="AV337" s="17"/>
      <c r="AW337" s="17"/>
    </row>
    <row r="338" spans="1:49" s="8" customFormat="1" ht="14.25" customHeight="1" x14ac:dyDescent="0.2">
      <c r="A338" s="17"/>
      <c r="B338" s="17"/>
      <c r="C338" s="17"/>
      <c r="D338" s="17"/>
      <c r="E338" s="17"/>
      <c r="F338" s="17"/>
      <c r="G338" s="17"/>
      <c r="H338" s="17"/>
      <c r="I338" s="17"/>
      <c r="J338" s="17"/>
      <c r="K338" s="17"/>
      <c r="L338" s="17"/>
      <c r="M338" s="6"/>
      <c r="N338" s="17"/>
      <c r="O338" s="17"/>
      <c r="P338" s="17"/>
      <c r="Q338" s="17"/>
      <c r="R338" s="17"/>
      <c r="S338" s="17"/>
      <c r="T338" s="17"/>
      <c r="U338" s="17"/>
      <c r="V338" s="17"/>
      <c r="W338" s="17"/>
      <c r="X338" s="17"/>
      <c r="Y338" s="17"/>
      <c r="Z338" s="17"/>
      <c r="AA338" s="17"/>
      <c r="AB338" s="17"/>
      <c r="AC338" s="17"/>
      <c r="AD338" s="17"/>
      <c r="AE338" s="17"/>
      <c r="AF338" s="17"/>
      <c r="AG338" s="17"/>
      <c r="AH338" s="17"/>
      <c r="AI338" s="17"/>
      <c r="AJ338" s="17"/>
      <c r="AK338" s="17"/>
      <c r="AL338" s="17"/>
      <c r="AM338" s="17"/>
      <c r="AN338" s="17"/>
      <c r="AO338" s="31"/>
      <c r="AP338" s="17"/>
      <c r="AQ338" s="17"/>
      <c r="AR338" s="17"/>
      <c r="AS338" s="17"/>
      <c r="AT338" s="17"/>
      <c r="AU338" s="17"/>
      <c r="AV338" s="17"/>
      <c r="AW338" s="17"/>
    </row>
    <row r="339" spans="1:49" s="8" customFormat="1" ht="14.25" customHeight="1" x14ac:dyDescent="0.2">
      <c r="A339" s="17"/>
      <c r="B339" s="17"/>
      <c r="C339" s="17"/>
      <c r="D339" s="17"/>
      <c r="E339" s="17"/>
      <c r="F339" s="17"/>
      <c r="G339" s="17"/>
      <c r="H339" s="17"/>
      <c r="I339" s="17"/>
      <c r="J339" s="17"/>
      <c r="K339" s="17"/>
      <c r="L339" s="17"/>
      <c r="M339" s="6"/>
      <c r="N339" s="17"/>
      <c r="O339" s="17"/>
      <c r="P339" s="17"/>
      <c r="Q339" s="17"/>
      <c r="R339" s="17"/>
      <c r="S339" s="17"/>
      <c r="T339" s="17"/>
      <c r="U339" s="17"/>
      <c r="V339" s="17"/>
      <c r="W339" s="17"/>
      <c r="X339" s="17"/>
      <c r="Y339" s="17"/>
      <c r="Z339" s="17"/>
      <c r="AA339" s="17"/>
      <c r="AB339" s="17"/>
      <c r="AC339" s="17"/>
      <c r="AD339" s="17"/>
      <c r="AE339" s="17"/>
      <c r="AF339" s="17"/>
      <c r="AG339" s="17"/>
      <c r="AH339" s="17"/>
      <c r="AI339" s="17"/>
      <c r="AJ339" s="17"/>
      <c r="AK339" s="17"/>
      <c r="AL339" s="17"/>
      <c r="AM339" s="17"/>
      <c r="AN339" s="17"/>
      <c r="AO339" s="31"/>
      <c r="AP339" s="17"/>
      <c r="AQ339" s="17"/>
      <c r="AR339" s="17"/>
      <c r="AS339" s="17"/>
      <c r="AT339" s="17"/>
      <c r="AU339" s="17"/>
      <c r="AV339" s="17"/>
      <c r="AW339" s="17"/>
    </row>
    <row r="340" spans="1:49" s="8" customFormat="1" ht="14.25" customHeight="1" x14ac:dyDescent="0.2">
      <c r="A340" s="17"/>
      <c r="B340" s="17"/>
      <c r="C340" s="17"/>
      <c r="D340" s="17"/>
      <c r="E340" s="17"/>
      <c r="F340" s="17"/>
      <c r="G340" s="17"/>
      <c r="H340" s="17"/>
      <c r="I340" s="17"/>
      <c r="J340" s="17"/>
      <c r="K340" s="17"/>
      <c r="L340" s="17"/>
      <c r="M340" s="6"/>
      <c r="N340" s="17"/>
      <c r="O340" s="17"/>
      <c r="P340" s="17"/>
      <c r="Q340" s="17"/>
      <c r="R340" s="17"/>
      <c r="S340" s="17"/>
      <c r="T340" s="17"/>
      <c r="U340" s="17"/>
      <c r="V340" s="17"/>
      <c r="W340" s="17"/>
      <c r="X340" s="17"/>
      <c r="Y340" s="17"/>
      <c r="Z340" s="17"/>
      <c r="AA340" s="17"/>
      <c r="AB340" s="17"/>
      <c r="AC340" s="17"/>
      <c r="AD340" s="17"/>
      <c r="AE340" s="17"/>
      <c r="AF340" s="17"/>
      <c r="AG340" s="17"/>
      <c r="AH340" s="17"/>
      <c r="AI340" s="17"/>
      <c r="AJ340" s="17"/>
      <c r="AK340" s="17"/>
      <c r="AL340" s="17"/>
      <c r="AM340" s="17"/>
      <c r="AN340" s="17"/>
      <c r="AO340" s="31"/>
      <c r="AP340" s="17"/>
      <c r="AQ340" s="17"/>
      <c r="AR340" s="17"/>
      <c r="AS340" s="17"/>
      <c r="AT340" s="17"/>
      <c r="AU340" s="17"/>
      <c r="AV340" s="17"/>
      <c r="AW340" s="17"/>
    </row>
    <row r="341" spans="1:49" s="8" customFormat="1" ht="14.25" customHeight="1" x14ac:dyDescent="0.2">
      <c r="A341" s="17"/>
      <c r="B341" s="17"/>
      <c r="C341" s="17"/>
      <c r="D341" s="17"/>
      <c r="E341" s="17"/>
      <c r="F341" s="17"/>
      <c r="G341" s="17"/>
      <c r="H341" s="17"/>
      <c r="I341" s="17"/>
      <c r="J341" s="17"/>
      <c r="K341" s="17"/>
      <c r="L341" s="17"/>
      <c r="M341" s="6"/>
      <c r="N341" s="17"/>
      <c r="O341" s="17"/>
      <c r="P341" s="17"/>
      <c r="Q341" s="17"/>
      <c r="R341" s="17"/>
      <c r="S341" s="17"/>
      <c r="T341" s="17"/>
      <c r="U341" s="17"/>
      <c r="V341" s="17"/>
      <c r="W341" s="17"/>
      <c r="X341" s="17"/>
      <c r="Y341" s="17"/>
      <c r="Z341" s="17"/>
      <c r="AA341" s="17"/>
      <c r="AB341" s="17"/>
      <c r="AC341" s="17"/>
      <c r="AD341" s="17"/>
      <c r="AE341" s="17"/>
      <c r="AF341" s="17"/>
      <c r="AG341" s="17"/>
      <c r="AH341" s="17"/>
      <c r="AI341" s="17"/>
      <c r="AJ341" s="17"/>
      <c r="AK341" s="17"/>
      <c r="AL341" s="17"/>
      <c r="AM341" s="17"/>
      <c r="AN341" s="17"/>
      <c r="AO341" s="31"/>
      <c r="AP341" s="17"/>
      <c r="AQ341" s="17"/>
      <c r="AR341" s="17"/>
      <c r="AS341" s="17"/>
      <c r="AT341" s="17"/>
      <c r="AU341" s="17"/>
      <c r="AV341" s="17"/>
      <c r="AW341" s="17"/>
    </row>
    <row r="342" spans="1:49" s="8" customFormat="1" ht="14.25" customHeight="1" x14ac:dyDescent="0.2">
      <c r="A342" s="17"/>
      <c r="B342" s="17"/>
      <c r="C342" s="17"/>
      <c r="D342" s="17"/>
      <c r="E342" s="17"/>
      <c r="F342" s="17"/>
      <c r="G342" s="17"/>
      <c r="H342" s="17"/>
      <c r="I342" s="17"/>
      <c r="J342" s="17"/>
      <c r="K342" s="17"/>
      <c r="L342" s="17"/>
      <c r="M342" s="6"/>
      <c r="N342" s="17"/>
      <c r="O342" s="17"/>
      <c r="P342" s="17"/>
      <c r="Q342" s="17"/>
      <c r="R342" s="17"/>
      <c r="S342" s="17"/>
      <c r="T342" s="17"/>
      <c r="U342" s="17"/>
      <c r="V342" s="17"/>
      <c r="W342" s="17"/>
      <c r="X342" s="17"/>
      <c r="Y342" s="17"/>
      <c r="Z342" s="17"/>
      <c r="AA342" s="17"/>
      <c r="AB342" s="17"/>
      <c r="AC342" s="17"/>
      <c r="AD342" s="17"/>
      <c r="AE342" s="17"/>
      <c r="AF342" s="17"/>
      <c r="AG342" s="17"/>
      <c r="AH342" s="17"/>
      <c r="AI342" s="17"/>
      <c r="AJ342" s="17"/>
      <c r="AK342" s="17"/>
      <c r="AL342" s="17"/>
      <c r="AM342" s="17"/>
      <c r="AN342" s="17"/>
      <c r="AO342" s="31"/>
      <c r="AP342" s="17"/>
      <c r="AQ342" s="17"/>
      <c r="AR342" s="17"/>
      <c r="AS342" s="17"/>
      <c r="AT342" s="17"/>
      <c r="AU342" s="17"/>
      <c r="AV342" s="17"/>
      <c r="AW342" s="17"/>
    </row>
    <row r="343" spans="1:49" s="8" customFormat="1" ht="14.25" customHeight="1" x14ac:dyDescent="0.2">
      <c r="A343" s="17"/>
      <c r="B343" s="17"/>
      <c r="C343" s="17"/>
      <c r="D343" s="17"/>
      <c r="E343" s="17"/>
      <c r="F343" s="17"/>
      <c r="G343" s="17"/>
      <c r="H343" s="17"/>
      <c r="I343" s="17"/>
      <c r="J343" s="17"/>
      <c r="K343" s="17"/>
      <c r="L343" s="17"/>
      <c r="M343" s="6"/>
      <c r="N343" s="17"/>
      <c r="O343" s="17"/>
      <c r="P343" s="17"/>
      <c r="Q343" s="17"/>
      <c r="R343" s="17"/>
      <c r="S343" s="17"/>
      <c r="T343" s="17"/>
      <c r="U343" s="17"/>
      <c r="V343" s="17"/>
      <c r="W343" s="17"/>
      <c r="X343" s="17"/>
      <c r="Y343" s="17"/>
      <c r="Z343" s="17"/>
      <c r="AA343" s="17"/>
      <c r="AB343" s="17"/>
      <c r="AC343" s="17"/>
      <c r="AD343" s="17"/>
      <c r="AE343" s="17"/>
      <c r="AF343" s="17"/>
      <c r="AG343" s="17"/>
      <c r="AH343" s="17"/>
      <c r="AI343" s="17"/>
      <c r="AJ343" s="17"/>
      <c r="AK343" s="17"/>
      <c r="AL343" s="17"/>
      <c r="AM343" s="17"/>
      <c r="AN343" s="17"/>
      <c r="AO343" s="31"/>
      <c r="AP343" s="17"/>
      <c r="AQ343" s="17"/>
      <c r="AR343" s="17"/>
      <c r="AS343" s="17"/>
      <c r="AT343" s="17"/>
      <c r="AU343" s="17"/>
      <c r="AV343" s="17"/>
      <c r="AW343" s="17"/>
    </row>
    <row r="344" spans="1:49" s="8" customFormat="1" ht="14.25" customHeight="1" x14ac:dyDescent="0.2">
      <c r="A344" s="17"/>
      <c r="B344" s="17"/>
      <c r="C344" s="17"/>
      <c r="D344" s="17"/>
      <c r="E344" s="17"/>
      <c r="F344" s="17"/>
      <c r="G344" s="17"/>
      <c r="H344" s="17"/>
      <c r="I344" s="17"/>
      <c r="J344" s="17"/>
      <c r="K344" s="17"/>
      <c r="L344" s="17"/>
      <c r="M344" s="6"/>
      <c r="N344" s="17"/>
      <c r="O344" s="17"/>
      <c r="P344" s="17"/>
      <c r="Q344" s="17"/>
      <c r="R344" s="17"/>
      <c r="S344" s="17"/>
      <c r="T344" s="17"/>
      <c r="U344" s="17"/>
      <c r="V344" s="17"/>
      <c r="W344" s="17"/>
      <c r="X344" s="17"/>
      <c r="Y344" s="17"/>
      <c r="Z344" s="17"/>
      <c r="AA344" s="17"/>
      <c r="AB344" s="17"/>
      <c r="AC344" s="17"/>
      <c r="AD344" s="17"/>
      <c r="AE344" s="17"/>
      <c r="AF344" s="17"/>
      <c r="AG344" s="17"/>
      <c r="AH344" s="17"/>
      <c r="AI344" s="17"/>
      <c r="AJ344" s="17"/>
      <c r="AK344" s="17"/>
      <c r="AL344" s="17"/>
      <c r="AM344" s="17"/>
      <c r="AN344" s="17"/>
      <c r="AO344" s="31"/>
      <c r="AP344" s="17"/>
      <c r="AQ344" s="17"/>
      <c r="AR344" s="17"/>
      <c r="AS344" s="17"/>
      <c r="AT344" s="17"/>
      <c r="AU344" s="17"/>
      <c r="AV344" s="17"/>
      <c r="AW344" s="17"/>
    </row>
    <row r="345" spans="1:49" s="8" customFormat="1" ht="14.25" customHeight="1" x14ac:dyDescent="0.2">
      <c r="A345" s="17"/>
      <c r="B345" s="17"/>
      <c r="C345" s="17"/>
      <c r="D345" s="17"/>
      <c r="E345" s="17"/>
      <c r="F345" s="17"/>
      <c r="G345" s="17"/>
      <c r="H345" s="17"/>
      <c r="I345" s="17"/>
      <c r="J345" s="17"/>
      <c r="K345" s="17"/>
      <c r="L345" s="17"/>
      <c r="M345" s="6"/>
      <c r="N345" s="17"/>
      <c r="O345" s="17"/>
      <c r="P345" s="17"/>
      <c r="Q345" s="17"/>
      <c r="R345" s="17"/>
      <c r="S345" s="17"/>
      <c r="T345" s="17"/>
      <c r="U345" s="17"/>
      <c r="V345" s="17"/>
      <c r="W345" s="17"/>
      <c r="X345" s="17"/>
      <c r="Y345" s="17"/>
      <c r="Z345" s="17"/>
      <c r="AA345" s="17"/>
      <c r="AB345" s="17"/>
      <c r="AC345" s="17"/>
      <c r="AD345" s="17"/>
      <c r="AE345" s="17"/>
      <c r="AF345" s="17"/>
      <c r="AG345" s="17"/>
      <c r="AH345" s="17"/>
      <c r="AI345" s="17"/>
      <c r="AJ345" s="17"/>
      <c r="AK345" s="17"/>
      <c r="AL345" s="17"/>
      <c r="AM345" s="17"/>
      <c r="AN345" s="17"/>
      <c r="AO345" s="31"/>
      <c r="AP345" s="17"/>
      <c r="AQ345" s="17"/>
      <c r="AR345" s="17"/>
      <c r="AS345" s="17"/>
      <c r="AT345" s="17"/>
      <c r="AU345" s="17"/>
      <c r="AV345" s="17"/>
      <c r="AW345" s="17"/>
    </row>
    <row r="346" spans="1:49" s="8" customFormat="1" ht="14.25" customHeight="1" x14ac:dyDescent="0.2">
      <c r="A346" s="17"/>
      <c r="B346" s="17"/>
      <c r="C346" s="17"/>
      <c r="D346" s="17"/>
      <c r="E346" s="17"/>
      <c r="F346" s="17"/>
      <c r="G346" s="17"/>
      <c r="H346" s="17"/>
      <c r="I346" s="17"/>
      <c r="J346" s="17"/>
      <c r="K346" s="17"/>
      <c r="L346" s="17"/>
      <c r="M346" s="6"/>
      <c r="N346" s="17"/>
      <c r="O346" s="17"/>
      <c r="P346" s="17"/>
      <c r="Q346" s="17"/>
      <c r="R346" s="17"/>
      <c r="S346" s="17"/>
      <c r="T346" s="17"/>
      <c r="U346" s="17"/>
      <c r="V346" s="17"/>
      <c r="W346" s="17"/>
      <c r="X346" s="17"/>
      <c r="Y346" s="17"/>
      <c r="Z346" s="17"/>
      <c r="AA346" s="17"/>
      <c r="AB346" s="17"/>
      <c r="AC346" s="17"/>
      <c r="AD346" s="17"/>
      <c r="AE346" s="17"/>
      <c r="AF346" s="17"/>
      <c r="AG346" s="17"/>
      <c r="AH346" s="17"/>
      <c r="AI346" s="17"/>
      <c r="AJ346" s="17"/>
      <c r="AK346" s="17"/>
      <c r="AL346" s="17"/>
      <c r="AM346" s="17"/>
      <c r="AN346" s="17"/>
      <c r="AO346" s="31"/>
      <c r="AP346" s="17"/>
      <c r="AQ346" s="17"/>
      <c r="AR346" s="17"/>
      <c r="AS346" s="17"/>
      <c r="AT346" s="17"/>
      <c r="AU346" s="17"/>
      <c r="AV346" s="17"/>
      <c r="AW346" s="17"/>
    </row>
    <row r="347" spans="1:49" s="8" customFormat="1" ht="14.25" customHeight="1" x14ac:dyDescent="0.2">
      <c r="A347" s="17"/>
      <c r="B347" s="17"/>
      <c r="C347" s="17"/>
      <c r="D347" s="17"/>
      <c r="E347" s="17"/>
      <c r="F347" s="17"/>
      <c r="G347" s="17"/>
      <c r="H347" s="17"/>
      <c r="I347" s="17"/>
      <c r="J347" s="17"/>
      <c r="K347" s="17"/>
      <c r="L347" s="17"/>
      <c r="M347" s="6"/>
      <c r="N347" s="17"/>
      <c r="O347" s="17"/>
      <c r="P347" s="17"/>
      <c r="Q347" s="17"/>
      <c r="R347" s="17"/>
      <c r="S347" s="17"/>
      <c r="T347" s="17"/>
      <c r="U347" s="17"/>
      <c r="V347" s="17"/>
      <c r="W347" s="17"/>
      <c r="X347" s="17"/>
      <c r="Y347" s="17"/>
      <c r="Z347" s="17"/>
      <c r="AA347" s="17"/>
      <c r="AB347" s="17"/>
      <c r="AC347" s="17"/>
      <c r="AD347" s="17"/>
      <c r="AE347" s="17"/>
      <c r="AF347" s="17"/>
      <c r="AG347" s="17"/>
      <c r="AH347" s="17"/>
      <c r="AI347" s="17"/>
      <c r="AJ347" s="17"/>
      <c r="AK347" s="17"/>
      <c r="AL347" s="17"/>
      <c r="AM347" s="17"/>
      <c r="AN347" s="17"/>
      <c r="AO347" s="31"/>
      <c r="AP347" s="17"/>
      <c r="AQ347" s="17"/>
      <c r="AR347" s="17"/>
      <c r="AS347" s="17"/>
      <c r="AT347" s="17"/>
      <c r="AU347" s="17"/>
      <c r="AV347" s="17"/>
      <c r="AW347" s="17"/>
    </row>
    <row r="348" spans="1:49" s="8" customFormat="1" ht="14.25" customHeight="1" x14ac:dyDescent="0.2">
      <c r="A348" s="17"/>
      <c r="B348" s="17"/>
      <c r="C348" s="17"/>
      <c r="D348" s="17"/>
      <c r="E348" s="17"/>
      <c r="F348" s="17"/>
      <c r="G348" s="17"/>
      <c r="H348" s="17"/>
      <c r="I348" s="17"/>
      <c r="J348" s="17"/>
      <c r="K348" s="17"/>
      <c r="L348" s="17"/>
      <c r="M348" s="6"/>
      <c r="N348" s="17"/>
      <c r="O348" s="17"/>
      <c r="P348" s="17"/>
      <c r="Q348" s="17"/>
      <c r="R348" s="17"/>
      <c r="S348" s="17"/>
      <c r="T348" s="17"/>
      <c r="U348" s="17"/>
      <c r="V348" s="17"/>
      <c r="W348" s="17"/>
      <c r="X348" s="17"/>
      <c r="Y348" s="17"/>
      <c r="Z348" s="17"/>
      <c r="AA348" s="17"/>
      <c r="AB348" s="17"/>
      <c r="AC348" s="17"/>
      <c r="AD348" s="17"/>
      <c r="AE348" s="17"/>
      <c r="AF348" s="17"/>
      <c r="AG348" s="17"/>
      <c r="AH348" s="17"/>
      <c r="AI348" s="17"/>
      <c r="AJ348" s="17"/>
      <c r="AK348" s="17"/>
      <c r="AL348" s="17"/>
      <c r="AM348" s="17"/>
      <c r="AN348" s="17"/>
      <c r="AO348" s="31"/>
      <c r="AP348" s="17"/>
      <c r="AQ348" s="17"/>
      <c r="AR348" s="17"/>
      <c r="AS348" s="17"/>
      <c r="AT348" s="17"/>
      <c r="AU348" s="17"/>
      <c r="AV348" s="17"/>
      <c r="AW348" s="17"/>
    </row>
    <row r="349" spans="1:49" s="8" customFormat="1" ht="14.25" customHeight="1" x14ac:dyDescent="0.2">
      <c r="A349" s="17"/>
      <c r="B349" s="17"/>
      <c r="C349" s="17"/>
      <c r="D349" s="17"/>
      <c r="E349" s="17"/>
      <c r="F349" s="17"/>
      <c r="G349" s="17"/>
      <c r="H349" s="17"/>
      <c r="I349" s="17"/>
      <c r="J349" s="17"/>
      <c r="K349" s="17"/>
      <c r="L349" s="17"/>
      <c r="M349" s="6"/>
      <c r="N349" s="17"/>
      <c r="O349" s="17"/>
      <c r="P349" s="17"/>
      <c r="Q349" s="17"/>
      <c r="R349" s="17"/>
      <c r="S349" s="17"/>
      <c r="T349" s="17"/>
      <c r="U349" s="17"/>
      <c r="V349" s="17"/>
      <c r="W349" s="17"/>
      <c r="X349" s="17"/>
      <c r="Y349" s="17"/>
      <c r="Z349" s="17"/>
      <c r="AA349" s="17"/>
      <c r="AB349" s="17"/>
      <c r="AC349" s="17"/>
      <c r="AD349" s="17"/>
      <c r="AE349" s="17"/>
      <c r="AF349" s="17"/>
      <c r="AG349" s="17"/>
      <c r="AH349" s="17"/>
      <c r="AI349" s="17"/>
      <c r="AJ349" s="17"/>
      <c r="AK349" s="17"/>
      <c r="AL349" s="17"/>
      <c r="AM349" s="17"/>
      <c r="AN349" s="17"/>
      <c r="AO349" s="31"/>
      <c r="AP349" s="17"/>
      <c r="AQ349" s="17"/>
      <c r="AR349" s="17"/>
      <c r="AS349" s="17"/>
      <c r="AT349" s="17"/>
      <c r="AU349" s="17"/>
      <c r="AV349" s="17"/>
      <c r="AW349" s="17"/>
    </row>
    <row r="350" spans="1:49" s="8" customFormat="1" ht="14.25" customHeight="1" x14ac:dyDescent="0.2">
      <c r="A350" s="17"/>
      <c r="B350" s="17"/>
      <c r="C350" s="17"/>
      <c r="D350" s="17"/>
      <c r="E350" s="17"/>
      <c r="F350" s="17"/>
      <c r="G350" s="17"/>
      <c r="H350" s="17"/>
      <c r="I350" s="17"/>
      <c r="J350" s="17"/>
      <c r="K350" s="17"/>
      <c r="L350" s="17"/>
      <c r="M350" s="6"/>
      <c r="N350" s="17"/>
      <c r="O350" s="17"/>
      <c r="P350" s="17"/>
      <c r="Q350" s="17"/>
      <c r="R350" s="17"/>
      <c r="S350" s="17"/>
      <c r="T350" s="17"/>
      <c r="U350" s="17"/>
      <c r="V350" s="17"/>
      <c r="W350" s="17"/>
      <c r="X350" s="17"/>
      <c r="Y350" s="17"/>
      <c r="Z350" s="17"/>
      <c r="AA350" s="17"/>
      <c r="AB350" s="17"/>
      <c r="AC350" s="17"/>
      <c r="AD350" s="17"/>
      <c r="AE350" s="17"/>
      <c r="AF350" s="17"/>
      <c r="AG350" s="17"/>
      <c r="AH350" s="17"/>
      <c r="AI350" s="17"/>
      <c r="AJ350" s="17"/>
      <c r="AK350" s="17"/>
      <c r="AL350" s="17"/>
      <c r="AM350" s="17"/>
      <c r="AN350" s="17"/>
      <c r="AO350" s="31"/>
      <c r="AP350" s="17"/>
      <c r="AQ350" s="17"/>
      <c r="AR350" s="17"/>
      <c r="AS350" s="17"/>
      <c r="AT350" s="17"/>
      <c r="AU350" s="17"/>
      <c r="AV350" s="17"/>
      <c r="AW350" s="17"/>
    </row>
    <row r="351" spans="1:49" s="8" customFormat="1" ht="14.25" customHeight="1" x14ac:dyDescent="0.2">
      <c r="A351" s="17"/>
      <c r="B351" s="17"/>
      <c r="C351" s="17"/>
      <c r="D351" s="17"/>
      <c r="E351" s="17"/>
      <c r="F351" s="17"/>
      <c r="G351" s="17"/>
      <c r="H351" s="17"/>
      <c r="I351" s="17"/>
      <c r="J351" s="17"/>
      <c r="K351" s="17"/>
      <c r="L351" s="17"/>
      <c r="M351" s="6"/>
      <c r="N351" s="17"/>
      <c r="O351" s="17"/>
      <c r="P351" s="17"/>
      <c r="Q351" s="17"/>
      <c r="R351" s="17"/>
      <c r="S351" s="17"/>
      <c r="T351" s="17"/>
      <c r="U351" s="17"/>
      <c r="V351" s="17"/>
      <c r="W351" s="17"/>
      <c r="X351" s="17"/>
      <c r="Y351" s="17"/>
      <c r="Z351" s="17"/>
      <c r="AA351" s="17"/>
      <c r="AB351" s="17"/>
      <c r="AC351" s="17"/>
      <c r="AD351" s="17"/>
      <c r="AE351" s="17"/>
      <c r="AF351" s="17"/>
      <c r="AG351" s="17"/>
      <c r="AH351" s="17"/>
      <c r="AI351" s="17"/>
      <c r="AJ351" s="17"/>
      <c r="AK351" s="17"/>
      <c r="AL351" s="17"/>
      <c r="AM351" s="17"/>
      <c r="AN351" s="17"/>
      <c r="AO351" s="31"/>
      <c r="AP351" s="17"/>
      <c r="AQ351" s="17"/>
      <c r="AR351" s="17"/>
      <c r="AS351" s="17"/>
      <c r="AT351" s="17"/>
      <c r="AU351" s="17"/>
      <c r="AV351" s="17"/>
      <c r="AW351" s="17"/>
    </row>
    <row r="352" spans="1:49" s="8" customFormat="1" ht="14.25" customHeight="1" x14ac:dyDescent="0.2">
      <c r="A352" s="17"/>
      <c r="B352" s="17"/>
      <c r="C352" s="17"/>
      <c r="D352" s="17"/>
      <c r="E352" s="17"/>
      <c r="F352" s="17"/>
      <c r="G352" s="17"/>
      <c r="H352" s="17"/>
      <c r="I352" s="17"/>
      <c r="J352" s="17"/>
      <c r="K352" s="17"/>
      <c r="L352" s="17"/>
      <c r="M352" s="6"/>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31"/>
      <c r="AP352" s="17"/>
      <c r="AQ352" s="17"/>
      <c r="AR352" s="17"/>
      <c r="AS352" s="17"/>
      <c r="AT352" s="17"/>
      <c r="AU352" s="17"/>
      <c r="AV352" s="17"/>
      <c r="AW352" s="17"/>
    </row>
    <row r="353" spans="1:49" s="8" customFormat="1" ht="14.25" customHeight="1" x14ac:dyDescent="0.2">
      <c r="A353" s="17"/>
      <c r="B353" s="17"/>
      <c r="C353" s="17"/>
      <c r="D353" s="17"/>
      <c r="E353" s="17"/>
      <c r="F353" s="17"/>
      <c r="G353" s="17"/>
      <c r="H353" s="17"/>
      <c r="I353" s="17"/>
      <c r="J353" s="17"/>
      <c r="K353" s="17"/>
      <c r="L353" s="17"/>
      <c r="M353" s="6"/>
      <c r="N353" s="17"/>
      <c r="O353" s="17"/>
      <c r="P353" s="17"/>
      <c r="Q353" s="17"/>
      <c r="R353" s="17"/>
      <c r="S353" s="17"/>
      <c r="T353" s="17"/>
      <c r="U353" s="17"/>
      <c r="V353" s="17"/>
      <c r="W353" s="17"/>
      <c r="X353" s="17"/>
      <c r="Y353" s="17"/>
      <c r="Z353" s="17"/>
      <c r="AA353" s="17"/>
      <c r="AB353" s="17"/>
      <c r="AC353" s="17"/>
      <c r="AD353" s="17"/>
      <c r="AE353" s="17"/>
      <c r="AF353" s="17"/>
      <c r="AG353" s="17"/>
      <c r="AH353" s="17"/>
      <c r="AI353" s="17"/>
      <c r="AJ353" s="17"/>
      <c r="AK353" s="17"/>
      <c r="AL353" s="17"/>
      <c r="AM353" s="17"/>
      <c r="AN353" s="17"/>
      <c r="AO353" s="31"/>
      <c r="AP353" s="17"/>
      <c r="AQ353" s="17"/>
      <c r="AR353" s="17"/>
      <c r="AS353" s="17"/>
      <c r="AT353" s="17"/>
      <c r="AU353" s="17"/>
      <c r="AV353" s="17"/>
      <c r="AW353" s="17"/>
    </row>
    <row r="354" spans="1:49" s="8" customFormat="1" ht="14.25" customHeight="1" x14ac:dyDescent="0.2">
      <c r="A354" s="17"/>
      <c r="B354" s="17"/>
      <c r="C354" s="17"/>
      <c r="D354" s="17"/>
      <c r="E354" s="17"/>
      <c r="F354" s="17"/>
      <c r="G354" s="17"/>
      <c r="H354" s="17"/>
      <c r="I354" s="17"/>
      <c r="J354" s="17"/>
      <c r="K354" s="17"/>
      <c r="L354" s="17"/>
      <c r="M354" s="6"/>
      <c r="N354" s="17"/>
      <c r="O354" s="17"/>
      <c r="P354" s="17"/>
      <c r="Q354" s="17"/>
      <c r="R354" s="17"/>
      <c r="S354" s="17"/>
      <c r="T354" s="17"/>
      <c r="U354" s="17"/>
      <c r="V354" s="17"/>
      <c r="W354" s="17"/>
      <c r="X354" s="17"/>
      <c r="Y354" s="17"/>
      <c r="Z354" s="17"/>
      <c r="AA354" s="17"/>
      <c r="AB354" s="17"/>
      <c r="AC354" s="17"/>
      <c r="AD354" s="17"/>
      <c r="AE354" s="17"/>
      <c r="AF354" s="17"/>
      <c r="AG354" s="17"/>
      <c r="AH354" s="17"/>
      <c r="AI354" s="17"/>
      <c r="AJ354" s="17"/>
      <c r="AK354" s="17"/>
      <c r="AL354" s="17"/>
      <c r="AM354" s="17"/>
      <c r="AN354" s="17"/>
      <c r="AO354" s="31"/>
      <c r="AP354" s="17"/>
      <c r="AQ354" s="17"/>
      <c r="AR354" s="17"/>
      <c r="AS354" s="17"/>
      <c r="AT354" s="17"/>
      <c r="AU354" s="17"/>
      <c r="AV354" s="17"/>
      <c r="AW354" s="17"/>
    </row>
    <row r="355" spans="1:49" s="8" customFormat="1" ht="14.25" customHeight="1" x14ac:dyDescent="0.2">
      <c r="A355" s="17"/>
      <c r="B355" s="17"/>
      <c r="C355" s="17"/>
      <c r="D355" s="17"/>
      <c r="E355" s="17"/>
      <c r="F355" s="17"/>
      <c r="G355" s="17"/>
      <c r="H355" s="17"/>
      <c r="I355" s="17"/>
      <c r="J355" s="17"/>
      <c r="K355" s="17"/>
      <c r="L355" s="17"/>
      <c r="M355" s="6"/>
      <c r="N355" s="17"/>
      <c r="O355" s="17"/>
      <c r="P355" s="17"/>
      <c r="Q355" s="17"/>
      <c r="R355" s="17"/>
      <c r="S355" s="17"/>
      <c r="T355" s="17"/>
      <c r="U355" s="17"/>
      <c r="V355" s="17"/>
      <c r="W355" s="17"/>
      <c r="X355" s="17"/>
      <c r="Y355" s="17"/>
      <c r="Z355" s="17"/>
      <c r="AA355" s="17"/>
      <c r="AB355" s="17"/>
      <c r="AC355" s="17"/>
      <c r="AD355" s="17"/>
      <c r="AE355" s="17"/>
      <c r="AF355" s="17"/>
      <c r="AG355" s="17"/>
      <c r="AH355" s="17"/>
      <c r="AI355" s="17"/>
      <c r="AJ355" s="17"/>
      <c r="AK355" s="17"/>
      <c r="AL355" s="17"/>
      <c r="AM355" s="17"/>
      <c r="AN355" s="17"/>
      <c r="AO355" s="31"/>
      <c r="AP355" s="17"/>
      <c r="AQ355" s="17"/>
      <c r="AR355" s="17"/>
      <c r="AS355" s="17"/>
      <c r="AT355" s="17"/>
      <c r="AU355" s="17"/>
      <c r="AV355" s="17"/>
      <c r="AW355" s="17"/>
    </row>
    <row r="356" spans="1:49" s="8" customFormat="1" ht="14.25" customHeight="1" x14ac:dyDescent="0.2">
      <c r="A356" s="17"/>
      <c r="B356" s="17"/>
      <c r="C356" s="17"/>
      <c r="D356" s="17"/>
      <c r="E356" s="17"/>
      <c r="F356" s="17"/>
      <c r="G356" s="17"/>
      <c r="H356" s="17"/>
      <c r="I356" s="17"/>
      <c r="J356" s="17"/>
      <c r="K356" s="17"/>
      <c r="L356" s="17"/>
      <c r="M356" s="6"/>
      <c r="N356" s="17"/>
      <c r="O356" s="17"/>
      <c r="P356" s="17"/>
      <c r="Q356" s="17"/>
      <c r="R356" s="17"/>
      <c r="S356" s="17"/>
      <c r="T356" s="17"/>
      <c r="U356" s="17"/>
      <c r="V356" s="17"/>
      <c r="W356" s="17"/>
      <c r="X356" s="17"/>
      <c r="Y356" s="17"/>
      <c r="Z356" s="17"/>
      <c r="AA356" s="17"/>
      <c r="AB356" s="17"/>
      <c r="AC356" s="17"/>
      <c r="AD356" s="17"/>
      <c r="AE356" s="17"/>
      <c r="AF356" s="17"/>
      <c r="AG356" s="17"/>
      <c r="AH356" s="17"/>
      <c r="AI356" s="17"/>
      <c r="AJ356" s="17"/>
      <c r="AK356" s="17"/>
      <c r="AL356" s="17"/>
      <c r="AM356" s="17"/>
      <c r="AN356" s="17"/>
      <c r="AO356" s="31"/>
      <c r="AP356" s="17"/>
      <c r="AQ356" s="17"/>
      <c r="AR356" s="17"/>
      <c r="AS356" s="17"/>
      <c r="AT356" s="17"/>
      <c r="AU356" s="17"/>
      <c r="AV356" s="17"/>
      <c r="AW356" s="17"/>
    </row>
    <row r="357" spans="1:49" s="8" customFormat="1" ht="14.25" customHeight="1" x14ac:dyDescent="0.2">
      <c r="A357" s="17"/>
      <c r="B357" s="17"/>
      <c r="C357" s="17"/>
      <c r="D357" s="17"/>
      <c r="E357" s="17"/>
      <c r="F357" s="17"/>
      <c r="G357" s="17"/>
      <c r="H357" s="17"/>
      <c r="I357" s="17"/>
      <c r="J357" s="17"/>
      <c r="K357" s="17"/>
      <c r="L357" s="17"/>
      <c r="M357" s="6"/>
      <c r="N357" s="17"/>
      <c r="O357" s="17"/>
      <c r="P357" s="17"/>
      <c r="Q357" s="17"/>
      <c r="R357" s="17"/>
      <c r="S357" s="17"/>
      <c r="T357" s="17"/>
      <c r="U357" s="17"/>
      <c r="V357" s="17"/>
      <c r="W357" s="17"/>
      <c r="X357" s="17"/>
      <c r="Y357" s="17"/>
      <c r="Z357" s="17"/>
      <c r="AA357" s="17"/>
      <c r="AB357" s="17"/>
      <c r="AC357" s="17"/>
      <c r="AD357" s="17"/>
      <c r="AE357" s="17"/>
      <c r="AF357" s="17"/>
      <c r="AG357" s="17"/>
      <c r="AH357" s="17"/>
      <c r="AI357" s="17"/>
      <c r="AJ357" s="17"/>
      <c r="AK357" s="17"/>
      <c r="AL357" s="17"/>
      <c r="AM357" s="17"/>
      <c r="AN357" s="17"/>
      <c r="AO357" s="31"/>
      <c r="AP357" s="17"/>
      <c r="AQ357" s="17"/>
      <c r="AR357" s="17"/>
      <c r="AS357" s="17"/>
      <c r="AT357" s="17"/>
      <c r="AU357" s="17"/>
      <c r="AV357" s="17"/>
      <c r="AW357" s="17"/>
    </row>
    <row r="358" spans="1:49" s="8" customFormat="1" ht="14.25" customHeight="1" x14ac:dyDescent="0.2">
      <c r="A358" s="17"/>
      <c r="B358" s="17"/>
      <c r="C358" s="17"/>
      <c r="D358" s="17"/>
      <c r="E358" s="17"/>
      <c r="F358" s="17"/>
      <c r="G358" s="17"/>
      <c r="H358" s="17"/>
      <c r="I358" s="17"/>
      <c r="J358" s="17"/>
      <c r="K358" s="17"/>
      <c r="L358" s="17"/>
      <c r="M358" s="6"/>
      <c r="N358" s="17"/>
      <c r="O358" s="17"/>
      <c r="P358" s="17"/>
      <c r="Q358" s="17"/>
      <c r="R358" s="17"/>
      <c r="S358" s="17"/>
      <c r="T358" s="17"/>
      <c r="U358" s="17"/>
      <c r="V358" s="17"/>
      <c r="W358" s="17"/>
      <c r="X358" s="17"/>
      <c r="Y358" s="17"/>
      <c r="Z358" s="17"/>
      <c r="AA358" s="17"/>
      <c r="AB358" s="17"/>
      <c r="AC358" s="17"/>
      <c r="AD358" s="17"/>
      <c r="AE358" s="17"/>
      <c r="AF358" s="17"/>
      <c r="AG358" s="17"/>
      <c r="AH358" s="17"/>
      <c r="AI358" s="17"/>
      <c r="AJ358" s="17"/>
      <c r="AK358" s="17"/>
      <c r="AL358" s="17"/>
      <c r="AM358" s="17"/>
      <c r="AN358" s="17"/>
      <c r="AO358" s="31"/>
      <c r="AP358" s="17"/>
      <c r="AQ358" s="17"/>
      <c r="AR358" s="17"/>
      <c r="AS358" s="17"/>
      <c r="AT358" s="17"/>
      <c r="AU358" s="17"/>
      <c r="AV358" s="17"/>
      <c r="AW358" s="17"/>
    </row>
    <row r="359" spans="1:49" s="8" customFormat="1" ht="14.25" customHeight="1" x14ac:dyDescent="0.2">
      <c r="A359" s="17"/>
      <c r="B359" s="17"/>
      <c r="C359" s="17"/>
      <c r="D359" s="17"/>
      <c r="E359" s="17"/>
      <c r="F359" s="17"/>
      <c r="G359" s="17"/>
      <c r="H359" s="17"/>
      <c r="I359" s="17"/>
      <c r="J359" s="17"/>
      <c r="K359" s="17"/>
      <c r="L359" s="17"/>
      <c r="M359" s="6"/>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31"/>
      <c r="AP359" s="17"/>
      <c r="AQ359" s="17"/>
      <c r="AR359" s="17"/>
      <c r="AS359" s="17"/>
      <c r="AT359" s="17"/>
      <c r="AU359" s="17"/>
      <c r="AV359" s="17"/>
      <c r="AW359" s="17"/>
    </row>
    <row r="360" spans="1:49" s="8" customFormat="1" ht="14.25" customHeight="1" x14ac:dyDescent="0.2">
      <c r="A360" s="17"/>
      <c r="B360" s="17"/>
      <c r="C360" s="17"/>
      <c r="D360" s="17"/>
      <c r="E360" s="17"/>
      <c r="F360" s="17"/>
      <c r="G360" s="17"/>
      <c r="H360" s="17"/>
      <c r="I360" s="17"/>
      <c r="J360" s="17"/>
      <c r="K360" s="17"/>
      <c r="L360" s="17"/>
      <c r="M360" s="6"/>
      <c r="N360" s="17"/>
      <c r="O360" s="17"/>
      <c r="P360" s="17"/>
      <c r="Q360" s="17"/>
      <c r="R360" s="17"/>
      <c r="S360" s="17"/>
      <c r="T360" s="17"/>
      <c r="U360" s="17"/>
      <c r="V360" s="17"/>
      <c r="W360" s="17"/>
      <c r="X360" s="17"/>
      <c r="Y360" s="17"/>
      <c r="Z360" s="17"/>
      <c r="AA360" s="17"/>
      <c r="AB360" s="17"/>
      <c r="AC360" s="17"/>
      <c r="AD360" s="17"/>
      <c r="AE360" s="17"/>
      <c r="AF360" s="17"/>
      <c r="AG360" s="17"/>
      <c r="AH360" s="17"/>
      <c r="AI360" s="17"/>
      <c r="AJ360" s="17"/>
      <c r="AK360" s="17"/>
      <c r="AL360" s="17"/>
      <c r="AM360" s="17"/>
      <c r="AN360" s="17"/>
      <c r="AO360" s="31"/>
      <c r="AP360" s="17"/>
      <c r="AQ360" s="17"/>
      <c r="AR360" s="17"/>
      <c r="AS360" s="17"/>
      <c r="AT360" s="17"/>
      <c r="AU360" s="17"/>
      <c r="AV360" s="17"/>
      <c r="AW360" s="17"/>
    </row>
    <row r="361" spans="1:49" s="8" customFormat="1" ht="14.25" customHeight="1" x14ac:dyDescent="0.2">
      <c r="A361" s="17"/>
      <c r="B361" s="17"/>
      <c r="C361" s="17"/>
      <c r="D361" s="17"/>
      <c r="E361" s="17"/>
      <c r="F361" s="17"/>
      <c r="G361" s="17"/>
      <c r="H361" s="17"/>
      <c r="I361" s="17"/>
      <c r="J361" s="17"/>
      <c r="K361" s="17"/>
      <c r="L361" s="17"/>
      <c r="M361" s="6"/>
      <c r="N361" s="17"/>
      <c r="O361" s="17"/>
      <c r="P361" s="17"/>
      <c r="Q361" s="17"/>
      <c r="R361" s="17"/>
      <c r="S361" s="17"/>
      <c r="T361" s="17"/>
      <c r="U361" s="17"/>
      <c r="V361" s="17"/>
      <c r="W361" s="17"/>
      <c r="X361" s="17"/>
      <c r="Y361" s="17"/>
      <c r="Z361" s="17"/>
      <c r="AA361" s="17"/>
      <c r="AB361" s="17"/>
      <c r="AC361" s="17"/>
      <c r="AD361" s="17"/>
      <c r="AE361" s="17"/>
      <c r="AF361" s="17"/>
      <c r="AG361" s="17"/>
      <c r="AH361" s="17"/>
      <c r="AI361" s="17"/>
      <c r="AJ361" s="17"/>
      <c r="AK361" s="17"/>
      <c r="AL361" s="17"/>
      <c r="AM361" s="17"/>
      <c r="AN361" s="17"/>
      <c r="AO361" s="31"/>
      <c r="AP361" s="17"/>
      <c r="AQ361" s="17"/>
      <c r="AR361" s="17"/>
      <c r="AS361" s="17"/>
      <c r="AT361" s="17"/>
      <c r="AU361" s="17"/>
      <c r="AV361" s="17"/>
      <c r="AW361" s="17"/>
    </row>
    <row r="362" spans="1:49" s="8" customFormat="1" ht="14.25" customHeight="1" x14ac:dyDescent="0.2">
      <c r="A362" s="17"/>
      <c r="B362" s="17"/>
      <c r="C362" s="17"/>
      <c r="D362" s="17"/>
      <c r="E362" s="17"/>
      <c r="F362" s="17"/>
      <c r="G362" s="17"/>
      <c r="H362" s="17"/>
      <c r="I362" s="17"/>
      <c r="J362" s="17"/>
      <c r="K362" s="17"/>
      <c r="L362" s="17"/>
      <c r="M362" s="6"/>
      <c r="N362" s="17"/>
      <c r="O362" s="17"/>
      <c r="P362" s="17"/>
      <c r="Q362" s="17"/>
      <c r="R362" s="17"/>
      <c r="S362" s="17"/>
      <c r="T362" s="17"/>
      <c r="U362" s="17"/>
      <c r="V362" s="17"/>
      <c r="W362" s="17"/>
      <c r="X362" s="17"/>
      <c r="Y362" s="17"/>
      <c r="Z362" s="17"/>
      <c r="AA362" s="17"/>
      <c r="AB362" s="17"/>
      <c r="AC362" s="17"/>
      <c r="AD362" s="17"/>
      <c r="AE362" s="17"/>
      <c r="AF362" s="17"/>
      <c r="AG362" s="17"/>
      <c r="AH362" s="17"/>
      <c r="AI362" s="17"/>
      <c r="AJ362" s="17"/>
      <c r="AK362" s="17"/>
      <c r="AL362" s="17"/>
      <c r="AM362" s="17"/>
      <c r="AN362" s="17"/>
      <c r="AO362" s="31"/>
      <c r="AP362" s="17"/>
      <c r="AQ362" s="17"/>
      <c r="AR362" s="17"/>
      <c r="AS362" s="17"/>
      <c r="AT362" s="17"/>
      <c r="AU362" s="17"/>
      <c r="AV362" s="17"/>
      <c r="AW362" s="17"/>
    </row>
    <row r="363" spans="1:49" s="8" customFormat="1" ht="14.25" customHeight="1" x14ac:dyDescent="0.2">
      <c r="A363" s="17"/>
      <c r="B363" s="17"/>
      <c r="C363" s="17"/>
      <c r="D363" s="17"/>
      <c r="E363" s="17"/>
      <c r="F363" s="17"/>
      <c r="G363" s="17"/>
      <c r="H363" s="17"/>
      <c r="I363" s="17"/>
      <c r="J363" s="17"/>
      <c r="K363" s="17"/>
      <c r="L363" s="17"/>
      <c r="M363" s="6"/>
      <c r="N363" s="17"/>
      <c r="O363" s="17"/>
      <c r="P363" s="17"/>
      <c r="Q363" s="17"/>
      <c r="R363" s="17"/>
      <c r="S363" s="17"/>
      <c r="T363" s="17"/>
      <c r="U363" s="17"/>
      <c r="V363" s="17"/>
      <c r="W363" s="17"/>
      <c r="X363" s="17"/>
      <c r="Y363" s="17"/>
      <c r="Z363" s="17"/>
      <c r="AA363" s="17"/>
      <c r="AB363" s="17"/>
      <c r="AC363" s="17"/>
      <c r="AD363" s="17"/>
      <c r="AE363" s="17"/>
      <c r="AF363" s="17"/>
      <c r="AG363" s="17"/>
      <c r="AH363" s="17"/>
      <c r="AI363" s="17"/>
      <c r="AJ363" s="17"/>
      <c r="AK363" s="17"/>
      <c r="AL363" s="17"/>
      <c r="AM363" s="17"/>
      <c r="AN363" s="17"/>
      <c r="AO363" s="31"/>
      <c r="AP363" s="17"/>
      <c r="AQ363" s="17"/>
      <c r="AR363" s="17"/>
      <c r="AS363" s="17"/>
      <c r="AT363" s="17"/>
      <c r="AU363" s="17"/>
      <c r="AV363" s="17"/>
      <c r="AW363" s="17"/>
    </row>
    <row r="364" spans="1:49" s="8" customFormat="1" ht="14.25" customHeight="1" x14ac:dyDescent="0.2">
      <c r="A364" s="17"/>
      <c r="B364" s="17"/>
      <c r="C364" s="17"/>
      <c r="D364" s="17"/>
      <c r="E364" s="17"/>
      <c r="F364" s="17"/>
      <c r="G364" s="17"/>
      <c r="H364" s="17"/>
      <c r="I364" s="17"/>
      <c r="J364" s="17"/>
      <c r="K364" s="17"/>
      <c r="L364" s="17"/>
      <c r="M364" s="6"/>
      <c r="N364" s="17"/>
      <c r="O364" s="17"/>
      <c r="P364" s="17"/>
      <c r="Q364" s="17"/>
      <c r="R364" s="17"/>
      <c r="S364" s="17"/>
      <c r="T364" s="17"/>
      <c r="U364" s="17"/>
      <c r="V364" s="17"/>
      <c r="W364" s="17"/>
      <c r="X364" s="17"/>
      <c r="Y364" s="17"/>
      <c r="Z364" s="17"/>
      <c r="AA364" s="17"/>
      <c r="AB364" s="17"/>
      <c r="AC364" s="17"/>
      <c r="AD364" s="17"/>
      <c r="AE364" s="17"/>
      <c r="AF364" s="17"/>
      <c r="AG364" s="17"/>
      <c r="AH364" s="17"/>
      <c r="AI364" s="17"/>
      <c r="AJ364" s="17"/>
      <c r="AK364" s="17"/>
      <c r="AL364" s="17"/>
      <c r="AM364" s="17"/>
      <c r="AN364" s="17"/>
      <c r="AO364" s="31"/>
      <c r="AP364" s="17"/>
      <c r="AQ364" s="17"/>
      <c r="AR364" s="17"/>
      <c r="AS364" s="17"/>
      <c r="AT364" s="17"/>
      <c r="AU364" s="17"/>
      <c r="AV364" s="17"/>
      <c r="AW364" s="17"/>
    </row>
    <row r="365" spans="1:49" s="8" customFormat="1" ht="14.25" customHeight="1" x14ac:dyDescent="0.2">
      <c r="A365" s="17"/>
      <c r="B365" s="17"/>
      <c r="C365" s="17"/>
      <c r="D365" s="17"/>
      <c r="E365" s="17"/>
      <c r="F365" s="17"/>
      <c r="G365" s="17"/>
      <c r="H365" s="17"/>
      <c r="I365" s="17"/>
      <c r="J365" s="17"/>
      <c r="K365" s="17"/>
      <c r="L365" s="17"/>
      <c r="M365" s="6"/>
      <c r="N365" s="17"/>
      <c r="O365" s="17"/>
      <c r="P365" s="17"/>
      <c r="Q365" s="17"/>
      <c r="R365" s="17"/>
      <c r="S365" s="17"/>
      <c r="T365" s="17"/>
      <c r="U365" s="17"/>
      <c r="V365" s="17"/>
      <c r="W365" s="17"/>
      <c r="X365" s="17"/>
      <c r="Y365" s="17"/>
      <c r="Z365" s="17"/>
      <c r="AA365" s="17"/>
      <c r="AB365" s="17"/>
      <c r="AC365" s="17"/>
      <c r="AD365" s="17"/>
      <c r="AE365" s="17"/>
      <c r="AF365" s="17"/>
      <c r="AG365" s="17"/>
      <c r="AH365" s="17"/>
      <c r="AI365" s="17"/>
      <c r="AJ365" s="17"/>
      <c r="AK365" s="17"/>
      <c r="AL365" s="17"/>
      <c r="AM365" s="17"/>
      <c r="AN365" s="17"/>
      <c r="AO365" s="31"/>
      <c r="AP365" s="17"/>
      <c r="AQ365" s="17"/>
      <c r="AR365" s="17"/>
      <c r="AS365" s="17"/>
      <c r="AT365" s="17"/>
      <c r="AU365" s="17"/>
      <c r="AV365" s="17"/>
      <c r="AW365" s="17"/>
    </row>
    <row r="366" spans="1:49" s="8" customFormat="1" ht="14.25" customHeight="1" x14ac:dyDescent="0.2">
      <c r="A366" s="17"/>
      <c r="B366" s="17"/>
      <c r="C366" s="17"/>
      <c r="D366" s="17"/>
      <c r="E366" s="17"/>
      <c r="F366" s="17"/>
      <c r="G366" s="17"/>
      <c r="H366" s="17"/>
      <c r="I366" s="17"/>
      <c r="J366" s="17"/>
      <c r="K366" s="17"/>
      <c r="L366" s="17"/>
      <c r="M366" s="6"/>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31"/>
      <c r="AP366" s="17"/>
      <c r="AQ366" s="17"/>
      <c r="AR366" s="17"/>
      <c r="AS366" s="17"/>
      <c r="AT366" s="17"/>
      <c r="AU366" s="17"/>
      <c r="AV366" s="17"/>
      <c r="AW366" s="17"/>
    </row>
    <row r="367" spans="1:49" s="8" customFormat="1" ht="14.25" customHeight="1" x14ac:dyDescent="0.2">
      <c r="A367" s="17"/>
      <c r="B367" s="17"/>
      <c r="C367" s="17"/>
      <c r="D367" s="17"/>
      <c r="E367" s="17"/>
      <c r="F367" s="17"/>
      <c r="G367" s="17"/>
      <c r="H367" s="17"/>
      <c r="I367" s="17"/>
      <c r="J367" s="17"/>
      <c r="K367" s="17"/>
      <c r="L367" s="17"/>
      <c r="M367" s="6"/>
      <c r="N367" s="17"/>
      <c r="O367" s="17"/>
      <c r="P367" s="17"/>
      <c r="Q367" s="17"/>
      <c r="R367" s="17"/>
      <c r="S367" s="17"/>
      <c r="T367" s="17"/>
      <c r="U367" s="17"/>
      <c r="V367" s="17"/>
      <c r="W367" s="17"/>
      <c r="X367" s="17"/>
      <c r="Y367" s="17"/>
      <c r="Z367" s="17"/>
      <c r="AA367" s="17"/>
      <c r="AB367" s="17"/>
      <c r="AC367" s="17"/>
      <c r="AD367" s="17"/>
      <c r="AE367" s="17"/>
      <c r="AF367" s="17"/>
      <c r="AG367" s="17"/>
      <c r="AH367" s="17"/>
      <c r="AI367" s="17"/>
      <c r="AJ367" s="17"/>
      <c r="AK367" s="17"/>
      <c r="AL367" s="17"/>
      <c r="AM367" s="17"/>
      <c r="AN367" s="17"/>
      <c r="AO367" s="31"/>
      <c r="AP367" s="17"/>
      <c r="AQ367" s="17"/>
      <c r="AR367" s="17"/>
      <c r="AS367" s="17"/>
      <c r="AT367" s="17"/>
      <c r="AU367" s="17"/>
      <c r="AV367" s="17"/>
      <c r="AW367" s="17"/>
    </row>
    <row r="368" spans="1:49" s="8" customFormat="1" ht="14.25" customHeight="1" x14ac:dyDescent="0.2">
      <c r="A368" s="17"/>
      <c r="B368" s="17"/>
      <c r="C368" s="17"/>
      <c r="D368" s="17"/>
      <c r="E368" s="17"/>
      <c r="F368" s="17"/>
      <c r="G368" s="17"/>
      <c r="H368" s="17"/>
      <c r="I368" s="17"/>
      <c r="J368" s="17"/>
      <c r="K368" s="17"/>
      <c r="L368" s="17"/>
      <c r="M368" s="6"/>
      <c r="N368" s="17"/>
      <c r="O368" s="17"/>
      <c r="P368" s="17"/>
      <c r="Q368" s="17"/>
      <c r="R368" s="17"/>
      <c r="S368" s="17"/>
      <c r="T368" s="17"/>
      <c r="U368" s="17"/>
      <c r="V368" s="17"/>
      <c r="W368" s="17"/>
      <c r="X368" s="17"/>
      <c r="Y368" s="17"/>
      <c r="Z368" s="17"/>
      <c r="AA368" s="17"/>
      <c r="AB368" s="17"/>
      <c r="AC368" s="17"/>
      <c r="AD368" s="17"/>
      <c r="AE368" s="17"/>
      <c r="AF368" s="17"/>
      <c r="AG368" s="17"/>
      <c r="AH368" s="17"/>
      <c r="AI368" s="17"/>
      <c r="AJ368" s="17"/>
      <c r="AK368" s="17"/>
      <c r="AL368" s="17"/>
      <c r="AM368" s="17"/>
      <c r="AN368" s="17"/>
      <c r="AO368" s="31"/>
      <c r="AP368" s="17"/>
      <c r="AQ368" s="17"/>
      <c r="AR368" s="17"/>
      <c r="AS368" s="17"/>
      <c r="AT368" s="17"/>
      <c r="AU368" s="17"/>
      <c r="AV368" s="17"/>
      <c r="AW368" s="17"/>
    </row>
    <row r="369" spans="1:49" s="8" customFormat="1" ht="14.25" customHeight="1" x14ac:dyDescent="0.2">
      <c r="A369" s="17"/>
      <c r="B369" s="17"/>
      <c r="C369" s="17"/>
      <c r="D369" s="17"/>
      <c r="E369" s="17"/>
      <c r="F369" s="17"/>
      <c r="G369" s="17"/>
      <c r="H369" s="17"/>
      <c r="I369" s="17"/>
      <c r="J369" s="17"/>
      <c r="K369" s="17"/>
      <c r="L369" s="17"/>
      <c r="M369" s="6"/>
      <c r="N369" s="17"/>
      <c r="O369" s="17"/>
      <c r="P369" s="17"/>
      <c r="Q369" s="17"/>
      <c r="R369" s="17"/>
      <c r="S369" s="17"/>
      <c r="T369" s="17"/>
      <c r="U369" s="17"/>
      <c r="V369" s="17"/>
      <c r="W369" s="17"/>
      <c r="X369" s="17"/>
      <c r="Y369" s="17"/>
      <c r="Z369" s="17"/>
      <c r="AA369" s="17"/>
      <c r="AB369" s="17"/>
      <c r="AC369" s="17"/>
      <c r="AD369" s="17"/>
      <c r="AE369" s="17"/>
      <c r="AF369" s="17"/>
      <c r="AG369" s="17"/>
      <c r="AH369" s="17"/>
      <c r="AI369" s="17"/>
      <c r="AJ369" s="17"/>
      <c r="AK369" s="17"/>
      <c r="AL369" s="17"/>
      <c r="AM369" s="17"/>
      <c r="AN369" s="17"/>
      <c r="AO369" s="31"/>
      <c r="AP369" s="17"/>
      <c r="AQ369" s="17"/>
      <c r="AR369" s="17"/>
      <c r="AS369" s="17"/>
      <c r="AT369" s="17"/>
      <c r="AU369" s="17"/>
      <c r="AV369" s="17"/>
      <c r="AW369" s="17"/>
    </row>
    <row r="370" spans="1:49" s="8" customFormat="1" ht="14.25" customHeight="1" x14ac:dyDescent="0.2">
      <c r="A370" s="17"/>
      <c r="B370" s="17"/>
      <c r="C370" s="17"/>
      <c r="D370" s="17"/>
      <c r="E370" s="17"/>
      <c r="F370" s="17"/>
      <c r="G370" s="17"/>
      <c r="H370" s="17"/>
      <c r="I370" s="17"/>
      <c r="J370" s="17"/>
      <c r="K370" s="17"/>
      <c r="L370" s="17"/>
      <c r="M370" s="6"/>
      <c r="N370" s="17"/>
      <c r="O370" s="17"/>
      <c r="P370" s="17"/>
      <c r="Q370" s="17"/>
      <c r="R370" s="17"/>
      <c r="S370" s="17"/>
      <c r="T370" s="17"/>
      <c r="U370" s="17"/>
      <c r="V370" s="17"/>
      <c r="W370" s="17"/>
      <c r="X370" s="17"/>
      <c r="Y370" s="17"/>
      <c r="Z370" s="17"/>
      <c r="AA370" s="17"/>
      <c r="AB370" s="17"/>
      <c r="AC370" s="17"/>
      <c r="AD370" s="17"/>
      <c r="AE370" s="17"/>
      <c r="AF370" s="17"/>
      <c r="AG370" s="17"/>
      <c r="AH370" s="17"/>
      <c r="AI370" s="17"/>
      <c r="AJ370" s="17"/>
      <c r="AK370" s="17"/>
      <c r="AL370" s="17"/>
      <c r="AM370" s="17"/>
      <c r="AN370" s="17"/>
      <c r="AO370" s="31"/>
      <c r="AP370" s="17"/>
      <c r="AQ370" s="17"/>
      <c r="AR370" s="17"/>
      <c r="AS370" s="17"/>
      <c r="AT370" s="17"/>
      <c r="AU370" s="17"/>
      <c r="AV370" s="17"/>
      <c r="AW370" s="17"/>
    </row>
    <row r="371" spans="1:49" s="8" customFormat="1" ht="14.25" customHeight="1" x14ac:dyDescent="0.2">
      <c r="A371" s="17"/>
      <c r="B371" s="17"/>
      <c r="C371" s="17"/>
      <c r="D371" s="17"/>
      <c r="E371" s="17"/>
      <c r="F371" s="17"/>
      <c r="G371" s="17"/>
      <c r="H371" s="17"/>
      <c r="I371" s="17"/>
      <c r="J371" s="17"/>
      <c r="K371" s="17"/>
      <c r="L371" s="17"/>
      <c r="M371" s="6"/>
      <c r="N371" s="17"/>
      <c r="O371" s="17"/>
      <c r="P371" s="17"/>
      <c r="Q371" s="17"/>
      <c r="R371" s="17"/>
      <c r="S371" s="17"/>
      <c r="T371" s="17"/>
      <c r="U371" s="17"/>
      <c r="V371" s="17"/>
      <c r="W371" s="17"/>
      <c r="X371" s="17"/>
      <c r="Y371" s="17"/>
      <c r="Z371" s="17"/>
      <c r="AA371" s="17"/>
      <c r="AB371" s="17"/>
      <c r="AC371" s="17"/>
      <c r="AD371" s="17"/>
      <c r="AE371" s="17"/>
      <c r="AF371" s="17"/>
      <c r="AG371" s="17"/>
      <c r="AH371" s="17"/>
      <c r="AI371" s="17"/>
      <c r="AJ371" s="17"/>
      <c r="AK371" s="17"/>
      <c r="AL371" s="17"/>
      <c r="AM371" s="17"/>
      <c r="AN371" s="17"/>
      <c r="AO371" s="31"/>
      <c r="AP371" s="17"/>
      <c r="AQ371" s="17"/>
      <c r="AR371" s="17"/>
      <c r="AS371" s="17"/>
      <c r="AT371" s="17"/>
      <c r="AU371" s="17"/>
      <c r="AV371" s="17"/>
      <c r="AW371" s="17"/>
    </row>
    <row r="372" spans="1:49" s="8" customFormat="1" ht="14.25" customHeight="1" x14ac:dyDescent="0.2">
      <c r="A372" s="17"/>
      <c r="B372" s="17"/>
      <c r="C372" s="17"/>
      <c r="D372" s="17"/>
      <c r="E372" s="17"/>
      <c r="F372" s="17"/>
      <c r="G372" s="17"/>
      <c r="H372" s="17"/>
      <c r="I372" s="17"/>
      <c r="J372" s="17"/>
      <c r="K372" s="17"/>
      <c r="L372" s="17"/>
      <c r="M372" s="6"/>
      <c r="N372" s="17"/>
      <c r="O372" s="17"/>
      <c r="P372" s="17"/>
      <c r="Q372" s="17"/>
      <c r="R372" s="17"/>
      <c r="S372" s="17"/>
      <c r="T372" s="17"/>
      <c r="U372" s="17"/>
      <c r="V372" s="17"/>
      <c r="W372" s="17"/>
      <c r="X372" s="17"/>
      <c r="Y372" s="17"/>
      <c r="Z372" s="17"/>
      <c r="AA372" s="17"/>
      <c r="AB372" s="17"/>
      <c r="AC372" s="17"/>
      <c r="AD372" s="17"/>
      <c r="AE372" s="17"/>
      <c r="AF372" s="17"/>
      <c r="AG372" s="17"/>
      <c r="AH372" s="17"/>
      <c r="AI372" s="17"/>
      <c r="AJ372" s="17"/>
      <c r="AK372" s="17"/>
      <c r="AL372" s="17"/>
      <c r="AM372" s="17"/>
      <c r="AN372" s="17"/>
      <c r="AO372" s="31"/>
      <c r="AP372" s="17"/>
      <c r="AQ372" s="17"/>
      <c r="AR372" s="17"/>
      <c r="AS372" s="17"/>
      <c r="AT372" s="17"/>
      <c r="AU372" s="17"/>
      <c r="AV372" s="17"/>
      <c r="AW372" s="17"/>
    </row>
    <row r="373" spans="1:49" s="8" customFormat="1" ht="14.25" customHeight="1" x14ac:dyDescent="0.2">
      <c r="A373" s="17"/>
      <c r="B373" s="17"/>
      <c r="C373" s="17"/>
      <c r="D373" s="17"/>
      <c r="E373" s="17"/>
      <c r="F373" s="17"/>
      <c r="G373" s="17"/>
      <c r="H373" s="17"/>
      <c r="I373" s="17"/>
      <c r="J373" s="17"/>
      <c r="K373" s="17"/>
      <c r="L373" s="17"/>
      <c r="M373" s="6"/>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31"/>
      <c r="AP373" s="17"/>
      <c r="AQ373" s="17"/>
      <c r="AR373" s="17"/>
      <c r="AS373" s="17"/>
      <c r="AT373" s="17"/>
      <c r="AU373" s="17"/>
      <c r="AV373" s="17"/>
      <c r="AW373" s="17"/>
    </row>
    <row r="374" spans="1:49" s="8" customFormat="1" ht="14.25" customHeight="1" x14ac:dyDescent="0.2">
      <c r="A374" s="17"/>
      <c r="B374" s="17"/>
      <c r="C374" s="17"/>
      <c r="D374" s="17"/>
      <c r="E374" s="17"/>
      <c r="F374" s="17"/>
      <c r="G374" s="17"/>
      <c r="H374" s="17"/>
      <c r="I374" s="17"/>
      <c r="J374" s="17"/>
      <c r="K374" s="17"/>
      <c r="L374" s="17"/>
      <c r="M374" s="6"/>
      <c r="N374" s="17"/>
      <c r="O374" s="17"/>
      <c r="P374" s="17"/>
      <c r="Q374" s="17"/>
      <c r="R374" s="17"/>
      <c r="S374" s="17"/>
      <c r="T374" s="17"/>
      <c r="U374" s="17"/>
      <c r="V374" s="17"/>
      <c r="W374" s="17"/>
      <c r="X374" s="17"/>
      <c r="Y374" s="17"/>
      <c r="Z374" s="17"/>
      <c r="AA374" s="17"/>
      <c r="AB374" s="17"/>
      <c r="AC374" s="17"/>
      <c r="AD374" s="17"/>
      <c r="AE374" s="17"/>
      <c r="AF374" s="17"/>
      <c r="AG374" s="17"/>
      <c r="AH374" s="17"/>
      <c r="AI374" s="17"/>
      <c r="AJ374" s="17"/>
      <c r="AK374" s="17"/>
      <c r="AL374" s="17"/>
      <c r="AM374" s="17"/>
      <c r="AN374" s="17"/>
      <c r="AO374" s="31"/>
      <c r="AP374" s="17"/>
      <c r="AQ374" s="17"/>
      <c r="AR374" s="17"/>
      <c r="AS374" s="17"/>
      <c r="AT374" s="17"/>
      <c r="AU374" s="17"/>
      <c r="AV374" s="17"/>
      <c r="AW374" s="17"/>
    </row>
    <row r="375" spans="1:49" s="8" customFormat="1" ht="14.25" customHeight="1" x14ac:dyDescent="0.2">
      <c r="A375" s="17"/>
      <c r="B375" s="17"/>
      <c r="C375" s="17"/>
      <c r="D375" s="17"/>
      <c r="E375" s="17"/>
      <c r="F375" s="17"/>
      <c r="G375" s="17"/>
      <c r="H375" s="17"/>
      <c r="I375" s="17"/>
      <c r="J375" s="17"/>
      <c r="K375" s="17"/>
      <c r="L375" s="17"/>
      <c r="M375" s="6"/>
      <c r="N375" s="17"/>
      <c r="O375" s="17"/>
      <c r="P375" s="17"/>
      <c r="Q375" s="17"/>
      <c r="R375" s="17"/>
      <c r="S375" s="17"/>
      <c r="T375" s="17"/>
      <c r="U375" s="17"/>
      <c r="V375" s="17"/>
      <c r="W375" s="17"/>
      <c r="X375" s="17"/>
      <c r="Y375" s="17"/>
      <c r="Z375" s="17"/>
      <c r="AA375" s="17"/>
      <c r="AB375" s="17"/>
      <c r="AC375" s="17"/>
      <c r="AD375" s="17"/>
      <c r="AE375" s="17"/>
      <c r="AF375" s="17"/>
      <c r="AG375" s="17"/>
      <c r="AH375" s="17"/>
      <c r="AI375" s="17"/>
      <c r="AJ375" s="17"/>
      <c r="AK375" s="17"/>
      <c r="AL375" s="17"/>
      <c r="AM375" s="17"/>
      <c r="AN375" s="17"/>
      <c r="AO375" s="31"/>
      <c r="AP375" s="17"/>
      <c r="AQ375" s="17"/>
      <c r="AR375" s="17"/>
      <c r="AS375" s="17"/>
      <c r="AT375" s="17"/>
      <c r="AU375" s="17"/>
      <c r="AV375" s="17"/>
      <c r="AW375" s="17"/>
    </row>
    <row r="376" spans="1:49" s="8" customFormat="1" ht="14.25" customHeight="1" x14ac:dyDescent="0.2">
      <c r="A376" s="17"/>
      <c r="B376" s="17"/>
      <c r="C376" s="17"/>
      <c r="D376" s="17"/>
      <c r="E376" s="17"/>
      <c r="F376" s="17"/>
      <c r="G376" s="17"/>
      <c r="H376" s="17"/>
      <c r="I376" s="17"/>
      <c r="J376" s="17"/>
      <c r="K376" s="17"/>
      <c r="L376" s="17"/>
      <c r="M376" s="6"/>
      <c r="N376" s="17"/>
      <c r="O376" s="17"/>
      <c r="P376" s="17"/>
      <c r="Q376" s="17"/>
      <c r="R376" s="17"/>
      <c r="S376" s="17"/>
      <c r="T376" s="17"/>
      <c r="U376" s="17"/>
      <c r="V376" s="17"/>
      <c r="W376" s="17"/>
      <c r="X376" s="17"/>
      <c r="Y376" s="17"/>
      <c r="Z376" s="17"/>
      <c r="AA376" s="17"/>
      <c r="AB376" s="17"/>
      <c r="AC376" s="17"/>
      <c r="AD376" s="17"/>
      <c r="AE376" s="17"/>
      <c r="AF376" s="17"/>
      <c r="AG376" s="17"/>
      <c r="AH376" s="17"/>
      <c r="AI376" s="17"/>
      <c r="AJ376" s="17"/>
      <c r="AK376" s="17"/>
      <c r="AL376" s="17"/>
      <c r="AM376" s="17"/>
      <c r="AN376" s="17"/>
      <c r="AO376" s="31"/>
      <c r="AP376" s="17"/>
      <c r="AQ376" s="17"/>
      <c r="AR376" s="17"/>
      <c r="AS376" s="17"/>
      <c r="AT376" s="17"/>
      <c r="AU376" s="17"/>
      <c r="AV376" s="17"/>
      <c r="AW376" s="17"/>
    </row>
    <row r="377" spans="1:49" s="8" customFormat="1" ht="14.25" customHeight="1" x14ac:dyDescent="0.2">
      <c r="A377" s="17"/>
      <c r="B377" s="17"/>
      <c r="C377" s="17"/>
      <c r="D377" s="17"/>
      <c r="E377" s="17"/>
      <c r="F377" s="17"/>
      <c r="G377" s="17"/>
      <c r="H377" s="17"/>
      <c r="I377" s="17"/>
      <c r="J377" s="17"/>
      <c r="K377" s="17"/>
      <c r="L377" s="17"/>
      <c r="M377" s="6"/>
      <c r="N377" s="17"/>
      <c r="O377" s="17"/>
      <c r="P377" s="17"/>
      <c r="Q377" s="17"/>
      <c r="R377" s="17"/>
      <c r="S377" s="17"/>
      <c r="T377" s="17"/>
      <c r="U377" s="17"/>
      <c r="V377" s="17"/>
      <c r="W377" s="17"/>
      <c r="X377" s="17"/>
      <c r="Y377" s="17"/>
      <c r="Z377" s="17"/>
      <c r="AA377" s="17"/>
      <c r="AB377" s="17"/>
      <c r="AC377" s="17"/>
      <c r="AD377" s="17"/>
      <c r="AE377" s="17"/>
      <c r="AF377" s="17"/>
      <c r="AG377" s="17"/>
      <c r="AH377" s="17"/>
      <c r="AI377" s="17"/>
      <c r="AJ377" s="17"/>
      <c r="AK377" s="17"/>
      <c r="AL377" s="17"/>
      <c r="AM377" s="17"/>
      <c r="AN377" s="17"/>
      <c r="AO377" s="31"/>
      <c r="AP377" s="17"/>
      <c r="AQ377" s="17"/>
      <c r="AR377" s="17"/>
      <c r="AS377" s="17"/>
      <c r="AT377" s="17"/>
      <c r="AU377" s="17"/>
      <c r="AV377" s="17"/>
      <c r="AW377" s="17"/>
    </row>
    <row r="378" spans="1:49" s="8" customFormat="1" ht="14.25" customHeight="1" x14ac:dyDescent="0.2">
      <c r="A378" s="17"/>
      <c r="B378" s="17"/>
      <c r="C378" s="17"/>
      <c r="D378" s="17"/>
      <c r="E378" s="17"/>
      <c r="F378" s="17"/>
      <c r="G378" s="17"/>
      <c r="H378" s="17"/>
      <c r="I378" s="17"/>
      <c r="J378" s="17"/>
      <c r="K378" s="17"/>
      <c r="L378" s="17"/>
      <c r="M378" s="6"/>
      <c r="N378" s="17"/>
      <c r="O378" s="17"/>
      <c r="P378" s="17"/>
      <c r="Q378" s="17"/>
      <c r="R378" s="17"/>
      <c r="S378" s="17"/>
      <c r="T378" s="17"/>
      <c r="U378" s="17"/>
      <c r="V378" s="17"/>
      <c r="W378" s="17"/>
      <c r="X378" s="17"/>
      <c r="Y378" s="17"/>
      <c r="Z378" s="17"/>
      <c r="AA378" s="17"/>
      <c r="AB378" s="17"/>
      <c r="AC378" s="17"/>
      <c r="AD378" s="17"/>
      <c r="AE378" s="17"/>
      <c r="AF378" s="17"/>
      <c r="AG378" s="17"/>
      <c r="AH378" s="17"/>
      <c r="AI378" s="17"/>
      <c r="AJ378" s="17"/>
      <c r="AK378" s="17"/>
      <c r="AL378" s="17"/>
      <c r="AM378" s="17"/>
      <c r="AN378" s="17"/>
      <c r="AO378" s="31"/>
      <c r="AP378" s="17"/>
      <c r="AQ378" s="17"/>
      <c r="AR378" s="17"/>
      <c r="AS378" s="17"/>
      <c r="AT378" s="17"/>
      <c r="AU378" s="17"/>
      <c r="AV378" s="17"/>
      <c r="AW378" s="17"/>
    </row>
    <row r="379" spans="1:49" s="8" customFormat="1" ht="14.25" customHeight="1" x14ac:dyDescent="0.2">
      <c r="A379" s="17"/>
      <c r="B379" s="17"/>
      <c r="C379" s="17"/>
      <c r="D379" s="17"/>
      <c r="E379" s="17"/>
      <c r="F379" s="17"/>
      <c r="G379" s="17"/>
      <c r="H379" s="17"/>
      <c r="I379" s="17"/>
      <c r="J379" s="17"/>
      <c r="K379" s="17"/>
      <c r="L379" s="17"/>
      <c r="M379" s="6"/>
      <c r="N379" s="17"/>
      <c r="O379" s="17"/>
      <c r="P379" s="17"/>
      <c r="Q379" s="17"/>
      <c r="R379" s="17"/>
      <c r="S379" s="17"/>
      <c r="T379" s="17"/>
      <c r="U379" s="17"/>
      <c r="V379" s="17"/>
      <c r="W379" s="17"/>
      <c r="X379" s="17"/>
      <c r="Y379" s="17"/>
      <c r="Z379" s="17"/>
      <c r="AA379" s="17"/>
      <c r="AB379" s="17"/>
      <c r="AC379" s="17"/>
      <c r="AD379" s="17"/>
      <c r="AE379" s="17"/>
      <c r="AF379" s="17"/>
      <c r="AG379" s="17"/>
      <c r="AH379" s="17"/>
      <c r="AI379" s="17"/>
      <c r="AJ379" s="17"/>
      <c r="AK379" s="17"/>
      <c r="AL379" s="17"/>
      <c r="AM379" s="17"/>
      <c r="AN379" s="17"/>
      <c r="AO379" s="31"/>
      <c r="AP379" s="17"/>
      <c r="AQ379" s="17"/>
      <c r="AR379" s="17"/>
      <c r="AS379" s="17"/>
      <c r="AT379" s="17"/>
      <c r="AU379" s="17"/>
      <c r="AV379" s="17"/>
      <c r="AW379" s="17"/>
    </row>
    <row r="380" spans="1:49" s="8" customFormat="1" ht="14.25" customHeight="1" x14ac:dyDescent="0.2">
      <c r="A380" s="17"/>
      <c r="B380" s="17"/>
      <c r="C380" s="17"/>
      <c r="D380" s="17"/>
      <c r="E380" s="17"/>
      <c r="F380" s="17"/>
      <c r="G380" s="17"/>
      <c r="H380" s="17"/>
      <c r="I380" s="17"/>
      <c r="J380" s="17"/>
      <c r="K380" s="17"/>
      <c r="L380" s="17"/>
      <c r="M380" s="6"/>
      <c r="N380" s="17"/>
      <c r="O380" s="17"/>
      <c r="P380" s="17"/>
      <c r="Q380" s="17"/>
      <c r="R380" s="17"/>
      <c r="S380" s="17"/>
      <c r="T380" s="17"/>
      <c r="U380" s="17"/>
      <c r="V380" s="17"/>
      <c r="W380" s="17"/>
      <c r="X380" s="17"/>
      <c r="Y380" s="17"/>
      <c r="Z380" s="17"/>
      <c r="AA380" s="17"/>
      <c r="AB380" s="17"/>
      <c r="AC380" s="17"/>
      <c r="AD380" s="17"/>
      <c r="AE380" s="17"/>
      <c r="AF380" s="17"/>
      <c r="AG380" s="17"/>
      <c r="AH380" s="17"/>
      <c r="AI380" s="17"/>
      <c r="AJ380" s="17"/>
      <c r="AK380" s="17"/>
      <c r="AL380" s="17"/>
      <c r="AM380" s="17"/>
      <c r="AN380" s="17"/>
      <c r="AO380" s="31"/>
      <c r="AP380" s="17"/>
      <c r="AQ380" s="17"/>
      <c r="AR380" s="17"/>
      <c r="AS380" s="17"/>
      <c r="AT380" s="17"/>
      <c r="AU380" s="17"/>
      <c r="AV380" s="17"/>
      <c r="AW380" s="17"/>
    </row>
    <row r="381" spans="1:49" s="8" customFormat="1" ht="14.25" customHeight="1" x14ac:dyDescent="0.2">
      <c r="A381" s="17"/>
      <c r="B381" s="17"/>
      <c r="C381" s="17"/>
      <c r="D381" s="17"/>
      <c r="E381" s="17"/>
      <c r="F381" s="17"/>
      <c r="G381" s="17"/>
      <c r="H381" s="17"/>
      <c r="I381" s="17"/>
      <c r="J381" s="17"/>
      <c r="K381" s="17"/>
      <c r="L381" s="17"/>
      <c r="M381" s="6"/>
      <c r="N381" s="17"/>
      <c r="O381" s="17"/>
      <c r="P381" s="17"/>
      <c r="Q381" s="17"/>
      <c r="R381" s="17"/>
      <c r="S381" s="17"/>
      <c r="T381" s="17"/>
      <c r="U381" s="17"/>
      <c r="V381" s="17"/>
      <c r="W381" s="17"/>
      <c r="X381" s="17"/>
      <c r="Y381" s="17"/>
      <c r="Z381" s="17"/>
      <c r="AA381" s="17"/>
      <c r="AB381" s="17"/>
      <c r="AC381" s="17"/>
      <c r="AD381" s="17"/>
      <c r="AE381" s="17"/>
      <c r="AF381" s="17"/>
      <c r="AG381" s="17"/>
      <c r="AH381" s="17"/>
      <c r="AI381" s="17"/>
      <c r="AJ381" s="17"/>
      <c r="AK381" s="17"/>
      <c r="AL381" s="17"/>
      <c r="AM381" s="17"/>
      <c r="AN381" s="17"/>
      <c r="AO381" s="31"/>
      <c r="AP381" s="17"/>
      <c r="AQ381" s="17"/>
      <c r="AR381" s="17"/>
      <c r="AS381" s="17"/>
      <c r="AT381" s="17"/>
      <c r="AU381" s="17"/>
      <c r="AV381" s="17"/>
      <c r="AW381" s="17"/>
    </row>
    <row r="382" spans="1:49" s="8" customFormat="1" ht="14.25" customHeight="1" x14ac:dyDescent="0.2">
      <c r="A382" s="17"/>
      <c r="B382" s="17"/>
      <c r="C382" s="17"/>
      <c r="D382" s="17"/>
      <c r="E382" s="17"/>
      <c r="F382" s="17"/>
      <c r="G382" s="17"/>
      <c r="H382" s="17"/>
      <c r="I382" s="17"/>
      <c r="J382" s="17"/>
      <c r="K382" s="17"/>
      <c r="L382" s="17"/>
      <c r="M382" s="6"/>
      <c r="N382" s="17"/>
      <c r="O382" s="17"/>
      <c r="P382" s="17"/>
      <c r="Q382" s="17"/>
      <c r="R382" s="17"/>
      <c r="S382" s="17"/>
      <c r="T382" s="17"/>
      <c r="U382" s="17"/>
      <c r="V382" s="17"/>
      <c r="W382" s="17"/>
      <c r="X382" s="17"/>
      <c r="Y382" s="17"/>
      <c r="Z382" s="17"/>
      <c r="AA382" s="17"/>
      <c r="AB382" s="17"/>
      <c r="AC382" s="17"/>
      <c r="AD382" s="17"/>
      <c r="AE382" s="17"/>
      <c r="AF382" s="17"/>
      <c r="AG382" s="17"/>
      <c r="AH382" s="17"/>
      <c r="AI382" s="17"/>
      <c r="AJ382" s="17"/>
      <c r="AK382" s="17"/>
      <c r="AL382" s="17"/>
      <c r="AM382" s="17"/>
      <c r="AN382" s="17"/>
      <c r="AO382" s="31"/>
      <c r="AP382" s="17"/>
      <c r="AQ382" s="17"/>
      <c r="AR382" s="17"/>
      <c r="AS382" s="17"/>
      <c r="AT382" s="17"/>
      <c r="AU382" s="17"/>
      <c r="AV382" s="17"/>
      <c r="AW382" s="17"/>
    </row>
    <row r="383" spans="1:49" s="8" customFormat="1" ht="14.25" customHeight="1" x14ac:dyDescent="0.2">
      <c r="A383" s="17"/>
      <c r="B383" s="17"/>
      <c r="C383" s="17"/>
      <c r="D383" s="17"/>
      <c r="E383" s="17"/>
      <c r="F383" s="17"/>
      <c r="G383" s="17"/>
      <c r="H383" s="17"/>
      <c r="I383" s="17"/>
      <c r="J383" s="17"/>
      <c r="K383" s="17"/>
      <c r="L383" s="17"/>
      <c r="M383" s="6"/>
      <c r="N383" s="17"/>
      <c r="O383" s="17"/>
      <c r="P383" s="17"/>
      <c r="Q383" s="17"/>
      <c r="R383" s="17"/>
      <c r="S383" s="17"/>
      <c r="T383" s="17"/>
      <c r="U383" s="17"/>
      <c r="V383" s="17"/>
      <c r="W383" s="17"/>
      <c r="X383" s="17"/>
      <c r="Y383" s="17"/>
      <c r="Z383" s="17"/>
      <c r="AA383" s="17"/>
      <c r="AB383" s="17"/>
      <c r="AC383" s="17"/>
      <c r="AD383" s="17"/>
      <c r="AE383" s="17"/>
      <c r="AF383" s="17"/>
      <c r="AG383" s="17"/>
      <c r="AH383" s="17"/>
      <c r="AI383" s="17"/>
      <c r="AJ383" s="17"/>
      <c r="AK383" s="17"/>
      <c r="AL383" s="17"/>
      <c r="AM383" s="17"/>
      <c r="AN383" s="17"/>
      <c r="AO383" s="31"/>
      <c r="AP383" s="17"/>
      <c r="AQ383" s="17"/>
      <c r="AR383" s="17"/>
      <c r="AS383" s="17"/>
      <c r="AT383" s="17"/>
      <c r="AU383" s="17"/>
      <c r="AV383" s="17"/>
      <c r="AW383" s="17"/>
    </row>
    <row r="384" spans="1:49" s="8" customFormat="1" ht="14.25" customHeight="1" x14ac:dyDescent="0.2">
      <c r="A384" s="17"/>
      <c r="B384" s="17"/>
      <c r="C384" s="17"/>
      <c r="D384" s="17"/>
      <c r="E384" s="17"/>
      <c r="F384" s="17"/>
      <c r="G384" s="17"/>
      <c r="H384" s="17"/>
      <c r="I384" s="17"/>
      <c r="J384" s="17"/>
      <c r="K384" s="17"/>
      <c r="L384" s="17"/>
      <c r="M384" s="6"/>
      <c r="N384" s="17"/>
      <c r="O384" s="17"/>
      <c r="P384" s="17"/>
      <c r="Q384" s="17"/>
      <c r="R384" s="17"/>
      <c r="S384" s="17"/>
      <c r="T384" s="17"/>
      <c r="U384" s="17"/>
      <c r="V384" s="17"/>
      <c r="W384" s="17"/>
      <c r="X384" s="17"/>
      <c r="Y384" s="17"/>
      <c r="Z384" s="17"/>
      <c r="AA384" s="17"/>
      <c r="AB384" s="17"/>
      <c r="AC384" s="17"/>
      <c r="AD384" s="17"/>
      <c r="AE384" s="17"/>
      <c r="AF384" s="17"/>
      <c r="AG384" s="17"/>
      <c r="AH384" s="17"/>
      <c r="AI384" s="17"/>
      <c r="AJ384" s="17"/>
      <c r="AK384" s="17"/>
      <c r="AL384" s="17"/>
      <c r="AM384" s="17"/>
      <c r="AN384" s="17"/>
      <c r="AO384" s="31"/>
      <c r="AP384" s="17"/>
      <c r="AQ384" s="17"/>
      <c r="AR384" s="17"/>
      <c r="AS384" s="17"/>
      <c r="AT384" s="17"/>
      <c r="AU384" s="17"/>
      <c r="AV384" s="17"/>
      <c r="AW384" s="17"/>
    </row>
    <row r="385" spans="1:49" s="8" customFormat="1" ht="14.25" customHeight="1" x14ac:dyDescent="0.2">
      <c r="A385" s="17"/>
      <c r="B385" s="17"/>
      <c r="C385" s="17"/>
      <c r="D385" s="17"/>
      <c r="E385" s="17"/>
      <c r="F385" s="17"/>
      <c r="G385" s="17"/>
      <c r="H385" s="17"/>
      <c r="I385" s="17"/>
      <c r="J385" s="17"/>
      <c r="K385" s="17"/>
      <c r="L385" s="17"/>
      <c r="M385" s="6"/>
      <c r="N385" s="17"/>
      <c r="O385" s="17"/>
      <c r="P385" s="17"/>
      <c r="Q385" s="17"/>
      <c r="R385" s="17"/>
      <c r="S385" s="17"/>
      <c r="T385" s="17"/>
      <c r="U385" s="17"/>
      <c r="V385" s="17"/>
      <c r="W385" s="17"/>
      <c r="X385" s="17"/>
      <c r="Y385" s="17"/>
      <c r="Z385" s="17"/>
      <c r="AA385" s="17"/>
      <c r="AB385" s="17"/>
      <c r="AC385" s="17"/>
      <c r="AD385" s="17"/>
      <c r="AE385" s="17"/>
      <c r="AF385" s="17"/>
      <c r="AG385" s="17"/>
      <c r="AH385" s="17"/>
      <c r="AI385" s="17"/>
      <c r="AJ385" s="17"/>
      <c r="AK385" s="17"/>
      <c r="AL385" s="17"/>
      <c r="AM385" s="17"/>
      <c r="AN385" s="17"/>
      <c r="AO385" s="31"/>
      <c r="AP385" s="17"/>
      <c r="AQ385" s="17"/>
      <c r="AR385" s="17"/>
      <c r="AS385" s="17"/>
      <c r="AT385" s="17"/>
      <c r="AU385" s="17"/>
      <c r="AV385" s="17"/>
      <c r="AW385" s="17"/>
    </row>
    <row r="386" spans="1:49" s="8" customFormat="1" ht="14.25" customHeight="1" x14ac:dyDescent="0.2">
      <c r="A386" s="17"/>
      <c r="B386" s="17"/>
      <c r="C386" s="17"/>
      <c r="D386" s="17"/>
      <c r="E386" s="17"/>
      <c r="F386" s="17"/>
      <c r="G386" s="17"/>
      <c r="H386" s="17"/>
      <c r="I386" s="17"/>
      <c r="J386" s="17"/>
      <c r="K386" s="17"/>
      <c r="L386" s="17"/>
      <c r="M386" s="6"/>
      <c r="N386" s="17"/>
      <c r="O386" s="17"/>
      <c r="P386" s="17"/>
      <c r="Q386" s="17"/>
      <c r="R386" s="17"/>
      <c r="S386" s="17"/>
      <c r="T386" s="17"/>
      <c r="U386" s="17"/>
      <c r="V386" s="17"/>
      <c r="W386" s="17"/>
      <c r="X386" s="17"/>
      <c r="Y386" s="17"/>
      <c r="Z386" s="17"/>
      <c r="AA386" s="17"/>
      <c r="AB386" s="17"/>
      <c r="AC386" s="17"/>
      <c r="AD386" s="17"/>
      <c r="AE386" s="17"/>
      <c r="AF386" s="17"/>
      <c r="AG386" s="17"/>
      <c r="AH386" s="17"/>
      <c r="AI386" s="17"/>
      <c r="AJ386" s="17"/>
      <c r="AK386" s="17"/>
      <c r="AL386" s="17"/>
      <c r="AM386" s="17"/>
      <c r="AN386" s="17"/>
      <c r="AO386" s="31"/>
      <c r="AP386" s="17"/>
      <c r="AQ386" s="17"/>
      <c r="AR386" s="17"/>
      <c r="AS386" s="17"/>
      <c r="AT386" s="17"/>
      <c r="AU386" s="17"/>
      <c r="AV386" s="17"/>
      <c r="AW386" s="17"/>
    </row>
    <row r="387" spans="1:49" s="8" customFormat="1" ht="14.25" customHeight="1" x14ac:dyDescent="0.2">
      <c r="A387" s="17"/>
      <c r="B387" s="17"/>
      <c r="C387" s="17"/>
      <c r="D387" s="17"/>
      <c r="E387" s="17"/>
      <c r="F387" s="17"/>
      <c r="G387" s="17"/>
      <c r="H387" s="17"/>
      <c r="I387" s="17"/>
      <c r="J387" s="17"/>
      <c r="K387" s="17"/>
      <c r="L387" s="17"/>
      <c r="M387" s="6"/>
      <c r="N387" s="17"/>
      <c r="O387" s="17"/>
      <c r="P387" s="17"/>
      <c r="Q387" s="17"/>
      <c r="R387" s="17"/>
      <c r="S387" s="17"/>
      <c r="T387" s="17"/>
      <c r="U387" s="17"/>
      <c r="V387" s="17"/>
      <c r="W387" s="17"/>
      <c r="X387" s="17"/>
      <c r="Y387" s="17"/>
      <c r="Z387" s="17"/>
      <c r="AA387" s="17"/>
      <c r="AB387" s="17"/>
      <c r="AC387" s="17"/>
      <c r="AD387" s="17"/>
      <c r="AE387" s="17"/>
      <c r="AF387" s="17"/>
      <c r="AG387" s="17"/>
      <c r="AH387" s="17"/>
      <c r="AI387" s="17"/>
      <c r="AJ387" s="17"/>
      <c r="AK387" s="17"/>
      <c r="AL387" s="17"/>
      <c r="AM387" s="17"/>
      <c r="AN387" s="17"/>
      <c r="AO387" s="31"/>
      <c r="AP387" s="17"/>
      <c r="AQ387" s="17"/>
      <c r="AR387" s="17"/>
      <c r="AS387" s="17"/>
      <c r="AT387" s="17"/>
      <c r="AU387" s="17"/>
      <c r="AV387" s="17"/>
      <c r="AW387" s="17"/>
    </row>
    <row r="388" spans="1:49" s="8" customFormat="1" ht="14.25" customHeight="1" x14ac:dyDescent="0.2">
      <c r="A388" s="17"/>
      <c r="B388" s="17"/>
      <c r="C388" s="17"/>
      <c r="D388" s="17"/>
      <c r="E388" s="17"/>
      <c r="F388" s="17"/>
      <c r="G388" s="17"/>
      <c r="H388" s="17"/>
      <c r="I388" s="17"/>
      <c r="J388" s="17"/>
      <c r="K388" s="17"/>
      <c r="L388" s="17"/>
      <c r="M388" s="6"/>
      <c r="N388" s="17"/>
      <c r="O388" s="17"/>
      <c r="P388" s="17"/>
      <c r="Q388" s="17"/>
      <c r="R388" s="17"/>
      <c r="S388" s="17"/>
      <c r="T388" s="17"/>
      <c r="U388" s="17"/>
      <c r="V388" s="17"/>
      <c r="W388" s="17"/>
      <c r="X388" s="17"/>
      <c r="Y388" s="17"/>
      <c r="Z388" s="17"/>
      <c r="AA388" s="17"/>
      <c r="AB388" s="17"/>
      <c r="AC388" s="17"/>
      <c r="AD388" s="17"/>
      <c r="AE388" s="17"/>
      <c r="AF388" s="17"/>
      <c r="AG388" s="17"/>
      <c r="AH388" s="17"/>
      <c r="AI388" s="17"/>
      <c r="AJ388" s="17"/>
      <c r="AK388" s="17"/>
      <c r="AL388" s="17"/>
      <c r="AM388" s="17"/>
      <c r="AN388" s="17"/>
      <c r="AO388" s="31"/>
      <c r="AP388" s="17"/>
      <c r="AQ388" s="17"/>
      <c r="AR388" s="17"/>
      <c r="AS388" s="17"/>
      <c r="AT388" s="17"/>
      <c r="AU388" s="17"/>
      <c r="AV388" s="17"/>
      <c r="AW388" s="17"/>
    </row>
    <row r="389" spans="1:49" s="8" customFormat="1" ht="14.25" customHeight="1" x14ac:dyDescent="0.2">
      <c r="A389" s="17"/>
      <c r="B389" s="17"/>
      <c r="C389" s="17"/>
      <c r="D389" s="17"/>
      <c r="E389" s="17"/>
      <c r="F389" s="17"/>
      <c r="G389" s="17"/>
      <c r="H389" s="17"/>
      <c r="I389" s="17"/>
      <c r="J389" s="17"/>
      <c r="K389" s="17"/>
      <c r="L389" s="17"/>
      <c r="M389" s="6"/>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31"/>
      <c r="AP389" s="17"/>
      <c r="AQ389" s="17"/>
      <c r="AR389" s="17"/>
      <c r="AS389" s="17"/>
      <c r="AT389" s="17"/>
      <c r="AU389" s="17"/>
      <c r="AV389" s="17"/>
      <c r="AW389" s="17"/>
    </row>
    <row r="390" spans="1:49" s="8" customFormat="1" ht="14.25" customHeight="1" x14ac:dyDescent="0.2">
      <c r="A390" s="17"/>
      <c r="B390" s="17"/>
      <c r="C390" s="17"/>
      <c r="D390" s="17"/>
      <c r="E390" s="17"/>
      <c r="F390" s="17"/>
      <c r="G390" s="17"/>
      <c r="H390" s="17"/>
      <c r="I390" s="17"/>
      <c r="J390" s="17"/>
      <c r="K390" s="17"/>
      <c r="L390" s="17"/>
      <c r="M390" s="6"/>
      <c r="N390" s="17"/>
      <c r="O390" s="17"/>
      <c r="P390" s="17"/>
      <c r="Q390" s="17"/>
      <c r="R390" s="17"/>
      <c r="S390" s="17"/>
      <c r="T390" s="17"/>
      <c r="U390" s="17"/>
      <c r="V390" s="17"/>
      <c r="W390" s="17"/>
      <c r="X390" s="17"/>
      <c r="Y390" s="17"/>
      <c r="Z390" s="17"/>
      <c r="AA390" s="17"/>
      <c r="AB390" s="17"/>
      <c r="AC390" s="17"/>
      <c r="AD390" s="17"/>
      <c r="AE390" s="17"/>
      <c r="AF390" s="17"/>
      <c r="AG390" s="17"/>
      <c r="AH390" s="17"/>
      <c r="AI390" s="17"/>
      <c r="AJ390" s="17"/>
      <c r="AK390" s="17"/>
      <c r="AL390" s="17"/>
      <c r="AM390" s="17"/>
      <c r="AN390" s="17"/>
      <c r="AO390" s="31"/>
      <c r="AP390" s="17"/>
      <c r="AQ390" s="17"/>
      <c r="AR390" s="17"/>
      <c r="AS390" s="17"/>
      <c r="AT390" s="17"/>
      <c r="AU390" s="17"/>
      <c r="AV390" s="17"/>
      <c r="AW390" s="17"/>
    </row>
    <row r="391" spans="1:49" s="8" customFormat="1" ht="14.25" customHeight="1" x14ac:dyDescent="0.2">
      <c r="A391" s="17"/>
      <c r="B391" s="17"/>
      <c r="C391" s="17"/>
      <c r="D391" s="17"/>
      <c r="E391" s="17"/>
      <c r="F391" s="17"/>
      <c r="G391" s="17"/>
      <c r="H391" s="17"/>
      <c r="I391" s="17"/>
      <c r="J391" s="17"/>
      <c r="K391" s="17"/>
      <c r="L391" s="17"/>
      <c r="M391" s="6"/>
      <c r="N391" s="17"/>
      <c r="O391" s="17"/>
      <c r="P391" s="17"/>
      <c r="Q391" s="17"/>
      <c r="R391" s="17"/>
      <c r="S391" s="17"/>
      <c r="T391" s="17"/>
      <c r="U391" s="17"/>
      <c r="V391" s="17"/>
      <c r="W391" s="17"/>
      <c r="X391" s="17"/>
      <c r="Y391" s="17"/>
      <c r="Z391" s="17"/>
      <c r="AA391" s="17"/>
      <c r="AB391" s="17"/>
      <c r="AC391" s="17"/>
      <c r="AD391" s="17"/>
      <c r="AE391" s="17"/>
      <c r="AF391" s="17"/>
      <c r="AG391" s="17"/>
      <c r="AH391" s="17"/>
      <c r="AI391" s="17"/>
      <c r="AJ391" s="17"/>
      <c r="AK391" s="17"/>
      <c r="AL391" s="17"/>
      <c r="AM391" s="17"/>
      <c r="AN391" s="17"/>
      <c r="AO391" s="31"/>
      <c r="AP391" s="17"/>
      <c r="AQ391" s="17"/>
      <c r="AR391" s="17"/>
      <c r="AS391" s="17"/>
      <c r="AT391" s="17"/>
      <c r="AU391" s="17"/>
      <c r="AV391" s="17"/>
      <c r="AW391" s="17"/>
    </row>
    <row r="392" spans="1:49" s="8" customFormat="1" ht="14.25" customHeight="1" x14ac:dyDescent="0.2">
      <c r="A392" s="17"/>
      <c r="B392" s="17"/>
      <c r="C392" s="17"/>
      <c r="D392" s="17"/>
      <c r="E392" s="17"/>
      <c r="F392" s="17"/>
      <c r="G392" s="17"/>
      <c r="H392" s="17"/>
      <c r="I392" s="17"/>
      <c r="J392" s="17"/>
      <c r="K392" s="17"/>
      <c r="L392" s="17"/>
      <c r="M392" s="6"/>
      <c r="N392" s="17"/>
      <c r="O392" s="17"/>
      <c r="P392" s="17"/>
      <c r="Q392" s="17"/>
      <c r="R392" s="17"/>
      <c r="S392" s="17"/>
      <c r="T392" s="17"/>
      <c r="U392" s="17"/>
      <c r="V392" s="17"/>
      <c r="W392" s="17"/>
      <c r="X392" s="17"/>
      <c r="Y392" s="17"/>
      <c r="Z392" s="17"/>
      <c r="AA392" s="17"/>
      <c r="AB392" s="17"/>
      <c r="AC392" s="17"/>
      <c r="AD392" s="17"/>
      <c r="AE392" s="17"/>
      <c r="AF392" s="17"/>
      <c r="AG392" s="17"/>
      <c r="AH392" s="17"/>
      <c r="AI392" s="17"/>
      <c r="AJ392" s="17"/>
      <c r="AK392" s="17"/>
      <c r="AL392" s="17"/>
      <c r="AM392" s="17"/>
      <c r="AN392" s="17"/>
      <c r="AO392" s="31"/>
      <c r="AP392" s="17"/>
      <c r="AQ392" s="17"/>
      <c r="AR392" s="17"/>
      <c r="AS392" s="17"/>
      <c r="AT392" s="17"/>
      <c r="AU392" s="17"/>
      <c r="AV392" s="17"/>
      <c r="AW392" s="17"/>
    </row>
    <row r="393" spans="1:49" s="8" customFormat="1" ht="14.25" customHeight="1" x14ac:dyDescent="0.2">
      <c r="A393" s="17"/>
      <c r="B393" s="17"/>
      <c r="C393" s="17"/>
      <c r="D393" s="17"/>
      <c r="E393" s="17"/>
      <c r="F393" s="17"/>
      <c r="G393" s="17"/>
      <c r="H393" s="17"/>
      <c r="I393" s="17"/>
      <c r="J393" s="17"/>
      <c r="K393" s="17"/>
      <c r="L393" s="17"/>
      <c r="M393" s="6"/>
      <c r="N393" s="17"/>
      <c r="O393" s="17"/>
      <c r="P393" s="17"/>
      <c r="Q393" s="17"/>
      <c r="R393" s="17"/>
      <c r="S393" s="17"/>
      <c r="T393" s="17"/>
      <c r="U393" s="17"/>
      <c r="V393" s="17"/>
      <c r="W393" s="17"/>
      <c r="X393" s="17"/>
      <c r="Y393" s="17"/>
      <c r="Z393" s="17"/>
      <c r="AA393" s="17"/>
      <c r="AB393" s="17"/>
      <c r="AC393" s="17"/>
      <c r="AD393" s="17"/>
      <c r="AE393" s="17"/>
      <c r="AF393" s="17"/>
      <c r="AG393" s="17"/>
      <c r="AH393" s="17"/>
      <c r="AI393" s="17"/>
      <c r="AJ393" s="17"/>
      <c r="AK393" s="17"/>
      <c r="AL393" s="17"/>
      <c r="AM393" s="17"/>
      <c r="AN393" s="17"/>
      <c r="AO393" s="31"/>
      <c r="AP393" s="17"/>
      <c r="AQ393" s="17"/>
      <c r="AR393" s="17"/>
      <c r="AS393" s="17"/>
      <c r="AT393" s="17"/>
      <c r="AU393" s="17"/>
      <c r="AV393" s="17"/>
      <c r="AW393" s="17"/>
    </row>
    <row r="394" spans="1:49" s="8" customFormat="1" ht="14.25" customHeight="1" x14ac:dyDescent="0.2">
      <c r="A394" s="17"/>
      <c r="B394" s="17"/>
      <c r="C394" s="17"/>
      <c r="D394" s="17"/>
      <c r="E394" s="17"/>
      <c r="F394" s="17"/>
      <c r="G394" s="17"/>
      <c r="H394" s="17"/>
      <c r="I394" s="17"/>
      <c r="J394" s="17"/>
      <c r="K394" s="17"/>
      <c r="L394" s="17"/>
      <c r="M394" s="6"/>
      <c r="N394" s="17"/>
      <c r="O394" s="17"/>
      <c r="P394" s="17"/>
      <c r="Q394" s="17"/>
      <c r="R394" s="17"/>
      <c r="S394" s="17"/>
      <c r="T394" s="17"/>
      <c r="U394" s="17"/>
      <c r="V394" s="17"/>
      <c r="W394" s="17"/>
      <c r="X394" s="17"/>
      <c r="Y394" s="17"/>
      <c r="Z394" s="17"/>
      <c r="AA394" s="17"/>
      <c r="AB394" s="17"/>
      <c r="AC394" s="17"/>
      <c r="AD394" s="17"/>
      <c r="AE394" s="17"/>
      <c r="AF394" s="17"/>
      <c r="AG394" s="17"/>
      <c r="AH394" s="17"/>
      <c r="AI394" s="17"/>
      <c r="AJ394" s="17"/>
      <c r="AK394" s="17"/>
      <c r="AL394" s="17"/>
      <c r="AM394" s="17"/>
      <c r="AN394" s="17"/>
      <c r="AO394" s="31"/>
      <c r="AP394" s="17"/>
      <c r="AQ394" s="17"/>
      <c r="AR394" s="17"/>
      <c r="AS394" s="17"/>
      <c r="AT394" s="17"/>
      <c r="AU394" s="17"/>
      <c r="AV394" s="17"/>
      <c r="AW394" s="17"/>
    </row>
    <row r="395" spans="1:49" s="8" customFormat="1" ht="14.25" customHeight="1" x14ac:dyDescent="0.2">
      <c r="A395" s="17"/>
      <c r="B395" s="17"/>
      <c r="C395" s="17"/>
      <c r="D395" s="17"/>
      <c r="E395" s="17"/>
      <c r="F395" s="17"/>
      <c r="G395" s="17"/>
      <c r="H395" s="17"/>
      <c r="I395" s="17"/>
      <c r="J395" s="17"/>
      <c r="K395" s="17"/>
      <c r="L395" s="17"/>
      <c r="M395" s="6"/>
      <c r="N395" s="17"/>
      <c r="O395" s="17"/>
      <c r="P395" s="17"/>
      <c r="Q395" s="17"/>
      <c r="R395" s="17"/>
      <c r="S395" s="17"/>
      <c r="T395" s="17"/>
      <c r="U395" s="17"/>
      <c r="V395" s="17"/>
      <c r="W395" s="17"/>
      <c r="X395" s="17"/>
      <c r="Y395" s="17"/>
      <c r="Z395" s="17"/>
      <c r="AA395" s="17"/>
      <c r="AB395" s="17"/>
      <c r="AC395" s="17"/>
      <c r="AD395" s="17"/>
      <c r="AE395" s="17"/>
      <c r="AF395" s="17"/>
      <c r="AG395" s="17"/>
      <c r="AH395" s="17"/>
      <c r="AI395" s="17"/>
      <c r="AJ395" s="17"/>
      <c r="AK395" s="17"/>
      <c r="AL395" s="17"/>
      <c r="AM395" s="17"/>
      <c r="AN395" s="17"/>
      <c r="AO395" s="31"/>
      <c r="AP395" s="17"/>
      <c r="AQ395" s="17"/>
      <c r="AR395" s="17"/>
      <c r="AS395" s="17"/>
      <c r="AT395" s="17"/>
      <c r="AU395" s="17"/>
      <c r="AV395" s="17"/>
      <c r="AW395" s="17"/>
    </row>
    <row r="396" spans="1:49" s="8" customFormat="1" ht="14.25" customHeight="1" x14ac:dyDescent="0.2">
      <c r="A396" s="17"/>
      <c r="B396" s="17"/>
      <c r="C396" s="17"/>
      <c r="D396" s="17"/>
      <c r="E396" s="17"/>
      <c r="F396" s="17"/>
      <c r="G396" s="17"/>
      <c r="H396" s="17"/>
      <c r="I396" s="17"/>
      <c r="J396" s="17"/>
      <c r="K396" s="17"/>
      <c r="L396" s="17"/>
      <c r="M396" s="6"/>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31"/>
      <c r="AP396" s="17"/>
      <c r="AQ396" s="17"/>
      <c r="AR396" s="17"/>
      <c r="AS396" s="17"/>
      <c r="AT396" s="17"/>
      <c r="AU396" s="17"/>
      <c r="AV396" s="17"/>
      <c r="AW396" s="17"/>
    </row>
    <row r="397" spans="1:49" s="8" customFormat="1" ht="14.25" customHeight="1" x14ac:dyDescent="0.2">
      <c r="A397" s="17"/>
      <c r="B397" s="17"/>
      <c r="C397" s="17"/>
      <c r="D397" s="17"/>
      <c r="E397" s="17"/>
      <c r="F397" s="17"/>
      <c r="G397" s="17"/>
      <c r="H397" s="17"/>
      <c r="I397" s="17"/>
      <c r="J397" s="17"/>
      <c r="K397" s="17"/>
      <c r="L397" s="17"/>
      <c r="M397" s="6"/>
      <c r="N397" s="17"/>
      <c r="O397" s="17"/>
      <c r="P397" s="17"/>
      <c r="Q397" s="17"/>
      <c r="R397" s="17"/>
      <c r="S397" s="17"/>
      <c r="T397" s="17"/>
      <c r="U397" s="17"/>
      <c r="V397" s="17"/>
      <c r="W397" s="17"/>
      <c r="X397" s="17"/>
      <c r="Y397" s="17"/>
      <c r="Z397" s="17"/>
      <c r="AA397" s="17"/>
      <c r="AB397" s="17"/>
      <c r="AC397" s="17"/>
      <c r="AD397" s="17"/>
      <c r="AE397" s="17"/>
      <c r="AF397" s="17"/>
      <c r="AG397" s="17"/>
      <c r="AH397" s="17"/>
      <c r="AI397" s="17"/>
      <c r="AJ397" s="17"/>
      <c r="AK397" s="17"/>
      <c r="AL397" s="17"/>
      <c r="AM397" s="17"/>
      <c r="AN397" s="17"/>
      <c r="AO397" s="31"/>
      <c r="AP397" s="17"/>
      <c r="AQ397" s="17"/>
      <c r="AR397" s="17"/>
      <c r="AS397" s="17"/>
      <c r="AT397" s="17"/>
      <c r="AU397" s="17"/>
      <c r="AV397" s="17"/>
      <c r="AW397" s="17"/>
    </row>
    <row r="398" spans="1:49" s="8" customFormat="1" ht="14.25" customHeight="1" x14ac:dyDescent="0.2">
      <c r="A398" s="17"/>
      <c r="B398" s="17"/>
      <c r="C398" s="17"/>
      <c r="D398" s="17"/>
      <c r="E398" s="17"/>
      <c r="F398" s="17"/>
      <c r="G398" s="17"/>
      <c r="H398" s="17"/>
      <c r="I398" s="17"/>
      <c r="J398" s="17"/>
      <c r="K398" s="17"/>
      <c r="L398" s="17"/>
      <c r="M398" s="6"/>
      <c r="N398" s="17"/>
      <c r="O398" s="17"/>
      <c r="P398" s="17"/>
      <c r="Q398" s="17"/>
      <c r="R398" s="17"/>
      <c r="S398" s="17"/>
      <c r="T398" s="17"/>
      <c r="U398" s="17"/>
      <c r="V398" s="17"/>
      <c r="W398" s="17"/>
      <c r="X398" s="17"/>
      <c r="Y398" s="17"/>
      <c r="Z398" s="17"/>
      <c r="AA398" s="17"/>
      <c r="AB398" s="17"/>
      <c r="AC398" s="17"/>
      <c r="AD398" s="17"/>
      <c r="AE398" s="17"/>
      <c r="AF398" s="17"/>
      <c r="AG398" s="17"/>
      <c r="AH398" s="17"/>
      <c r="AI398" s="17"/>
      <c r="AJ398" s="17"/>
      <c r="AK398" s="17"/>
      <c r="AL398" s="17"/>
      <c r="AM398" s="17"/>
      <c r="AN398" s="17"/>
      <c r="AO398" s="31"/>
      <c r="AP398" s="17"/>
      <c r="AQ398" s="17"/>
      <c r="AR398" s="17"/>
      <c r="AS398" s="17"/>
      <c r="AT398" s="17"/>
      <c r="AU398" s="17"/>
      <c r="AV398" s="17"/>
      <c r="AW398" s="17"/>
    </row>
    <row r="399" spans="1:49" s="8" customFormat="1" ht="14.25" customHeight="1" x14ac:dyDescent="0.2">
      <c r="A399" s="17"/>
      <c r="B399" s="17"/>
      <c r="C399" s="17"/>
      <c r="D399" s="17"/>
      <c r="E399" s="17"/>
      <c r="F399" s="17"/>
      <c r="G399" s="17"/>
      <c r="H399" s="17"/>
      <c r="I399" s="17"/>
      <c r="J399" s="17"/>
      <c r="K399" s="17"/>
      <c r="L399" s="17"/>
      <c r="M399" s="6"/>
      <c r="N399" s="17"/>
      <c r="O399" s="17"/>
      <c r="P399" s="17"/>
      <c r="Q399" s="17"/>
      <c r="R399" s="17"/>
      <c r="S399" s="17"/>
      <c r="T399" s="17"/>
      <c r="U399" s="17"/>
      <c r="V399" s="17"/>
      <c r="W399" s="17"/>
      <c r="X399" s="17"/>
      <c r="Y399" s="17"/>
      <c r="Z399" s="17"/>
      <c r="AA399" s="17"/>
      <c r="AB399" s="17"/>
      <c r="AC399" s="17"/>
      <c r="AD399" s="17"/>
      <c r="AE399" s="17"/>
      <c r="AF399" s="17"/>
      <c r="AG399" s="17"/>
      <c r="AH399" s="17"/>
      <c r="AI399" s="17"/>
      <c r="AJ399" s="17"/>
      <c r="AK399" s="17"/>
      <c r="AL399" s="17"/>
      <c r="AM399" s="17"/>
      <c r="AN399" s="17"/>
      <c r="AO399" s="31"/>
      <c r="AP399" s="17"/>
      <c r="AQ399" s="17"/>
      <c r="AR399" s="17"/>
      <c r="AS399" s="17"/>
      <c r="AT399" s="17"/>
      <c r="AU399" s="17"/>
      <c r="AV399" s="17"/>
      <c r="AW399" s="17"/>
    </row>
    <row r="400" spans="1:49" s="8" customFormat="1" ht="14.25" customHeight="1" x14ac:dyDescent="0.2">
      <c r="A400" s="17"/>
      <c r="B400" s="17"/>
      <c r="C400" s="17"/>
      <c r="D400" s="17"/>
      <c r="E400" s="17"/>
      <c r="F400" s="17"/>
      <c r="G400" s="17"/>
      <c r="H400" s="17"/>
      <c r="I400" s="17"/>
      <c r="J400" s="17"/>
      <c r="K400" s="17"/>
      <c r="L400" s="17"/>
      <c r="M400" s="6"/>
      <c r="N400" s="17"/>
      <c r="O400" s="17"/>
      <c r="P400" s="17"/>
      <c r="Q400" s="17"/>
      <c r="R400" s="17"/>
      <c r="S400" s="17"/>
      <c r="T400" s="17"/>
      <c r="U400" s="17"/>
      <c r="V400" s="17"/>
      <c r="W400" s="17"/>
      <c r="X400" s="17"/>
      <c r="Y400" s="17"/>
      <c r="Z400" s="17"/>
      <c r="AA400" s="17"/>
      <c r="AB400" s="17"/>
      <c r="AC400" s="17"/>
      <c r="AD400" s="17"/>
      <c r="AE400" s="17"/>
      <c r="AF400" s="17"/>
      <c r="AG400" s="17"/>
      <c r="AH400" s="17"/>
      <c r="AI400" s="17"/>
      <c r="AJ400" s="17"/>
      <c r="AK400" s="17"/>
      <c r="AL400" s="17"/>
      <c r="AM400" s="17"/>
      <c r="AN400" s="17"/>
      <c r="AO400" s="31"/>
      <c r="AP400" s="17"/>
      <c r="AQ400" s="17"/>
      <c r="AR400" s="17"/>
      <c r="AS400" s="17"/>
      <c r="AT400" s="17"/>
      <c r="AU400" s="17"/>
      <c r="AV400" s="17"/>
      <c r="AW400" s="17"/>
    </row>
    <row r="401" spans="1:49" s="8" customFormat="1" ht="14.25" customHeight="1" x14ac:dyDescent="0.2">
      <c r="A401" s="17"/>
      <c r="B401" s="17"/>
      <c r="C401" s="17"/>
      <c r="D401" s="17"/>
      <c r="E401" s="17"/>
      <c r="F401" s="17"/>
      <c r="G401" s="17"/>
      <c r="H401" s="17"/>
      <c r="I401" s="17"/>
      <c r="J401" s="17"/>
      <c r="K401" s="17"/>
      <c r="L401" s="17"/>
      <c r="M401" s="6"/>
      <c r="N401" s="17"/>
      <c r="O401" s="17"/>
      <c r="P401" s="17"/>
      <c r="Q401" s="17"/>
      <c r="R401" s="17"/>
      <c r="S401" s="17"/>
      <c r="T401" s="17"/>
      <c r="U401" s="17"/>
      <c r="V401" s="17"/>
      <c r="W401" s="17"/>
      <c r="X401" s="17"/>
      <c r="Y401" s="17"/>
      <c r="Z401" s="17"/>
      <c r="AA401" s="17"/>
      <c r="AB401" s="17"/>
      <c r="AC401" s="17"/>
      <c r="AD401" s="17"/>
      <c r="AE401" s="17"/>
      <c r="AF401" s="17"/>
      <c r="AG401" s="17"/>
      <c r="AH401" s="17"/>
      <c r="AI401" s="17"/>
      <c r="AJ401" s="17"/>
      <c r="AK401" s="17"/>
      <c r="AL401" s="17"/>
      <c r="AM401" s="17"/>
      <c r="AN401" s="17"/>
      <c r="AO401" s="31"/>
      <c r="AP401" s="17"/>
      <c r="AQ401" s="17"/>
      <c r="AR401" s="17"/>
      <c r="AS401" s="17"/>
      <c r="AT401" s="17"/>
      <c r="AU401" s="17"/>
      <c r="AV401" s="17"/>
      <c r="AW401" s="17"/>
    </row>
    <row r="402" spans="1:49" s="8" customFormat="1" ht="14.25" customHeight="1" x14ac:dyDescent="0.2">
      <c r="A402" s="17"/>
      <c r="B402" s="17"/>
      <c r="C402" s="17"/>
      <c r="D402" s="17"/>
      <c r="E402" s="17"/>
      <c r="F402" s="17"/>
      <c r="G402" s="17"/>
      <c r="H402" s="17"/>
      <c r="I402" s="17"/>
      <c r="J402" s="17"/>
      <c r="K402" s="17"/>
      <c r="L402" s="17"/>
      <c r="M402" s="6"/>
      <c r="N402" s="17"/>
      <c r="O402" s="17"/>
      <c r="P402" s="17"/>
      <c r="Q402" s="17"/>
      <c r="R402" s="17"/>
      <c r="S402" s="17"/>
      <c r="T402" s="17"/>
      <c r="U402" s="17"/>
      <c r="V402" s="17"/>
      <c r="W402" s="17"/>
      <c r="X402" s="17"/>
      <c r="Y402" s="17"/>
      <c r="Z402" s="17"/>
      <c r="AA402" s="17"/>
      <c r="AB402" s="17"/>
      <c r="AC402" s="17"/>
      <c r="AD402" s="17"/>
      <c r="AE402" s="17"/>
      <c r="AF402" s="17"/>
      <c r="AG402" s="17"/>
      <c r="AH402" s="17"/>
      <c r="AI402" s="17"/>
      <c r="AJ402" s="17"/>
      <c r="AK402" s="17"/>
      <c r="AL402" s="17"/>
      <c r="AM402" s="17"/>
      <c r="AN402" s="17"/>
      <c r="AO402" s="31"/>
      <c r="AP402" s="17"/>
      <c r="AQ402" s="17"/>
      <c r="AR402" s="17"/>
      <c r="AS402" s="17"/>
      <c r="AT402" s="17"/>
      <c r="AU402" s="17"/>
      <c r="AV402" s="17"/>
      <c r="AW402" s="17"/>
    </row>
    <row r="403" spans="1:49" s="8" customFormat="1" ht="14.25" customHeight="1" x14ac:dyDescent="0.2">
      <c r="A403" s="17"/>
      <c r="B403" s="17"/>
      <c r="C403" s="17"/>
      <c r="D403" s="17"/>
      <c r="E403" s="17"/>
      <c r="F403" s="17"/>
      <c r="G403" s="17"/>
      <c r="H403" s="17"/>
      <c r="I403" s="17"/>
      <c r="J403" s="17"/>
      <c r="K403" s="17"/>
      <c r="L403" s="17"/>
      <c r="M403" s="6"/>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31"/>
      <c r="AP403" s="17"/>
      <c r="AQ403" s="17"/>
      <c r="AR403" s="17"/>
      <c r="AS403" s="17"/>
      <c r="AT403" s="17"/>
      <c r="AU403" s="17"/>
      <c r="AV403" s="17"/>
      <c r="AW403" s="17"/>
    </row>
    <row r="404" spans="1:49" s="8" customFormat="1" ht="14.25" customHeight="1" x14ac:dyDescent="0.2">
      <c r="A404" s="17"/>
      <c r="B404" s="17"/>
      <c r="C404" s="17"/>
      <c r="D404" s="17"/>
      <c r="E404" s="17"/>
      <c r="F404" s="17"/>
      <c r="G404" s="17"/>
      <c r="H404" s="17"/>
      <c r="I404" s="17"/>
      <c r="J404" s="17"/>
      <c r="K404" s="17"/>
      <c r="L404" s="17"/>
      <c r="M404" s="6"/>
      <c r="N404" s="17"/>
      <c r="O404" s="17"/>
      <c r="P404" s="17"/>
      <c r="Q404" s="17"/>
      <c r="R404" s="17"/>
      <c r="S404" s="17"/>
      <c r="T404" s="17"/>
      <c r="U404" s="17"/>
      <c r="V404" s="17"/>
      <c r="W404" s="17"/>
      <c r="X404" s="17"/>
      <c r="Y404" s="17"/>
      <c r="Z404" s="17"/>
      <c r="AA404" s="17"/>
      <c r="AB404" s="17"/>
      <c r="AC404" s="17"/>
      <c r="AD404" s="17"/>
      <c r="AE404" s="17"/>
      <c r="AF404" s="17"/>
      <c r="AG404" s="17"/>
      <c r="AH404" s="17"/>
      <c r="AI404" s="17"/>
      <c r="AJ404" s="17"/>
      <c r="AK404" s="17"/>
      <c r="AL404" s="17"/>
      <c r="AM404" s="17"/>
      <c r="AN404" s="17"/>
      <c r="AO404" s="31"/>
      <c r="AP404" s="17"/>
      <c r="AQ404" s="17"/>
      <c r="AR404" s="17"/>
      <c r="AS404" s="17"/>
      <c r="AT404" s="17"/>
      <c r="AU404" s="17"/>
      <c r="AV404" s="17"/>
      <c r="AW404" s="17"/>
    </row>
    <row r="405" spans="1:49" s="8" customFormat="1" ht="14.25" customHeight="1" x14ac:dyDescent="0.2">
      <c r="A405" s="17"/>
      <c r="B405" s="17"/>
      <c r="C405" s="17"/>
      <c r="D405" s="17"/>
      <c r="E405" s="17"/>
      <c r="F405" s="17"/>
      <c r="G405" s="17"/>
      <c r="H405" s="17"/>
      <c r="I405" s="17"/>
      <c r="J405" s="17"/>
      <c r="K405" s="17"/>
      <c r="L405" s="17"/>
      <c r="M405" s="6"/>
      <c r="N405" s="17"/>
      <c r="O405" s="17"/>
      <c r="P405" s="17"/>
      <c r="Q405" s="17"/>
      <c r="R405" s="17"/>
      <c r="S405" s="17"/>
      <c r="T405" s="17"/>
      <c r="U405" s="17"/>
      <c r="V405" s="17"/>
      <c r="W405" s="17"/>
      <c r="X405" s="17"/>
      <c r="Y405" s="17"/>
      <c r="Z405" s="17"/>
      <c r="AA405" s="17"/>
      <c r="AB405" s="17"/>
      <c r="AC405" s="17"/>
      <c r="AD405" s="17"/>
      <c r="AE405" s="17"/>
      <c r="AF405" s="17"/>
      <c r="AG405" s="17"/>
      <c r="AH405" s="17"/>
      <c r="AI405" s="17"/>
      <c r="AJ405" s="17"/>
      <c r="AK405" s="17"/>
      <c r="AL405" s="17"/>
      <c r="AM405" s="17"/>
      <c r="AN405" s="17"/>
      <c r="AO405" s="31"/>
      <c r="AP405" s="17"/>
      <c r="AQ405" s="17"/>
      <c r="AR405" s="17"/>
      <c r="AS405" s="17"/>
      <c r="AT405" s="17"/>
      <c r="AU405" s="17"/>
      <c r="AV405" s="17"/>
      <c r="AW405" s="17"/>
    </row>
    <row r="406" spans="1:49" s="8" customFormat="1" ht="14.25" customHeight="1" x14ac:dyDescent="0.2">
      <c r="A406" s="17"/>
      <c r="B406" s="17"/>
      <c r="C406" s="17"/>
      <c r="D406" s="17"/>
      <c r="E406" s="17"/>
      <c r="F406" s="17"/>
      <c r="G406" s="17"/>
      <c r="H406" s="17"/>
      <c r="I406" s="17"/>
      <c r="J406" s="17"/>
      <c r="K406" s="17"/>
      <c r="L406" s="17"/>
      <c r="M406" s="6"/>
      <c r="N406" s="17"/>
      <c r="O406" s="17"/>
      <c r="P406" s="17"/>
      <c r="Q406" s="17"/>
      <c r="R406" s="17"/>
      <c r="S406" s="17"/>
      <c r="T406" s="17"/>
      <c r="U406" s="17"/>
      <c r="V406" s="17"/>
      <c r="W406" s="17"/>
      <c r="X406" s="17"/>
      <c r="Y406" s="17"/>
      <c r="Z406" s="17"/>
      <c r="AA406" s="17"/>
      <c r="AB406" s="17"/>
      <c r="AC406" s="17"/>
      <c r="AD406" s="17"/>
      <c r="AE406" s="17"/>
      <c r="AF406" s="17"/>
      <c r="AG406" s="17"/>
      <c r="AH406" s="17"/>
      <c r="AI406" s="17"/>
      <c r="AJ406" s="17"/>
      <c r="AK406" s="17"/>
      <c r="AL406" s="17"/>
      <c r="AM406" s="17"/>
      <c r="AN406" s="17"/>
      <c r="AO406" s="31"/>
      <c r="AP406" s="17"/>
      <c r="AQ406" s="17"/>
      <c r="AR406" s="17"/>
      <c r="AS406" s="17"/>
      <c r="AT406" s="17"/>
      <c r="AU406" s="17"/>
      <c r="AV406" s="17"/>
      <c r="AW406" s="17"/>
    </row>
    <row r="407" spans="1:49" s="8" customFormat="1" ht="14.25" customHeight="1" x14ac:dyDescent="0.2">
      <c r="A407" s="17"/>
      <c r="B407" s="17"/>
      <c r="C407" s="17"/>
      <c r="D407" s="17"/>
      <c r="E407" s="17"/>
      <c r="F407" s="17"/>
      <c r="G407" s="17"/>
      <c r="H407" s="17"/>
      <c r="I407" s="17"/>
      <c r="J407" s="17"/>
      <c r="K407" s="17"/>
      <c r="L407" s="17"/>
      <c r="M407" s="6"/>
      <c r="N407" s="17"/>
      <c r="O407" s="17"/>
      <c r="P407" s="17"/>
      <c r="Q407" s="17"/>
      <c r="R407" s="17"/>
      <c r="S407" s="17"/>
      <c r="T407" s="17"/>
      <c r="U407" s="17"/>
      <c r="V407" s="17"/>
      <c r="W407" s="17"/>
      <c r="X407" s="17"/>
      <c r="Y407" s="17"/>
      <c r="Z407" s="17"/>
      <c r="AA407" s="17"/>
      <c r="AB407" s="17"/>
      <c r="AC407" s="17"/>
      <c r="AD407" s="17"/>
      <c r="AE407" s="17"/>
      <c r="AF407" s="17"/>
      <c r="AG407" s="17"/>
      <c r="AH407" s="17"/>
      <c r="AI407" s="17"/>
      <c r="AJ407" s="17"/>
      <c r="AK407" s="17"/>
      <c r="AL407" s="17"/>
      <c r="AM407" s="17"/>
      <c r="AN407" s="17"/>
      <c r="AO407" s="31"/>
      <c r="AP407" s="17"/>
      <c r="AQ407" s="17"/>
      <c r="AR407" s="17"/>
      <c r="AS407" s="17"/>
      <c r="AT407" s="17"/>
      <c r="AU407" s="17"/>
      <c r="AV407" s="17"/>
      <c r="AW407" s="17"/>
    </row>
    <row r="408" spans="1:49" s="8" customFormat="1" ht="14.25" customHeight="1" x14ac:dyDescent="0.2">
      <c r="A408" s="17"/>
      <c r="B408" s="17"/>
      <c r="C408" s="17"/>
      <c r="D408" s="17"/>
      <c r="E408" s="17"/>
      <c r="F408" s="17"/>
      <c r="G408" s="17"/>
      <c r="H408" s="17"/>
      <c r="I408" s="17"/>
      <c r="J408" s="17"/>
      <c r="K408" s="17"/>
      <c r="L408" s="17"/>
      <c r="M408" s="6"/>
      <c r="N408" s="17"/>
      <c r="O408" s="17"/>
      <c r="P408" s="17"/>
      <c r="Q408" s="17"/>
      <c r="R408" s="17"/>
      <c r="S408" s="17"/>
      <c r="T408" s="17"/>
      <c r="U408" s="17"/>
      <c r="V408" s="17"/>
      <c r="W408" s="17"/>
      <c r="X408" s="17"/>
      <c r="Y408" s="17"/>
      <c r="Z408" s="17"/>
      <c r="AA408" s="17"/>
      <c r="AB408" s="17"/>
      <c r="AC408" s="17"/>
      <c r="AD408" s="17"/>
      <c r="AE408" s="17"/>
      <c r="AF408" s="17"/>
      <c r="AG408" s="17"/>
      <c r="AH408" s="17"/>
      <c r="AI408" s="17"/>
      <c r="AJ408" s="17"/>
      <c r="AK408" s="17"/>
      <c r="AL408" s="17"/>
      <c r="AM408" s="17"/>
      <c r="AN408" s="17"/>
      <c r="AO408" s="31"/>
      <c r="AP408" s="17"/>
      <c r="AQ408" s="17"/>
      <c r="AR408" s="17"/>
      <c r="AS408" s="17"/>
      <c r="AT408" s="17"/>
      <c r="AU408" s="17"/>
      <c r="AV408" s="17"/>
      <c r="AW408" s="17"/>
    </row>
    <row r="409" spans="1:49" s="8" customFormat="1" ht="14.25" customHeight="1" x14ac:dyDescent="0.2">
      <c r="A409" s="17"/>
      <c r="B409" s="17"/>
      <c r="C409" s="17"/>
      <c r="D409" s="17"/>
      <c r="E409" s="17"/>
      <c r="F409" s="17"/>
      <c r="G409" s="17"/>
      <c r="H409" s="17"/>
      <c r="I409" s="17"/>
      <c r="J409" s="17"/>
      <c r="K409" s="17"/>
      <c r="L409" s="17"/>
      <c r="M409" s="6"/>
      <c r="N409" s="17"/>
      <c r="O409" s="17"/>
      <c r="P409" s="17"/>
      <c r="Q409" s="17"/>
      <c r="R409" s="17"/>
      <c r="S409" s="17"/>
      <c r="T409" s="17"/>
      <c r="U409" s="17"/>
      <c r="V409" s="17"/>
      <c r="W409" s="17"/>
      <c r="X409" s="17"/>
      <c r="Y409" s="17"/>
      <c r="Z409" s="17"/>
      <c r="AA409" s="17"/>
      <c r="AB409" s="17"/>
      <c r="AC409" s="17"/>
      <c r="AD409" s="17"/>
      <c r="AE409" s="17"/>
      <c r="AF409" s="17"/>
      <c r="AG409" s="17"/>
      <c r="AH409" s="17"/>
      <c r="AI409" s="17"/>
      <c r="AJ409" s="17"/>
      <c r="AK409" s="17"/>
      <c r="AL409" s="17"/>
      <c r="AM409" s="17"/>
      <c r="AN409" s="17"/>
      <c r="AO409" s="31"/>
      <c r="AP409" s="17"/>
      <c r="AQ409" s="17"/>
      <c r="AR409" s="17"/>
      <c r="AS409" s="17"/>
      <c r="AT409" s="17"/>
      <c r="AU409" s="17"/>
      <c r="AV409" s="17"/>
      <c r="AW409" s="17"/>
    </row>
    <row r="410" spans="1:49" s="8" customFormat="1" ht="14.25" customHeight="1" x14ac:dyDescent="0.2">
      <c r="A410" s="17"/>
      <c r="B410" s="17"/>
      <c r="C410" s="17"/>
      <c r="D410" s="17"/>
      <c r="E410" s="17"/>
      <c r="F410" s="17"/>
      <c r="G410" s="17"/>
      <c r="H410" s="17"/>
      <c r="I410" s="17"/>
      <c r="J410" s="17"/>
      <c r="K410" s="17"/>
      <c r="L410" s="17"/>
      <c r="M410" s="6"/>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31"/>
      <c r="AP410" s="17"/>
      <c r="AQ410" s="17"/>
      <c r="AR410" s="17"/>
      <c r="AS410" s="17"/>
      <c r="AT410" s="17"/>
      <c r="AU410" s="17"/>
      <c r="AV410" s="17"/>
      <c r="AW410" s="17"/>
    </row>
    <row r="411" spans="1:49" s="8" customFormat="1" ht="14.25" customHeight="1" x14ac:dyDescent="0.2">
      <c r="A411" s="17"/>
      <c r="B411" s="17"/>
      <c r="C411" s="17"/>
      <c r="D411" s="17"/>
      <c r="E411" s="17"/>
      <c r="F411" s="17"/>
      <c r="G411" s="17"/>
      <c r="H411" s="17"/>
      <c r="I411" s="17"/>
      <c r="J411" s="17"/>
      <c r="K411" s="17"/>
      <c r="L411" s="17"/>
      <c r="M411" s="6"/>
      <c r="N411" s="17"/>
      <c r="O411" s="17"/>
      <c r="P411" s="17"/>
      <c r="Q411" s="17"/>
      <c r="R411" s="17"/>
      <c r="S411" s="17"/>
      <c r="T411" s="17"/>
      <c r="U411" s="17"/>
      <c r="V411" s="17"/>
      <c r="W411" s="17"/>
      <c r="X411" s="17"/>
      <c r="Y411" s="17"/>
      <c r="Z411" s="17"/>
      <c r="AA411" s="17"/>
      <c r="AB411" s="17"/>
      <c r="AC411" s="17"/>
      <c r="AD411" s="17"/>
      <c r="AE411" s="17"/>
      <c r="AF411" s="17"/>
      <c r="AG411" s="17"/>
      <c r="AH411" s="17"/>
      <c r="AI411" s="17"/>
      <c r="AJ411" s="17"/>
      <c r="AK411" s="17"/>
      <c r="AL411" s="17"/>
      <c r="AM411" s="17"/>
      <c r="AN411" s="17"/>
      <c r="AO411" s="31"/>
      <c r="AP411" s="17"/>
      <c r="AQ411" s="17"/>
      <c r="AR411" s="17"/>
      <c r="AS411" s="17"/>
      <c r="AT411" s="17"/>
      <c r="AU411" s="17"/>
      <c r="AV411" s="17"/>
      <c r="AW411" s="17"/>
    </row>
    <row r="412" spans="1:49" s="8" customFormat="1" ht="14.25" customHeight="1" x14ac:dyDescent="0.2">
      <c r="A412" s="17"/>
      <c r="B412" s="17"/>
      <c r="C412" s="17"/>
      <c r="D412" s="17"/>
      <c r="E412" s="17"/>
      <c r="F412" s="17"/>
      <c r="G412" s="17"/>
      <c r="H412" s="17"/>
      <c r="I412" s="17"/>
      <c r="J412" s="17"/>
      <c r="K412" s="17"/>
      <c r="L412" s="17"/>
      <c r="M412" s="6"/>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31"/>
      <c r="AP412" s="17"/>
      <c r="AQ412" s="17"/>
      <c r="AR412" s="17"/>
      <c r="AS412" s="17"/>
      <c r="AT412" s="17"/>
      <c r="AU412" s="17"/>
      <c r="AV412" s="17"/>
      <c r="AW412" s="17"/>
    </row>
    <row r="413" spans="1:49" s="8" customFormat="1" ht="14.25" customHeight="1" x14ac:dyDescent="0.2">
      <c r="A413" s="17"/>
      <c r="B413" s="17"/>
      <c r="C413" s="17"/>
      <c r="D413" s="17"/>
      <c r="E413" s="17"/>
      <c r="F413" s="17"/>
      <c r="G413" s="17"/>
      <c r="H413" s="17"/>
      <c r="I413" s="17"/>
      <c r="J413" s="17"/>
      <c r="K413" s="17"/>
      <c r="L413" s="17"/>
      <c r="M413" s="6"/>
      <c r="N413" s="17"/>
      <c r="O413" s="17"/>
      <c r="P413" s="17"/>
      <c r="Q413" s="17"/>
      <c r="R413" s="17"/>
      <c r="S413" s="17"/>
      <c r="T413" s="17"/>
      <c r="U413" s="17"/>
      <c r="V413" s="17"/>
      <c r="W413" s="17"/>
      <c r="X413" s="17"/>
      <c r="Y413" s="17"/>
      <c r="Z413" s="17"/>
      <c r="AA413" s="17"/>
      <c r="AB413" s="17"/>
      <c r="AC413" s="17"/>
      <c r="AD413" s="17"/>
      <c r="AE413" s="17"/>
      <c r="AF413" s="17"/>
      <c r="AG413" s="17"/>
      <c r="AH413" s="17"/>
      <c r="AI413" s="17"/>
      <c r="AJ413" s="17"/>
      <c r="AK413" s="17"/>
      <c r="AL413" s="17"/>
      <c r="AM413" s="17"/>
      <c r="AN413" s="17"/>
      <c r="AO413" s="31"/>
      <c r="AP413" s="17"/>
      <c r="AQ413" s="17"/>
      <c r="AR413" s="17"/>
      <c r="AS413" s="17"/>
      <c r="AT413" s="17"/>
      <c r="AU413" s="17"/>
      <c r="AV413" s="17"/>
      <c r="AW413" s="17"/>
    </row>
    <row r="414" spans="1:49" s="8" customFormat="1" ht="14.25" customHeight="1" x14ac:dyDescent="0.2">
      <c r="A414" s="17"/>
      <c r="B414" s="17"/>
      <c r="C414" s="17"/>
      <c r="D414" s="17"/>
      <c r="E414" s="17"/>
      <c r="F414" s="17"/>
      <c r="G414" s="17"/>
      <c r="H414" s="17"/>
      <c r="I414" s="17"/>
      <c r="J414" s="17"/>
      <c r="K414" s="17"/>
      <c r="L414" s="17"/>
      <c r="M414" s="6"/>
      <c r="N414" s="17"/>
      <c r="O414" s="17"/>
      <c r="P414" s="17"/>
      <c r="Q414" s="17"/>
      <c r="R414" s="17"/>
      <c r="S414" s="17"/>
      <c r="T414" s="17"/>
      <c r="U414" s="17"/>
      <c r="V414" s="17"/>
      <c r="W414" s="17"/>
      <c r="X414" s="17"/>
      <c r="Y414" s="17"/>
      <c r="Z414" s="17"/>
      <c r="AA414" s="17"/>
      <c r="AB414" s="17"/>
      <c r="AC414" s="17"/>
      <c r="AD414" s="17"/>
      <c r="AE414" s="17"/>
      <c r="AF414" s="17"/>
      <c r="AG414" s="17"/>
      <c r="AH414" s="17"/>
      <c r="AI414" s="17"/>
      <c r="AJ414" s="17"/>
      <c r="AK414" s="17"/>
      <c r="AL414" s="17"/>
      <c r="AM414" s="17"/>
      <c r="AN414" s="17"/>
      <c r="AO414" s="31"/>
      <c r="AP414" s="17"/>
      <c r="AQ414" s="17"/>
      <c r="AR414" s="17"/>
      <c r="AS414" s="17"/>
      <c r="AT414" s="17"/>
      <c r="AU414" s="17"/>
      <c r="AV414" s="17"/>
      <c r="AW414" s="17"/>
    </row>
    <row r="415" spans="1:49" s="8" customFormat="1" ht="14.25" customHeight="1" x14ac:dyDescent="0.2">
      <c r="A415" s="17"/>
      <c r="B415" s="17"/>
      <c r="C415" s="17"/>
      <c r="D415" s="17"/>
      <c r="E415" s="17"/>
      <c r="F415" s="17"/>
      <c r="G415" s="17"/>
      <c r="H415" s="17"/>
      <c r="I415" s="17"/>
      <c r="J415" s="17"/>
      <c r="K415" s="17"/>
      <c r="L415" s="17"/>
      <c r="M415" s="6"/>
      <c r="N415" s="17"/>
      <c r="O415" s="17"/>
      <c r="P415" s="17"/>
      <c r="Q415" s="17"/>
      <c r="R415" s="17"/>
      <c r="S415" s="17"/>
      <c r="T415" s="17"/>
      <c r="U415" s="17"/>
      <c r="V415" s="17"/>
      <c r="W415" s="17"/>
      <c r="X415" s="17"/>
      <c r="Y415" s="17"/>
      <c r="Z415" s="17"/>
      <c r="AA415" s="17"/>
      <c r="AB415" s="17"/>
      <c r="AC415" s="17"/>
      <c r="AD415" s="17"/>
      <c r="AE415" s="17"/>
      <c r="AF415" s="17"/>
      <c r="AG415" s="17"/>
      <c r="AH415" s="17"/>
      <c r="AI415" s="17"/>
      <c r="AJ415" s="17"/>
      <c r="AK415" s="17"/>
      <c r="AL415" s="17"/>
      <c r="AM415" s="17"/>
      <c r="AN415" s="17"/>
      <c r="AO415" s="31"/>
      <c r="AP415" s="17"/>
      <c r="AQ415" s="17"/>
      <c r="AR415" s="17"/>
      <c r="AS415" s="17"/>
      <c r="AT415" s="17"/>
      <c r="AU415" s="17"/>
      <c r="AV415" s="17"/>
      <c r="AW415" s="17"/>
    </row>
    <row r="416" spans="1:49" s="8" customFormat="1" ht="14.25" customHeight="1" x14ac:dyDescent="0.2">
      <c r="A416" s="17"/>
      <c r="B416" s="17"/>
      <c r="C416" s="17"/>
      <c r="D416" s="17"/>
      <c r="E416" s="17"/>
      <c r="F416" s="17"/>
      <c r="G416" s="17"/>
      <c r="H416" s="17"/>
      <c r="I416" s="17"/>
      <c r="J416" s="17"/>
      <c r="K416" s="17"/>
      <c r="L416" s="17"/>
      <c r="M416" s="6"/>
      <c r="N416" s="17"/>
      <c r="O416" s="17"/>
      <c r="P416" s="17"/>
      <c r="Q416" s="17"/>
      <c r="R416" s="17"/>
      <c r="S416" s="17"/>
      <c r="T416" s="17"/>
      <c r="U416" s="17"/>
      <c r="V416" s="17"/>
      <c r="W416" s="17"/>
      <c r="X416" s="17"/>
      <c r="Y416" s="17"/>
      <c r="Z416" s="17"/>
      <c r="AA416" s="17"/>
      <c r="AB416" s="17"/>
      <c r="AC416" s="17"/>
      <c r="AD416" s="17"/>
      <c r="AE416" s="17"/>
      <c r="AF416" s="17"/>
      <c r="AG416" s="17"/>
      <c r="AH416" s="17"/>
      <c r="AI416" s="17"/>
      <c r="AJ416" s="17"/>
      <c r="AK416" s="17"/>
      <c r="AL416" s="17"/>
      <c r="AM416" s="17"/>
      <c r="AN416" s="17"/>
      <c r="AO416" s="31"/>
      <c r="AP416" s="17"/>
      <c r="AQ416" s="17"/>
      <c r="AR416" s="17"/>
      <c r="AS416" s="17"/>
      <c r="AT416" s="17"/>
      <c r="AU416" s="17"/>
      <c r="AV416" s="17"/>
      <c r="AW416" s="17"/>
    </row>
    <row r="417" spans="1:49" s="8" customFormat="1" ht="14.25" customHeight="1" x14ac:dyDescent="0.2">
      <c r="A417" s="17"/>
      <c r="B417" s="17"/>
      <c r="C417" s="17"/>
      <c r="D417" s="17"/>
      <c r="E417" s="17"/>
      <c r="F417" s="17"/>
      <c r="G417" s="17"/>
      <c r="H417" s="17"/>
      <c r="I417" s="17"/>
      <c r="J417" s="17"/>
      <c r="K417" s="17"/>
      <c r="L417" s="17"/>
      <c r="M417" s="6"/>
      <c r="N417" s="17"/>
      <c r="O417" s="17"/>
      <c r="P417" s="17"/>
      <c r="Q417" s="17"/>
      <c r="R417" s="17"/>
      <c r="S417" s="17"/>
      <c r="T417" s="17"/>
      <c r="U417" s="17"/>
      <c r="V417" s="17"/>
      <c r="W417" s="17"/>
      <c r="X417" s="17"/>
      <c r="Y417" s="17"/>
      <c r="Z417" s="17"/>
      <c r="AA417" s="17"/>
      <c r="AB417" s="17"/>
      <c r="AC417" s="17"/>
      <c r="AD417" s="17"/>
      <c r="AE417" s="17"/>
      <c r="AF417" s="17"/>
      <c r="AG417" s="17"/>
      <c r="AH417" s="17"/>
      <c r="AI417" s="17"/>
      <c r="AJ417" s="17"/>
      <c r="AK417" s="17"/>
      <c r="AL417" s="17"/>
      <c r="AM417" s="17"/>
      <c r="AN417" s="17"/>
      <c r="AO417" s="31"/>
      <c r="AP417" s="17"/>
      <c r="AQ417" s="17"/>
      <c r="AR417" s="17"/>
      <c r="AS417" s="17"/>
      <c r="AT417" s="17"/>
      <c r="AU417" s="17"/>
      <c r="AV417" s="17"/>
      <c r="AW417" s="17"/>
    </row>
    <row r="418" spans="1:49" s="8" customFormat="1" ht="14.25" customHeight="1" x14ac:dyDescent="0.2">
      <c r="A418" s="17"/>
      <c r="B418" s="17"/>
      <c r="C418" s="17"/>
      <c r="D418" s="17"/>
      <c r="E418" s="17"/>
      <c r="F418" s="17"/>
      <c r="G418" s="17"/>
      <c r="H418" s="17"/>
      <c r="I418" s="17"/>
      <c r="J418" s="17"/>
      <c r="K418" s="17"/>
      <c r="L418" s="17"/>
      <c r="M418" s="6"/>
      <c r="N418" s="17"/>
      <c r="O418" s="17"/>
      <c r="P418" s="17"/>
      <c r="Q418" s="17"/>
      <c r="R418" s="17"/>
      <c r="S418" s="17"/>
      <c r="T418" s="17"/>
      <c r="U418" s="17"/>
      <c r="V418" s="17"/>
      <c r="W418" s="17"/>
      <c r="X418" s="17"/>
      <c r="Y418" s="17"/>
      <c r="Z418" s="17"/>
      <c r="AA418" s="17"/>
      <c r="AB418" s="17"/>
      <c r="AC418" s="17"/>
      <c r="AD418" s="17"/>
      <c r="AE418" s="17"/>
      <c r="AF418" s="17"/>
      <c r="AG418" s="17"/>
      <c r="AH418" s="17"/>
      <c r="AI418" s="17"/>
      <c r="AJ418" s="17"/>
      <c r="AK418" s="17"/>
      <c r="AL418" s="17"/>
      <c r="AM418" s="17"/>
      <c r="AN418" s="17"/>
      <c r="AO418" s="31"/>
      <c r="AP418" s="17"/>
      <c r="AQ418" s="17"/>
      <c r="AR418" s="17"/>
      <c r="AS418" s="17"/>
      <c r="AT418" s="17"/>
      <c r="AU418" s="17"/>
      <c r="AV418" s="17"/>
      <c r="AW418" s="17"/>
    </row>
    <row r="419" spans="1:49" s="8" customFormat="1" ht="14.25" customHeight="1" x14ac:dyDescent="0.2">
      <c r="A419" s="17"/>
      <c r="B419" s="17"/>
      <c r="C419" s="17"/>
      <c r="D419" s="17"/>
      <c r="E419" s="17"/>
      <c r="F419" s="17"/>
      <c r="G419" s="17"/>
      <c r="H419" s="17"/>
      <c r="I419" s="17"/>
      <c r="J419" s="17"/>
      <c r="K419" s="17"/>
      <c r="L419" s="17"/>
      <c r="M419" s="6"/>
      <c r="N419" s="17"/>
      <c r="O419" s="17"/>
      <c r="P419" s="17"/>
      <c r="Q419" s="17"/>
      <c r="R419" s="17"/>
      <c r="S419" s="17"/>
      <c r="T419" s="17"/>
      <c r="U419" s="17"/>
      <c r="V419" s="17"/>
      <c r="W419" s="17"/>
      <c r="X419" s="17"/>
      <c r="Y419" s="17"/>
      <c r="Z419" s="17"/>
      <c r="AA419" s="17"/>
      <c r="AB419" s="17"/>
      <c r="AC419" s="17"/>
      <c r="AD419" s="17"/>
      <c r="AE419" s="17"/>
      <c r="AF419" s="17"/>
      <c r="AG419" s="17"/>
      <c r="AH419" s="17"/>
      <c r="AI419" s="17"/>
      <c r="AJ419" s="17"/>
      <c r="AK419" s="17"/>
      <c r="AL419" s="17"/>
      <c r="AM419" s="17"/>
      <c r="AN419" s="17"/>
      <c r="AO419" s="31"/>
      <c r="AP419" s="17"/>
      <c r="AQ419" s="17"/>
      <c r="AR419" s="17"/>
      <c r="AS419" s="17"/>
      <c r="AT419" s="17"/>
      <c r="AU419" s="17"/>
      <c r="AV419" s="17"/>
      <c r="AW419" s="17"/>
    </row>
    <row r="420" spans="1:49" s="8" customFormat="1" ht="14.25" customHeight="1" x14ac:dyDescent="0.2">
      <c r="A420" s="17"/>
      <c r="B420" s="17"/>
      <c r="C420" s="17"/>
      <c r="D420" s="17"/>
      <c r="E420" s="17"/>
      <c r="F420" s="17"/>
      <c r="G420" s="17"/>
      <c r="H420" s="17"/>
      <c r="I420" s="17"/>
      <c r="J420" s="17"/>
      <c r="K420" s="17"/>
      <c r="L420" s="17"/>
      <c r="M420" s="6"/>
      <c r="N420" s="17"/>
      <c r="O420" s="17"/>
      <c r="P420" s="17"/>
      <c r="Q420" s="17"/>
      <c r="R420" s="17"/>
      <c r="S420" s="17"/>
      <c r="T420" s="17"/>
      <c r="U420" s="17"/>
      <c r="V420" s="17"/>
      <c r="W420" s="17"/>
      <c r="X420" s="17"/>
      <c r="Y420" s="17"/>
      <c r="Z420" s="17"/>
      <c r="AA420" s="17"/>
      <c r="AB420" s="17"/>
      <c r="AC420" s="17"/>
      <c r="AD420" s="17"/>
      <c r="AE420" s="17"/>
      <c r="AF420" s="17"/>
      <c r="AG420" s="17"/>
      <c r="AH420" s="17"/>
      <c r="AI420" s="17"/>
      <c r="AJ420" s="17"/>
      <c r="AK420" s="17"/>
      <c r="AL420" s="17"/>
      <c r="AM420" s="17"/>
      <c r="AN420" s="17"/>
      <c r="AO420" s="31"/>
      <c r="AP420" s="17"/>
      <c r="AQ420" s="17"/>
      <c r="AR420" s="17"/>
      <c r="AS420" s="17"/>
      <c r="AT420" s="17"/>
      <c r="AU420" s="17"/>
      <c r="AV420" s="17"/>
      <c r="AW420" s="17"/>
    </row>
    <row r="421" spans="1:49" s="8" customFormat="1" ht="14.25" customHeight="1" x14ac:dyDescent="0.2">
      <c r="A421" s="17"/>
      <c r="B421" s="17"/>
      <c r="C421" s="17"/>
      <c r="D421" s="17"/>
      <c r="E421" s="17"/>
      <c r="F421" s="17"/>
      <c r="G421" s="17"/>
      <c r="H421" s="17"/>
      <c r="I421" s="17"/>
      <c r="J421" s="17"/>
      <c r="K421" s="17"/>
      <c r="L421" s="17"/>
      <c r="M421" s="6"/>
      <c r="N421" s="17"/>
      <c r="O421" s="17"/>
      <c r="P421" s="17"/>
      <c r="Q421" s="17"/>
      <c r="R421" s="17"/>
      <c r="S421" s="17"/>
      <c r="T421" s="17"/>
      <c r="U421" s="17"/>
      <c r="V421" s="17"/>
      <c r="W421" s="17"/>
      <c r="X421" s="17"/>
      <c r="Y421" s="17"/>
      <c r="Z421" s="17"/>
      <c r="AA421" s="17"/>
      <c r="AB421" s="17"/>
      <c r="AC421" s="17"/>
      <c r="AD421" s="17"/>
      <c r="AE421" s="17"/>
      <c r="AF421" s="17"/>
      <c r="AG421" s="17"/>
      <c r="AH421" s="17"/>
      <c r="AI421" s="17"/>
      <c r="AJ421" s="17"/>
      <c r="AK421" s="17"/>
      <c r="AL421" s="17"/>
      <c r="AM421" s="17"/>
      <c r="AN421" s="17"/>
      <c r="AO421" s="31"/>
      <c r="AP421" s="17"/>
      <c r="AQ421" s="17"/>
      <c r="AR421" s="17"/>
      <c r="AS421" s="17"/>
      <c r="AT421" s="17"/>
      <c r="AU421" s="17"/>
      <c r="AV421" s="17"/>
      <c r="AW421" s="17"/>
    </row>
    <row r="422" spans="1:49" s="8" customFormat="1" ht="14.25" customHeight="1" x14ac:dyDescent="0.2">
      <c r="A422" s="17"/>
      <c r="B422" s="17"/>
      <c r="C422" s="17"/>
      <c r="D422" s="17"/>
      <c r="E422" s="17"/>
      <c r="F422" s="17"/>
      <c r="G422" s="17"/>
      <c r="H422" s="17"/>
      <c r="I422" s="17"/>
      <c r="J422" s="17"/>
      <c r="K422" s="17"/>
      <c r="L422" s="17"/>
      <c r="M422" s="6"/>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31"/>
      <c r="AP422" s="17"/>
      <c r="AQ422" s="17"/>
      <c r="AR422" s="17"/>
      <c r="AS422" s="17"/>
      <c r="AT422" s="17"/>
      <c r="AU422" s="17"/>
      <c r="AV422" s="17"/>
      <c r="AW422" s="17"/>
    </row>
    <row r="423" spans="1:49" s="8" customFormat="1" ht="14.25" customHeight="1" x14ac:dyDescent="0.2">
      <c r="A423" s="17"/>
      <c r="B423" s="17"/>
      <c r="C423" s="17"/>
      <c r="D423" s="17"/>
      <c r="E423" s="17"/>
      <c r="F423" s="17"/>
      <c r="G423" s="17"/>
      <c r="H423" s="17"/>
      <c r="I423" s="17"/>
      <c r="J423" s="17"/>
      <c r="K423" s="17"/>
      <c r="L423" s="17"/>
      <c r="M423" s="6"/>
      <c r="N423" s="17"/>
      <c r="O423" s="17"/>
      <c r="P423" s="17"/>
      <c r="Q423" s="17"/>
      <c r="R423" s="17"/>
      <c r="S423" s="17"/>
      <c r="T423" s="17"/>
      <c r="U423" s="17"/>
      <c r="V423" s="17"/>
      <c r="W423" s="17"/>
      <c r="X423" s="17"/>
      <c r="Y423" s="17"/>
      <c r="Z423" s="17"/>
      <c r="AA423" s="17"/>
      <c r="AB423" s="17"/>
      <c r="AC423" s="17"/>
      <c r="AD423" s="17"/>
      <c r="AE423" s="17"/>
      <c r="AF423" s="17"/>
      <c r="AG423" s="17"/>
      <c r="AH423" s="17"/>
      <c r="AI423" s="17"/>
      <c r="AJ423" s="17"/>
      <c r="AK423" s="17"/>
      <c r="AL423" s="17"/>
      <c r="AM423" s="17"/>
      <c r="AN423" s="17"/>
      <c r="AO423" s="31"/>
      <c r="AP423" s="17"/>
      <c r="AQ423" s="17"/>
      <c r="AR423" s="17"/>
      <c r="AS423" s="17"/>
      <c r="AT423" s="17"/>
      <c r="AU423" s="17"/>
      <c r="AV423" s="17"/>
      <c r="AW423" s="17"/>
    </row>
    <row r="424" spans="1:49" s="8" customFormat="1" ht="14.25" customHeight="1" x14ac:dyDescent="0.2">
      <c r="A424" s="17"/>
      <c r="B424" s="17"/>
      <c r="C424" s="17"/>
      <c r="D424" s="17"/>
      <c r="E424" s="17"/>
      <c r="F424" s="17"/>
      <c r="G424" s="17"/>
      <c r="H424" s="17"/>
      <c r="I424" s="17"/>
      <c r="J424" s="17"/>
      <c r="K424" s="17"/>
      <c r="L424" s="17"/>
      <c r="M424" s="6"/>
      <c r="N424" s="17"/>
      <c r="O424" s="17"/>
      <c r="P424" s="17"/>
      <c r="Q424" s="17"/>
      <c r="R424" s="17"/>
      <c r="S424" s="17"/>
      <c r="T424" s="17"/>
      <c r="U424" s="17"/>
      <c r="V424" s="17"/>
      <c r="W424" s="17"/>
      <c r="X424" s="17"/>
      <c r="Y424" s="17"/>
      <c r="Z424" s="17"/>
      <c r="AA424" s="17"/>
      <c r="AB424" s="17"/>
      <c r="AC424" s="17"/>
      <c r="AD424" s="17"/>
      <c r="AE424" s="17"/>
      <c r="AF424" s="17"/>
      <c r="AG424" s="17"/>
      <c r="AH424" s="17"/>
      <c r="AI424" s="17"/>
      <c r="AJ424" s="17"/>
      <c r="AK424" s="17"/>
      <c r="AL424" s="17"/>
      <c r="AM424" s="17"/>
      <c r="AN424" s="17"/>
      <c r="AO424" s="31"/>
      <c r="AP424" s="17"/>
      <c r="AQ424" s="17"/>
      <c r="AR424" s="17"/>
      <c r="AS424" s="17"/>
      <c r="AT424" s="17"/>
      <c r="AU424" s="17"/>
      <c r="AV424" s="17"/>
      <c r="AW424" s="17"/>
    </row>
    <row r="425" spans="1:49" s="8" customFormat="1" ht="14.25" customHeight="1" x14ac:dyDescent="0.2">
      <c r="A425" s="17"/>
      <c r="B425" s="17"/>
      <c r="C425" s="17"/>
      <c r="D425" s="17"/>
      <c r="E425" s="17"/>
      <c r="F425" s="17"/>
      <c r="G425" s="17"/>
      <c r="H425" s="17"/>
      <c r="I425" s="17"/>
      <c r="J425" s="17"/>
      <c r="K425" s="17"/>
      <c r="L425" s="17"/>
      <c r="M425" s="6"/>
      <c r="N425" s="17"/>
      <c r="O425" s="17"/>
      <c r="P425" s="17"/>
      <c r="Q425" s="17"/>
      <c r="R425" s="17"/>
      <c r="S425" s="17"/>
      <c r="T425" s="17"/>
      <c r="U425" s="17"/>
      <c r="V425" s="17"/>
      <c r="W425" s="17"/>
      <c r="X425" s="17"/>
      <c r="Y425" s="17"/>
      <c r="Z425" s="17"/>
      <c r="AA425" s="17"/>
      <c r="AB425" s="17"/>
      <c r="AC425" s="17"/>
      <c r="AD425" s="17"/>
      <c r="AE425" s="17"/>
      <c r="AF425" s="17"/>
      <c r="AG425" s="17"/>
      <c r="AH425" s="17"/>
      <c r="AI425" s="17"/>
      <c r="AJ425" s="17"/>
      <c r="AK425" s="17"/>
      <c r="AL425" s="17"/>
      <c r="AM425" s="17"/>
      <c r="AN425" s="17"/>
      <c r="AO425" s="31"/>
      <c r="AP425" s="17"/>
      <c r="AQ425" s="17"/>
      <c r="AR425" s="17"/>
      <c r="AS425" s="17"/>
      <c r="AT425" s="17"/>
      <c r="AU425" s="17"/>
      <c r="AV425" s="17"/>
      <c r="AW425" s="17"/>
    </row>
    <row r="426" spans="1:49" s="8" customFormat="1" ht="14.25" customHeight="1" x14ac:dyDescent="0.2">
      <c r="A426" s="17"/>
      <c r="B426" s="17"/>
      <c r="C426" s="17"/>
      <c r="D426" s="17"/>
      <c r="E426" s="17"/>
      <c r="F426" s="17"/>
      <c r="G426" s="17"/>
      <c r="H426" s="17"/>
      <c r="I426" s="17"/>
      <c r="J426" s="17"/>
      <c r="K426" s="17"/>
      <c r="L426" s="17"/>
      <c r="M426" s="6"/>
      <c r="N426" s="17"/>
      <c r="O426" s="17"/>
      <c r="P426" s="17"/>
      <c r="Q426" s="17"/>
      <c r="R426" s="17"/>
      <c r="S426" s="17"/>
      <c r="T426" s="17"/>
      <c r="U426" s="17"/>
      <c r="V426" s="17"/>
      <c r="W426" s="17"/>
      <c r="X426" s="17"/>
      <c r="Y426" s="17"/>
      <c r="Z426" s="17"/>
      <c r="AA426" s="17"/>
      <c r="AB426" s="17"/>
      <c r="AC426" s="17"/>
      <c r="AD426" s="17"/>
      <c r="AE426" s="17"/>
      <c r="AF426" s="17"/>
      <c r="AG426" s="17"/>
      <c r="AH426" s="17"/>
      <c r="AI426" s="17"/>
      <c r="AJ426" s="17"/>
      <c r="AK426" s="17"/>
      <c r="AL426" s="17"/>
      <c r="AM426" s="17"/>
      <c r="AN426" s="17"/>
      <c r="AO426" s="31"/>
      <c r="AP426" s="17"/>
      <c r="AQ426" s="17"/>
      <c r="AR426" s="17"/>
      <c r="AS426" s="17"/>
      <c r="AT426" s="17"/>
      <c r="AU426" s="17"/>
      <c r="AV426" s="17"/>
      <c r="AW426" s="17"/>
    </row>
    <row r="427" spans="1:49" s="8" customFormat="1" ht="14.25" customHeight="1" x14ac:dyDescent="0.2">
      <c r="A427" s="17"/>
      <c r="B427" s="17"/>
      <c r="C427" s="17"/>
      <c r="D427" s="17"/>
      <c r="E427" s="17"/>
      <c r="F427" s="17"/>
      <c r="G427" s="17"/>
      <c r="H427" s="17"/>
      <c r="I427" s="17"/>
      <c r="J427" s="17"/>
      <c r="K427" s="17"/>
      <c r="L427" s="17"/>
      <c r="M427" s="6"/>
      <c r="N427" s="17"/>
      <c r="O427" s="17"/>
      <c r="P427" s="17"/>
      <c r="Q427" s="17"/>
      <c r="R427" s="17"/>
      <c r="S427" s="17"/>
      <c r="T427" s="17"/>
      <c r="U427" s="17"/>
      <c r="V427" s="17"/>
      <c r="W427" s="17"/>
      <c r="X427" s="17"/>
      <c r="Y427" s="17"/>
      <c r="Z427" s="17"/>
      <c r="AA427" s="17"/>
      <c r="AB427" s="17"/>
      <c r="AC427" s="17"/>
      <c r="AD427" s="17"/>
      <c r="AE427" s="17"/>
      <c r="AF427" s="17"/>
      <c r="AG427" s="17"/>
      <c r="AH427" s="17"/>
      <c r="AI427" s="17"/>
      <c r="AJ427" s="17"/>
      <c r="AK427" s="17"/>
      <c r="AL427" s="17"/>
      <c r="AM427" s="17"/>
      <c r="AN427" s="17"/>
      <c r="AO427" s="31"/>
      <c r="AP427" s="17"/>
      <c r="AQ427" s="17"/>
      <c r="AR427" s="17"/>
      <c r="AS427" s="17"/>
      <c r="AT427" s="17"/>
      <c r="AU427" s="17"/>
      <c r="AV427" s="17"/>
      <c r="AW427" s="17"/>
    </row>
    <row r="428" spans="1:49" s="8" customFormat="1" ht="14.25" customHeight="1" x14ac:dyDescent="0.2">
      <c r="A428" s="17"/>
      <c r="B428" s="17"/>
      <c r="C428" s="17"/>
      <c r="D428" s="17"/>
      <c r="E428" s="17"/>
      <c r="F428" s="17"/>
      <c r="G428" s="17"/>
      <c r="H428" s="17"/>
      <c r="I428" s="17"/>
      <c r="J428" s="17"/>
      <c r="K428" s="17"/>
      <c r="L428" s="17"/>
      <c r="M428" s="6"/>
      <c r="N428" s="17"/>
      <c r="O428" s="17"/>
      <c r="P428" s="17"/>
      <c r="Q428" s="17"/>
      <c r="R428" s="17"/>
      <c r="S428" s="17"/>
      <c r="T428" s="17"/>
      <c r="U428" s="17"/>
      <c r="V428" s="17"/>
      <c r="W428" s="17"/>
      <c r="X428" s="17"/>
      <c r="Y428" s="17"/>
      <c r="Z428" s="17"/>
      <c r="AA428" s="17"/>
      <c r="AB428" s="17"/>
      <c r="AC428" s="17"/>
      <c r="AD428" s="17"/>
      <c r="AE428" s="17"/>
      <c r="AF428" s="17"/>
      <c r="AG428" s="17"/>
      <c r="AH428" s="17"/>
      <c r="AI428" s="17"/>
      <c r="AJ428" s="17"/>
      <c r="AK428" s="17"/>
      <c r="AL428" s="17"/>
      <c r="AM428" s="17"/>
      <c r="AN428" s="17"/>
      <c r="AO428" s="31"/>
      <c r="AP428" s="17"/>
      <c r="AQ428" s="17"/>
      <c r="AR428" s="17"/>
      <c r="AS428" s="17"/>
      <c r="AT428" s="17"/>
      <c r="AU428" s="17"/>
      <c r="AV428" s="17"/>
      <c r="AW428" s="17"/>
    </row>
    <row r="429" spans="1:49" s="8" customFormat="1" ht="14.25" customHeight="1" x14ac:dyDescent="0.2">
      <c r="A429" s="17"/>
      <c r="B429" s="17"/>
      <c r="C429" s="17"/>
      <c r="D429" s="17"/>
      <c r="E429" s="17"/>
      <c r="F429" s="17"/>
      <c r="G429" s="17"/>
      <c r="H429" s="17"/>
      <c r="I429" s="17"/>
      <c r="J429" s="17"/>
      <c r="K429" s="17"/>
      <c r="L429" s="17"/>
      <c r="M429" s="6"/>
      <c r="N429" s="17"/>
      <c r="O429" s="17"/>
      <c r="P429" s="17"/>
      <c r="Q429" s="17"/>
      <c r="R429" s="17"/>
      <c r="S429" s="17"/>
      <c r="T429" s="17"/>
      <c r="U429" s="17"/>
      <c r="V429" s="17"/>
      <c r="W429" s="17"/>
      <c r="X429" s="17"/>
      <c r="Y429" s="17"/>
      <c r="Z429" s="17"/>
      <c r="AA429" s="17"/>
      <c r="AB429" s="17"/>
      <c r="AC429" s="17"/>
      <c r="AD429" s="17"/>
      <c r="AE429" s="17"/>
      <c r="AF429" s="17"/>
      <c r="AG429" s="17"/>
      <c r="AH429" s="17"/>
      <c r="AI429" s="17"/>
      <c r="AJ429" s="17"/>
      <c r="AK429" s="17"/>
      <c r="AL429" s="17"/>
      <c r="AM429" s="17"/>
      <c r="AN429" s="17"/>
      <c r="AO429" s="31"/>
      <c r="AP429" s="17"/>
      <c r="AQ429" s="17"/>
      <c r="AR429" s="17"/>
      <c r="AS429" s="17"/>
      <c r="AT429" s="17"/>
      <c r="AU429" s="17"/>
      <c r="AV429" s="17"/>
      <c r="AW429" s="17"/>
    </row>
    <row r="430" spans="1:49" s="8" customFormat="1" ht="14.25" customHeight="1" x14ac:dyDescent="0.2">
      <c r="A430" s="17"/>
      <c r="B430" s="17"/>
      <c r="C430" s="17"/>
      <c r="D430" s="17"/>
      <c r="E430" s="17"/>
      <c r="F430" s="17"/>
      <c r="G430" s="17"/>
      <c r="H430" s="17"/>
      <c r="I430" s="17"/>
      <c r="J430" s="17"/>
      <c r="K430" s="17"/>
      <c r="L430" s="17"/>
      <c r="M430" s="6"/>
      <c r="N430" s="17"/>
      <c r="O430" s="17"/>
      <c r="P430" s="17"/>
      <c r="Q430" s="17"/>
      <c r="R430" s="17"/>
      <c r="S430" s="17"/>
      <c r="T430" s="17"/>
      <c r="U430" s="17"/>
      <c r="V430" s="17"/>
      <c r="W430" s="17"/>
      <c r="X430" s="17"/>
      <c r="Y430" s="17"/>
      <c r="Z430" s="17"/>
      <c r="AA430" s="17"/>
      <c r="AB430" s="17"/>
      <c r="AC430" s="17"/>
      <c r="AD430" s="17"/>
      <c r="AE430" s="17"/>
      <c r="AF430" s="17"/>
      <c r="AG430" s="17"/>
      <c r="AH430" s="17"/>
      <c r="AI430" s="17"/>
      <c r="AJ430" s="17"/>
      <c r="AK430" s="17"/>
      <c r="AL430" s="17"/>
      <c r="AM430" s="17"/>
      <c r="AN430" s="17"/>
      <c r="AO430" s="31"/>
      <c r="AP430" s="17"/>
      <c r="AQ430" s="17"/>
      <c r="AR430" s="17"/>
      <c r="AS430" s="17"/>
      <c r="AT430" s="17"/>
      <c r="AU430" s="17"/>
      <c r="AV430" s="17"/>
      <c r="AW430" s="17"/>
    </row>
    <row r="431" spans="1:49" s="8" customFormat="1" ht="14.25" customHeight="1" x14ac:dyDescent="0.2">
      <c r="A431" s="17"/>
      <c r="B431" s="17"/>
      <c r="C431" s="17"/>
      <c r="D431" s="17"/>
      <c r="E431" s="17"/>
      <c r="F431" s="17"/>
      <c r="G431" s="17"/>
      <c r="H431" s="17"/>
      <c r="I431" s="17"/>
      <c r="J431" s="17"/>
      <c r="K431" s="17"/>
      <c r="L431" s="17"/>
      <c r="M431" s="6"/>
      <c r="N431" s="17"/>
      <c r="O431" s="17"/>
      <c r="P431" s="17"/>
      <c r="Q431" s="17"/>
      <c r="R431" s="17"/>
      <c r="S431" s="17"/>
      <c r="T431" s="17"/>
      <c r="U431" s="17"/>
      <c r="V431" s="17"/>
      <c r="W431" s="17"/>
      <c r="X431" s="17"/>
      <c r="Y431" s="17"/>
      <c r="Z431" s="17"/>
      <c r="AA431" s="17"/>
      <c r="AB431" s="17"/>
      <c r="AC431" s="17"/>
      <c r="AD431" s="17"/>
      <c r="AE431" s="17"/>
      <c r="AF431" s="17"/>
      <c r="AG431" s="17"/>
      <c r="AH431" s="17"/>
      <c r="AI431" s="17"/>
      <c r="AJ431" s="17"/>
      <c r="AK431" s="17"/>
      <c r="AL431" s="17"/>
      <c r="AM431" s="17"/>
      <c r="AN431" s="17"/>
      <c r="AO431" s="31"/>
      <c r="AP431" s="17"/>
      <c r="AQ431" s="17"/>
      <c r="AR431" s="17"/>
      <c r="AS431" s="17"/>
      <c r="AT431" s="17"/>
      <c r="AU431" s="17"/>
      <c r="AV431" s="17"/>
      <c r="AW431" s="17"/>
    </row>
    <row r="432" spans="1:49" s="8" customFormat="1" ht="14.25" customHeight="1" x14ac:dyDescent="0.2">
      <c r="A432" s="17"/>
      <c r="B432" s="17"/>
      <c r="C432" s="17"/>
      <c r="D432" s="17"/>
      <c r="E432" s="17"/>
      <c r="F432" s="17"/>
      <c r="G432" s="17"/>
      <c r="H432" s="17"/>
      <c r="I432" s="17"/>
      <c r="J432" s="17"/>
      <c r="K432" s="17"/>
      <c r="L432" s="17"/>
      <c r="M432" s="6"/>
      <c r="N432" s="17"/>
      <c r="O432" s="17"/>
      <c r="P432" s="17"/>
      <c r="Q432" s="17"/>
      <c r="R432" s="17"/>
      <c r="S432" s="17"/>
      <c r="T432" s="17"/>
      <c r="U432" s="17"/>
      <c r="V432" s="17"/>
      <c r="W432" s="17"/>
      <c r="X432" s="17"/>
      <c r="Y432" s="17"/>
      <c r="Z432" s="17"/>
      <c r="AA432" s="17"/>
      <c r="AB432" s="17"/>
      <c r="AC432" s="17"/>
      <c r="AD432" s="17"/>
      <c r="AE432" s="17"/>
      <c r="AF432" s="17"/>
      <c r="AG432" s="17"/>
      <c r="AH432" s="17"/>
      <c r="AI432" s="17"/>
      <c r="AJ432" s="17"/>
      <c r="AK432" s="17"/>
      <c r="AL432" s="17"/>
      <c r="AM432" s="17"/>
      <c r="AN432" s="17"/>
      <c r="AO432" s="31"/>
      <c r="AP432" s="17"/>
      <c r="AQ432" s="17"/>
      <c r="AR432" s="17"/>
      <c r="AS432" s="17"/>
      <c r="AT432" s="17"/>
      <c r="AU432" s="17"/>
      <c r="AV432" s="17"/>
      <c r="AW432" s="17"/>
    </row>
    <row r="433" spans="1:49" s="8" customFormat="1" ht="14.25" customHeight="1" x14ac:dyDescent="0.2">
      <c r="A433" s="17"/>
      <c r="B433" s="17"/>
      <c r="C433" s="17"/>
      <c r="D433" s="17"/>
      <c r="E433" s="17"/>
      <c r="F433" s="17"/>
      <c r="G433" s="17"/>
      <c r="H433" s="17"/>
      <c r="I433" s="17"/>
      <c r="J433" s="17"/>
      <c r="K433" s="17"/>
      <c r="L433" s="17"/>
      <c r="M433" s="6"/>
      <c r="N433" s="17"/>
      <c r="O433" s="17"/>
      <c r="P433" s="17"/>
      <c r="Q433" s="17"/>
      <c r="R433" s="17"/>
      <c r="S433" s="17"/>
      <c r="T433" s="17"/>
      <c r="U433" s="17"/>
      <c r="V433" s="17"/>
      <c r="W433" s="17"/>
      <c r="X433" s="17"/>
      <c r="Y433" s="17"/>
      <c r="Z433" s="17"/>
      <c r="AA433" s="17"/>
      <c r="AB433" s="17"/>
      <c r="AC433" s="17"/>
      <c r="AD433" s="17"/>
      <c r="AE433" s="17"/>
      <c r="AF433" s="17"/>
      <c r="AG433" s="17"/>
      <c r="AH433" s="17"/>
      <c r="AI433" s="17"/>
      <c r="AJ433" s="17"/>
      <c r="AK433" s="17"/>
      <c r="AL433" s="17"/>
      <c r="AM433" s="17"/>
      <c r="AN433" s="17"/>
      <c r="AO433" s="31"/>
      <c r="AP433" s="17"/>
      <c r="AQ433" s="17"/>
      <c r="AR433" s="17"/>
      <c r="AS433" s="17"/>
      <c r="AT433" s="17"/>
      <c r="AU433" s="17"/>
      <c r="AV433" s="17"/>
      <c r="AW433" s="17"/>
    </row>
    <row r="434" spans="1:49" s="8" customFormat="1" ht="14.25" customHeight="1" x14ac:dyDescent="0.2">
      <c r="A434" s="17"/>
      <c r="B434" s="17"/>
      <c r="C434" s="17"/>
      <c r="D434" s="17"/>
      <c r="E434" s="17"/>
      <c r="F434" s="17"/>
      <c r="G434" s="17"/>
      <c r="H434" s="17"/>
      <c r="I434" s="17"/>
      <c r="J434" s="17"/>
      <c r="K434" s="17"/>
      <c r="L434" s="17"/>
      <c r="M434" s="6"/>
      <c r="N434" s="17"/>
      <c r="O434" s="17"/>
      <c r="P434" s="17"/>
      <c r="Q434" s="17"/>
      <c r="R434" s="17"/>
      <c r="S434" s="17"/>
      <c r="T434" s="17"/>
      <c r="U434" s="17"/>
      <c r="V434" s="17"/>
      <c r="W434" s="17"/>
      <c r="X434" s="17"/>
      <c r="Y434" s="17"/>
      <c r="Z434" s="17"/>
      <c r="AA434" s="17"/>
      <c r="AB434" s="17"/>
      <c r="AC434" s="17"/>
      <c r="AD434" s="17"/>
      <c r="AE434" s="17"/>
      <c r="AF434" s="17"/>
      <c r="AG434" s="17"/>
      <c r="AH434" s="17"/>
      <c r="AI434" s="17"/>
      <c r="AJ434" s="17"/>
      <c r="AK434" s="17"/>
      <c r="AL434" s="17"/>
      <c r="AM434" s="17"/>
      <c r="AN434" s="17"/>
      <c r="AO434" s="31"/>
      <c r="AP434" s="17"/>
      <c r="AQ434" s="17"/>
      <c r="AR434" s="17"/>
      <c r="AS434" s="17"/>
      <c r="AT434" s="17"/>
      <c r="AU434" s="17"/>
      <c r="AV434" s="17"/>
      <c r="AW434" s="17"/>
    </row>
    <row r="435" spans="1:49" s="8" customFormat="1" ht="14.25" customHeight="1" x14ac:dyDescent="0.2">
      <c r="A435" s="17"/>
      <c r="B435" s="17"/>
      <c r="C435" s="17"/>
      <c r="D435" s="17"/>
      <c r="E435" s="17"/>
      <c r="F435" s="17"/>
      <c r="G435" s="17"/>
      <c r="H435" s="17"/>
      <c r="I435" s="17"/>
      <c r="J435" s="17"/>
      <c r="K435" s="17"/>
      <c r="L435" s="17"/>
      <c r="M435" s="6"/>
      <c r="N435" s="17"/>
      <c r="O435" s="17"/>
      <c r="P435" s="17"/>
      <c r="Q435" s="17"/>
      <c r="R435" s="17"/>
      <c r="S435" s="17"/>
      <c r="T435" s="17"/>
      <c r="U435" s="17"/>
      <c r="V435" s="17"/>
      <c r="W435" s="17"/>
      <c r="X435" s="17"/>
      <c r="Y435" s="17"/>
      <c r="Z435" s="17"/>
      <c r="AA435" s="17"/>
      <c r="AB435" s="17"/>
      <c r="AC435" s="17"/>
      <c r="AD435" s="17"/>
      <c r="AE435" s="17"/>
      <c r="AF435" s="17"/>
      <c r="AG435" s="17"/>
      <c r="AH435" s="17"/>
      <c r="AI435" s="17"/>
      <c r="AJ435" s="17"/>
      <c r="AK435" s="17"/>
      <c r="AL435" s="17"/>
      <c r="AM435" s="17"/>
      <c r="AN435" s="17"/>
      <c r="AO435" s="31"/>
      <c r="AP435" s="17"/>
      <c r="AQ435" s="17"/>
      <c r="AR435" s="17"/>
      <c r="AS435" s="17"/>
      <c r="AT435" s="17"/>
      <c r="AU435" s="17"/>
      <c r="AV435" s="17"/>
      <c r="AW435" s="17"/>
    </row>
    <row r="436" spans="1:49" s="8" customFormat="1" ht="14.25" customHeight="1" x14ac:dyDescent="0.2">
      <c r="A436" s="17"/>
      <c r="B436" s="17"/>
      <c r="C436" s="17"/>
      <c r="D436" s="17"/>
      <c r="E436" s="17"/>
      <c r="F436" s="17"/>
      <c r="G436" s="17"/>
      <c r="H436" s="17"/>
      <c r="I436" s="17"/>
      <c r="J436" s="17"/>
      <c r="K436" s="17"/>
      <c r="L436" s="17"/>
      <c r="M436" s="6"/>
      <c r="N436" s="17"/>
      <c r="O436" s="17"/>
      <c r="P436" s="17"/>
      <c r="Q436" s="17"/>
      <c r="R436" s="17"/>
      <c r="S436" s="17"/>
      <c r="T436" s="17"/>
      <c r="U436" s="17"/>
      <c r="V436" s="17"/>
      <c r="W436" s="17"/>
      <c r="X436" s="17"/>
      <c r="Y436" s="17"/>
      <c r="Z436" s="17"/>
      <c r="AA436" s="17"/>
      <c r="AB436" s="17"/>
      <c r="AC436" s="17"/>
      <c r="AD436" s="17"/>
      <c r="AE436" s="17"/>
      <c r="AF436" s="17"/>
      <c r="AG436" s="17"/>
      <c r="AH436" s="17"/>
      <c r="AI436" s="17"/>
      <c r="AJ436" s="17"/>
      <c r="AK436" s="17"/>
      <c r="AL436" s="17"/>
      <c r="AM436" s="17"/>
      <c r="AN436" s="17"/>
      <c r="AO436" s="31"/>
      <c r="AP436" s="17"/>
      <c r="AQ436" s="17"/>
      <c r="AR436" s="17"/>
      <c r="AS436" s="17"/>
      <c r="AT436" s="17"/>
      <c r="AU436" s="17"/>
      <c r="AV436" s="17"/>
      <c r="AW436" s="17"/>
    </row>
    <row r="437" spans="1:49" s="8" customFormat="1" ht="14.25" customHeight="1" x14ac:dyDescent="0.2">
      <c r="A437" s="17"/>
      <c r="B437" s="17"/>
      <c r="C437" s="17"/>
      <c r="D437" s="17"/>
      <c r="E437" s="17"/>
      <c r="F437" s="17"/>
      <c r="G437" s="17"/>
      <c r="H437" s="17"/>
      <c r="I437" s="17"/>
      <c r="J437" s="17"/>
      <c r="K437" s="17"/>
      <c r="L437" s="17"/>
      <c r="M437" s="6"/>
      <c r="N437" s="17"/>
      <c r="O437" s="17"/>
      <c r="P437" s="17"/>
      <c r="Q437" s="17"/>
      <c r="R437" s="17"/>
      <c r="S437" s="17"/>
      <c r="T437" s="17"/>
      <c r="U437" s="17"/>
      <c r="V437" s="17"/>
      <c r="W437" s="17"/>
      <c r="X437" s="17"/>
      <c r="Y437" s="17"/>
      <c r="Z437" s="17"/>
      <c r="AA437" s="17"/>
      <c r="AB437" s="17"/>
      <c r="AC437" s="17"/>
      <c r="AD437" s="17"/>
      <c r="AE437" s="17"/>
      <c r="AF437" s="17"/>
      <c r="AG437" s="17"/>
      <c r="AH437" s="17"/>
      <c r="AI437" s="17"/>
      <c r="AJ437" s="17"/>
      <c r="AK437" s="17"/>
      <c r="AL437" s="17"/>
      <c r="AM437" s="17"/>
      <c r="AN437" s="17"/>
      <c r="AO437" s="31"/>
      <c r="AP437" s="17"/>
      <c r="AQ437" s="17"/>
      <c r="AR437" s="17"/>
      <c r="AS437" s="17"/>
      <c r="AT437" s="17"/>
      <c r="AU437" s="17"/>
      <c r="AV437" s="17"/>
      <c r="AW437" s="17"/>
    </row>
    <row r="438" spans="1:49" s="8" customFormat="1" ht="14.25" customHeight="1" x14ac:dyDescent="0.2">
      <c r="A438" s="17"/>
      <c r="B438" s="17"/>
      <c r="C438" s="17"/>
      <c r="D438" s="17"/>
      <c r="E438" s="17"/>
      <c r="F438" s="17"/>
      <c r="G438" s="17"/>
      <c r="H438" s="17"/>
      <c r="I438" s="17"/>
      <c r="J438" s="17"/>
      <c r="K438" s="17"/>
      <c r="L438" s="17"/>
      <c r="M438" s="6"/>
      <c r="N438" s="17"/>
      <c r="O438" s="17"/>
      <c r="P438" s="17"/>
      <c r="Q438" s="17"/>
      <c r="R438" s="17"/>
      <c r="S438" s="17"/>
      <c r="T438" s="17"/>
      <c r="U438" s="17"/>
      <c r="V438" s="17"/>
      <c r="W438" s="17"/>
      <c r="X438" s="17"/>
      <c r="Y438" s="17"/>
      <c r="Z438" s="17"/>
      <c r="AA438" s="17"/>
      <c r="AB438" s="17"/>
      <c r="AC438" s="17"/>
      <c r="AD438" s="17"/>
      <c r="AE438" s="17"/>
      <c r="AF438" s="17"/>
      <c r="AG438" s="17"/>
      <c r="AH438" s="17"/>
      <c r="AI438" s="17"/>
      <c r="AJ438" s="17"/>
      <c r="AK438" s="17"/>
      <c r="AL438" s="17"/>
      <c r="AM438" s="17"/>
      <c r="AN438" s="17"/>
      <c r="AO438" s="31"/>
      <c r="AP438" s="17"/>
      <c r="AQ438" s="17"/>
      <c r="AR438" s="17"/>
      <c r="AS438" s="17"/>
      <c r="AT438" s="17"/>
      <c r="AU438" s="17"/>
      <c r="AV438" s="17"/>
      <c r="AW438" s="17"/>
    </row>
    <row r="439" spans="1:49" s="8" customFormat="1" ht="14.25" customHeight="1" x14ac:dyDescent="0.2">
      <c r="A439" s="17"/>
      <c r="B439" s="17"/>
      <c r="C439" s="17"/>
      <c r="D439" s="17"/>
      <c r="E439" s="17"/>
      <c r="F439" s="17"/>
      <c r="G439" s="17"/>
      <c r="H439" s="17"/>
      <c r="I439" s="17"/>
      <c r="J439" s="17"/>
      <c r="K439" s="17"/>
      <c r="L439" s="17"/>
      <c r="M439" s="6"/>
      <c r="N439" s="17"/>
      <c r="O439" s="17"/>
      <c r="P439" s="17"/>
      <c r="Q439" s="17"/>
      <c r="R439" s="17"/>
      <c r="S439" s="17"/>
      <c r="T439" s="17"/>
      <c r="U439" s="17"/>
      <c r="V439" s="17"/>
      <c r="W439" s="17"/>
      <c r="X439" s="17"/>
      <c r="Y439" s="17"/>
      <c r="Z439" s="17"/>
      <c r="AA439" s="17"/>
      <c r="AB439" s="17"/>
      <c r="AC439" s="17"/>
      <c r="AD439" s="17"/>
      <c r="AE439" s="17"/>
      <c r="AF439" s="17"/>
      <c r="AG439" s="17"/>
      <c r="AH439" s="17"/>
      <c r="AI439" s="17"/>
      <c r="AJ439" s="17"/>
      <c r="AK439" s="17"/>
      <c r="AL439" s="17"/>
      <c r="AM439" s="17"/>
      <c r="AN439" s="17"/>
      <c r="AO439" s="31"/>
      <c r="AP439" s="17"/>
      <c r="AQ439" s="17"/>
      <c r="AR439" s="17"/>
      <c r="AS439" s="17"/>
      <c r="AT439" s="17"/>
      <c r="AU439" s="17"/>
      <c r="AV439" s="17"/>
      <c r="AW439" s="17"/>
    </row>
    <row r="440" spans="1:49" s="8" customFormat="1" ht="14.25" customHeight="1" x14ac:dyDescent="0.2">
      <c r="A440" s="17"/>
      <c r="B440" s="17"/>
      <c r="C440" s="17"/>
      <c r="D440" s="17"/>
      <c r="E440" s="17"/>
      <c r="F440" s="17"/>
      <c r="G440" s="17"/>
      <c r="H440" s="17"/>
      <c r="I440" s="17"/>
      <c r="J440" s="17"/>
      <c r="K440" s="17"/>
      <c r="L440" s="17"/>
      <c r="M440" s="6"/>
      <c r="N440" s="17"/>
      <c r="O440" s="17"/>
      <c r="P440" s="17"/>
      <c r="Q440" s="17"/>
      <c r="R440" s="17"/>
      <c r="S440" s="17"/>
      <c r="T440" s="17"/>
      <c r="U440" s="17"/>
      <c r="V440" s="17"/>
      <c r="W440" s="17"/>
      <c r="X440" s="17"/>
      <c r="Y440" s="17"/>
      <c r="Z440" s="17"/>
      <c r="AA440" s="17"/>
      <c r="AB440" s="17"/>
      <c r="AC440" s="17"/>
      <c r="AD440" s="17"/>
      <c r="AE440" s="17"/>
      <c r="AF440" s="17"/>
      <c r="AG440" s="17"/>
      <c r="AH440" s="17"/>
      <c r="AI440" s="17"/>
      <c r="AJ440" s="17"/>
      <c r="AK440" s="17"/>
      <c r="AL440" s="17"/>
      <c r="AM440" s="17"/>
      <c r="AN440" s="17"/>
      <c r="AO440" s="31"/>
      <c r="AP440" s="17"/>
      <c r="AQ440" s="17"/>
      <c r="AR440" s="17"/>
      <c r="AS440" s="17"/>
      <c r="AT440" s="17"/>
      <c r="AU440" s="17"/>
      <c r="AV440" s="17"/>
      <c r="AW440" s="17"/>
    </row>
    <row r="441" spans="1:49" s="8" customFormat="1" ht="14.25" customHeight="1" x14ac:dyDescent="0.2">
      <c r="A441" s="17"/>
      <c r="B441" s="17"/>
      <c r="C441" s="17"/>
      <c r="D441" s="17"/>
      <c r="E441" s="17"/>
      <c r="F441" s="17"/>
      <c r="G441" s="17"/>
      <c r="H441" s="17"/>
      <c r="I441" s="17"/>
      <c r="J441" s="17"/>
      <c r="K441" s="17"/>
      <c r="L441" s="17"/>
      <c r="M441" s="6"/>
      <c r="N441" s="17"/>
      <c r="O441" s="17"/>
      <c r="P441" s="17"/>
      <c r="Q441" s="17"/>
      <c r="R441" s="17"/>
      <c r="S441" s="17"/>
      <c r="T441" s="17"/>
      <c r="U441" s="17"/>
      <c r="V441" s="17"/>
      <c r="W441" s="17"/>
      <c r="X441" s="17"/>
      <c r="Y441" s="17"/>
      <c r="Z441" s="17"/>
      <c r="AA441" s="17"/>
      <c r="AB441" s="17"/>
      <c r="AC441" s="17"/>
      <c r="AD441" s="17"/>
      <c r="AE441" s="17"/>
      <c r="AF441" s="17"/>
      <c r="AG441" s="17"/>
      <c r="AH441" s="17"/>
      <c r="AI441" s="17"/>
      <c r="AJ441" s="17"/>
      <c r="AK441" s="17"/>
      <c r="AL441" s="17"/>
      <c r="AM441" s="17"/>
      <c r="AN441" s="17"/>
      <c r="AO441" s="31"/>
      <c r="AP441" s="17"/>
      <c r="AQ441" s="17"/>
      <c r="AR441" s="17"/>
      <c r="AS441" s="17"/>
      <c r="AT441" s="17"/>
      <c r="AU441" s="17"/>
      <c r="AV441" s="17"/>
      <c r="AW441" s="17"/>
    </row>
    <row r="442" spans="1:49" s="8" customFormat="1" ht="14.25" customHeight="1" x14ac:dyDescent="0.2">
      <c r="A442" s="17"/>
      <c r="B442" s="17"/>
      <c r="C442" s="17"/>
      <c r="D442" s="17"/>
      <c r="E442" s="17"/>
      <c r="F442" s="17"/>
      <c r="G442" s="17"/>
      <c r="H442" s="17"/>
      <c r="I442" s="17"/>
      <c r="J442" s="17"/>
      <c r="K442" s="17"/>
      <c r="L442" s="17"/>
      <c r="M442" s="6"/>
      <c r="N442" s="17"/>
      <c r="O442" s="17"/>
      <c r="P442" s="17"/>
      <c r="Q442" s="17"/>
      <c r="R442" s="17"/>
      <c r="S442" s="17"/>
      <c r="T442" s="17"/>
      <c r="U442" s="17"/>
      <c r="V442" s="17"/>
      <c r="W442" s="17"/>
      <c r="X442" s="17"/>
      <c r="Y442" s="17"/>
      <c r="Z442" s="17"/>
      <c r="AA442" s="17"/>
      <c r="AB442" s="17"/>
      <c r="AC442" s="17"/>
      <c r="AD442" s="17"/>
      <c r="AE442" s="17"/>
      <c r="AF442" s="17"/>
      <c r="AG442" s="17"/>
      <c r="AH442" s="17"/>
      <c r="AI442" s="17"/>
      <c r="AJ442" s="17"/>
      <c r="AK442" s="17"/>
      <c r="AL442" s="17"/>
      <c r="AM442" s="17"/>
      <c r="AN442" s="17"/>
      <c r="AO442" s="31"/>
      <c r="AP442" s="17"/>
      <c r="AQ442" s="17"/>
      <c r="AR442" s="17"/>
      <c r="AS442" s="17"/>
      <c r="AT442" s="17"/>
      <c r="AU442" s="17"/>
      <c r="AV442" s="17"/>
      <c r="AW442" s="17"/>
    </row>
    <row r="443" spans="1:49" s="8" customFormat="1" ht="14.25" customHeight="1" x14ac:dyDescent="0.2">
      <c r="A443" s="17"/>
      <c r="B443" s="17"/>
      <c r="C443" s="17"/>
      <c r="D443" s="17"/>
      <c r="E443" s="17"/>
      <c r="F443" s="17"/>
      <c r="G443" s="17"/>
      <c r="H443" s="17"/>
      <c r="I443" s="17"/>
      <c r="J443" s="17"/>
      <c r="K443" s="17"/>
      <c r="L443" s="17"/>
      <c r="M443" s="6"/>
      <c r="N443" s="17"/>
      <c r="O443" s="17"/>
      <c r="P443" s="17"/>
      <c r="Q443" s="17"/>
      <c r="R443" s="17"/>
      <c r="S443" s="17"/>
      <c r="T443" s="17"/>
      <c r="U443" s="17"/>
      <c r="V443" s="17"/>
      <c r="W443" s="17"/>
      <c r="X443" s="17"/>
      <c r="Y443" s="17"/>
      <c r="Z443" s="17"/>
      <c r="AA443" s="17"/>
      <c r="AB443" s="17"/>
      <c r="AC443" s="17"/>
      <c r="AD443" s="17"/>
      <c r="AE443" s="17"/>
      <c r="AF443" s="17"/>
      <c r="AG443" s="17"/>
      <c r="AH443" s="17"/>
      <c r="AI443" s="17"/>
      <c r="AJ443" s="17"/>
      <c r="AK443" s="17"/>
      <c r="AL443" s="17"/>
      <c r="AM443" s="17"/>
      <c r="AN443" s="17"/>
      <c r="AO443" s="31"/>
      <c r="AP443" s="17"/>
      <c r="AQ443" s="17"/>
      <c r="AR443" s="17"/>
      <c r="AS443" s="17"/>
      <c r="AT443" s="17"/>
      <c r="AU443" s="17"/>
      <c r="AV443" s="17"/>
      <c r="AW443" s="17"/>
    </row>
    <row r="444" spans="1:49" s="8" customFormat="1" ht="14.25" customHeight="1" x14ac:dyDescent="0.2">
      <c r="A444" s="17"/>
      <c r="B444" s="17"/>
      <c r="C444" s="17"/>
      <c r="D444" s="17"/>
      <c r="E444" s="17"/>
      <c r="F444" s="17"/>
      <c r="G444" s="17"/>
      <c r="H444" s="17"/>
      <c r="I444" s="17"/>
      <c r="J444" s="17"/>
      <c r="K444" s="17"/>
      <c r="L444" s="17"/>
      <c r="M444" s="6"/>
      <c r="N444" s="17"/>
      <c r="O444" s="17"/>
      <c r="P444" s="17"/>
      <c r="Q444" s="17"/>
      <c r="R444" s="17"/>
      <c r="S444" s="17"/>
      <c r="T444" s="17"/>
      <c r="U444" s="17"/>
      <c r="V444" s="17"/>
      <c r="W444" s="17"/>
      <c r="X444" s="17"/>
      <c r="Y444" s="17"/>
      <c r="Z444" s="17"/>
      <c r="AA444" s="17"/>
      <c r="AB444" s="17"/>
      <c r="AC444" s="17"/>
      <c r="AD444" s="17"/>
      <c r="AE444" s="17"/>
      <c r="AF444" s="17"/>
      <c r="AG444" s="17"/>
      <c r="AH444" s="17"/>
      <c r="AI444" s="17"/>
      <c r="AJ444" s="17"/>
      <c r="AK444" s="17"/>
      <c r="AL444" s="17"/>
      <c r="AM444" s="17"/>
      <c r="AN444" s="17"/>
      <c r="AO444" s="31"/>
      <c r="AP444" s="17"/>
      <c r="AQ444" s="17"/>
      <c r="AR444" s="17"/>
      <c r="AS444" s="17"/>
      <c r="AT444" s="17"/>
      <c r="AU444" s="17"/>
      <c r="AV444" s="17"/>
      <c r="AW444" s="17"/>
    </row>
    <row r="445" spans="1:49" s="8" customFormat="1" ht="14.25" customHeight="1" x14ac:dyDescent="0.2">
      <c r="A445" s="17"/>
      <c r="B445" s="17"/>
      <c r="C445" s="17"/>
      <c r="D445" s="17"/>
      <c r="E445" s="17"/>
      <c r="F445" s="17"/>
      <c r="G445" s="17"/>
      <c r="H445" s="17"/>
      <c r="I445" s="17"/>
      <c r="J445" s="17"/>
      <c r="K445" s="17"/>
      <c r="L445" s="17"/>
      <c r="M445" s="6"/>
      <c r="N445" s="17"/>
      <c r="O445" s="17"/>
      <c r="P445" s="17"/>
      <c r="Q445" s="17"/>
      <c r="R445" s="17"/>
      <c r="S445" s="17"/>
      <c r="T445" s="17"/>
      <c r="U445" s="17"/>
      <c r="V445" s="17"/>
      <c r="W445" s="17"/>
      <c r="X445" s="17"/>
      <c r="Y445" s="17"/>
      <c r="Z445" s="17"/>
      <c r="AA445" s="17"/>
      <c r="AB445" s="17"/>
      <c r="AC445" s="17"/>
      <c r="AD445" s="17"/>
      <c r="AE445" s="17"/>
      <c r="AF445" s="17"/>
      <c r="AG445" s="17"/>
      <c r="AH445" s="17"/>
      <c r="AI445" s="17"/>
      <c r="AJ445" s="17"/>
      <c r="AK445" s="17"/>
      <c r="AL445" s="17"/>
      <c r="AM445" s="17"/>
      <c r="AN445" s="17"/>
      <c r="AO445" s="31"/>
      <c r="AP445" s="17"/>
      <c r="AQ445" s="17"/>
      <c r="AR445" s="17"/>
      <c r="AS445" s="17"/>
      <c r="AT445" s="17"/>
      <c r="AU445" s="17"/>
      <c r="AV445" s="17"/>
      <c r="AW445" s="17"/>
    </row>
    <row r="446" spans="1:49" s="8" customFormat="1" ht="14.25" customHeight="1" x14ac:dyDescent="0.2">
      <c r="A446" s="17"/>
      <c r="B446" s="17"/>
      <c r="C446" s="17"/>
      <c r="D446" s="17"/>
      <c r="E446" s="17"/>
      <c r="F446" s="17"/>
      <c r="G446" s="17"/>
      <c r="H446" s="17"/>
      <c r="I446" s="17"/>
      <c r="J446" s="17"/>
      <c r="K446" s="17"/>
      <c r="L446" s="17"/>
      <c r="M446" s="6"/>
      <c r="N446" s="17"/>
      <c r="O446" s="17"/>
      <c r="P446" s="17"/>
      <c r="Q446" s="17"/>
      <c r="R446" s="17"/>
      <c r="S446" s="17"/>
      <c r="T446" s="17"/>
      <c r="U446" s="17"/>
      <c r="V446" s="17"/>
      <c r="W446" s="17"/>
      <c r="X446" s="17"/>
      <c r="Y446" s="17"/>
      <c r="Z446" s="17"/>
      <c r="AA446" s="17"/>
      <c r="AB446" s="17"/>
      <c r="AC446" s="17"/>
      <c r="AD446" s="17"/>
      <c r="AE446" s="17"/>
      <c r="AF446" s="17"/>
      <c r="AG446" s="17"/>
      <c r="AH446" s="17"/>
      <c r="AI446" s="17"/>
      <c r="AJ446" s="17"/>
      <c r="AK446" s="17"/>
      <c r="AL446" s="17"/>
      <c r="AM446" s="17"/>
      <c r="AN446" s="17"/>
      <c r="AO446" s="31"/>
      <c r="AP446" s="17"/>
      <c r="AQ446" s="17"/>
      <c r="AR446" s="17"/>
      <c r="AS446" s="17"/>
      <c r="AT446" s="17"/>
      <c r="AU446" s="17"/>
      <c r="AV446" s="17"/>
      <c r="AW446" s="17"/>
    </row>
    <row r="447" spans="1:49" s="8" customFormat="1" ht="14.25" customHeight="1" x14ac:dyDescent="0.2">
      <c r="A447" s="17"/>
      <c r="B447" s="17"/>
      <c r="C447" s="17"/>
      <c r="D447" s="17"/>
      <c r="E447" s="17"/>
      <c r="F447" s="17"/>
      <c r="G447" s="17"/>
      <c r="H447" s="17"/>
      <c r="I447" s="17"/>
      <c r="J447" s="17"/>
      <c r="K447" s="17"/>
      <c r="L447" s="17"/>
      <c r="M447" s="6"/>
      <c r="N447" s="17"/>
      <c r="O447" s="17"/>
      <c r="P447" s="17"/>
      <c r="Q447" s="17"/>
      <c r="R447" s="17"/>
      <c r="S447" s="17"/>
      <c r="T447" s="17"/>
      <c r="U447" s="17"/>
      <c r="V447" s="17"/>
      <c r="W447" s="17"/>
      <c r="X447" s="17"/>
      <c r="Y447" s="17"/>
      <c r="Z447" s="17"/>
      <c r="AA447" s="17"/>
      <c r="AB447" s="17"/>
      <c r="AC447" s="17"/>
      <c r="AD447" s="17"/>
      <c r="AE447" s="17"/>
      <c r="AF447" s="17"/>
      <c r="AG447" s="17"/>
      <c r="AH447" s="17"/>
      <c r="AI447" s="17"/>
      <c r="AJ447" s="17"/>
      <c r="AK447" s="17"/>
      <c r="AL447" s="17"/>
      <c r="AM447" s="17"/>
      <c r="AN447" s="17"/>
      <c r="AO447" s="31"/>
      <c r="AP447" s="17"/>
      <c r="AQ447" s="17"/>
      <c r="AR447" s="17"/>
      <c r="AS447" s="17"/>
      <c r="AT447" s="17"/>
      <c r="AU447" s="17"/>
      <c r="AV447" s="17"/>
      <c r="AW447" s="17"/>
    </row>
    <row r="448" spans="1:49" s="8" customFormat="1" ht="14.25" customHeight="1" x14ac:dyDescent="0.2">
      <c r="A448" s="17"/>
      <c r="B448" s="17"/>
      <c r="C448" s="17"/>
      <c r="D448" s="17"/>
      <c r="E448" s="17"/>
      <c r="F448" s="17"/>
      <c r="G448" s="17"/>
      <c r="H448" s="17"/>
      <c r="I448" s="17"/>
      <c r="J448" s="17"/>
      <c r="K448" s="17"/>
      <c r="L448" s="17"/>
      <c r="M448" s="6"/>
      <c r="N448" s="17"/>
      <c r="O448" s="17"/>
      <c r="P448" s="17"/>
      <c r="Q448" s="17"/>
      <c r="R448" s="17"/>
      <c r="S448" s="17"/>
      <c r="T448" s="17"/>
      <c r="U448" s="17"/>
      <c r="V448" s="17"/>
      <c r="W448" s="17"/>
      <c r="X448" s="17"/>
      <c r="Y448" s="17"/>
      <c r="Z448" s="17"/>
      <c r="AA448" s="17"/>
      <c r="AB448" s="17"/>
      <c r="AC448" s="17"/>
      <c r="AD448" s="17"/>
      <c r="AE448" s="17"/>
      <c r="AF448" s="17"/>
      <c r="AG448" s="17"/>
      <c r="AH448" s="17"/>
      <c r="AI448" s="17"/>
      <c r="AJ448" s="17"/>
      <c r="AK448" s="17"/>
      <c r="AL448" s="17"/>
      <c r="AM448" s="17"/>
      <c r="AN448" s="17"/>
      <c r="AO448" s="31"/>
      <c r="AP448" s="17"/>
      <c r="AQ448" s="17"/>
      <c r="AR448" s="17"/>
      <c r="AS448" s="17"/>
      <c r="AT448" s="17"/>
      <c r="AU448" s="17"/>
      <c r="AV448" s="17"/>
      <c r="AW448" s="17"/>
    </row>
    <row r="449" spans="1:49" s="8" customFormat="1" ht="14.25" customHeight="1" x14ac:dyDescent="0.2">
      <c r="A449" s="17"/>
      <c r="B449" s="17"/>
      <c r="C449" s="17"/>
      <c r="D449" s="17"/>
      <c r="E449" s="17"/>
      <c r="F449" s="17"/>
      <c r="G449" s="17"/>
      <c r="H449" s="17"/>
      <c r="I449" s="17"/>
      <c r="J449" s="17"/>
      <c r="K449" s="17"/>
      <c r="L449" s="17"/>
      <c r="M449" s="6"/>
      <c r="N449" s="17"/>
      <c r="O449" s="17"/>
      <c r="P449" s="17"/>
      <c r="Q449" s="17"/>
      <c r="R449" s="17"/>
      <c r="S449" s="17"/>
      <c r="T449" s="17"/>
      <c r="U449" s="17"/>
      <c r="V449" s="17"/>
      <c r="W449" s="17"/>
      <c r="X449" s="17"/>
      <c r="Y449" s="17"/>
      <c r="Z449" s="17"/>
      <c r="AA449" s="17"/>
      <c r="AB449" s="17"/>
      <c r="AC449" s="17"/>
      <c r="AD449" s="17"/>
      <c r="AE449" s="17"/>
      <c r="AF449" s="17"/>
      <c r="AG449" s="17"/>
      <c r="AH449" s="17"/>
      <c r="AI449" s="17"/>
      <c r="AJ449" s="17"/>
      <c r="AK449" s="17"/>
      <c r="AL449" s="17"/>
      <c r="AM449" s="17"/>
      <c r="AN449" s="17"/>
      <c r="AO449" s="31"/>
      <c r="AP449" s="17"/>
      <c r="AQ449" s="17"/>
      <c r="AR449" s="17"/>
      <c r="AS449" s="17"/>
      <c r="AT449" s="17"/>
      <c r="AU449" s="17"/>
      <c r="AV449" s="17"/>
      <c r="AW449" s="17"/>
    </row>
    <row r="450" spans="1:49" s="8" customFormat="1" ht="14.25" customHeight="1" x14ac:dyDescent="0.2">
      <c r="A450" s="17"/>
      <c r="B450" s="17"/>
      <c r="C450" s="17"/>
      <c r="D450" s="17"/>
      <c r="E450" s="17"/>
      <c r="F450" s="17"/>
      <c r="G450" s="17"/>
      <c r="H450" s="17"/>
      <c r="I450" s="17"/>
      <c r="J450" s="17"/>
      <c r="K450" s="17"/>
      <c r="L450" s="17"/>
      <c r="M450" s="6"/>
      <c r="N450" s="17"/>
      <c r="O450" s="17"/>
      <c r="P450" s="17"/>
      <c r="Q450" s="17"/>
      <c r="R450" s="17"/>
      <c r="S450" s="17"/>
      <c r="T450" s="17"/>
      <c r="U450" s="17"/>
      <c r="V450" s="17"/>
      <c r="W450" s="17"/>
      <c r="X450" s="17"/>
      <c r="Y450" s="17"/>
      <c r="Z450" s="17"/>
      <c r="AA450" s="17"/>
      <c r="AB450" s="17"/>
      <c r="AC450" s="17"/>
      <c r="AD450" s="17"/>
      <c r="AE450" s="17"/>
      <c r="AF450" s="17"/>
      <c r="AG450" s="17"/>
      <c r="AH450" s="17"/>
      <c r="AI450" s="17"/>
      <c r="AJ450" s="17"/>
      <c r="AK450" s="17"/>
      <c r="AL450" s="17"/>
      <c r="AM450" s="17"/>
      <c r="AN450" s="17"/>
      <c r="AO450" s="31"/>
      <c r="AP450" s="17"/>
      <c r="AQ450" s="17"/>
      <c r="AR450" s="17"/>
      <c r="AS450" s="17"/>
      <c r="AT450" s="17"/>
      <c r="AU450" s="17"/>
      <c r="AV450" s="17"/>
      <c r="AW450" s="17"/>
    </row>
    <row r="451" spans="1:49" s="8" customFormat="1" ht="14.25" customHeight="1" x14ac:dyDescent="0.2">
      <c r="A451" s="17"/>
      <c r="B451" s="17"/>
      <c r="C451" s="17"/>
      <c r="D451" s="17"/>
      <c r="E451" s="17"/>
      <c r="F451" s="17"/>
      <c r="G451" s="17"/>
      <c r="H451" s="17"/>
      <c r="I451" s="17"/>
      <c r="J451" s="17"/>
      <c r="K451" s="17"/>
      <c r="L451" s="17"/>
      <c r="M451" s="6"/>
      <c r="N451" s="17"/>
      <c r="O451" s="17"/>
      <c r="P451" s="17"/>
      <c r="Q451" s="17"/>
      <c r="R451" s="17"/>
      <c r="S451" s="17"/>
      <c r="T451" s="17"/>
      <c r="U451" s="17"/>
      <c r="V451" s="17"/>
      <c r="W451" s="17"/>
      <c r="X451" s="17"/>
      <c r="Y451" s="17"/>
      <c r="Z451" s="17"/>
      <c r="AA451" s="17"/>
      <c r="AB451" s="17"/>
      <c r="AC451" s="17"/>
      <c r="AD451" s="17"/>
      <c r="AE451" s="17"/>
      <c r="AF451" s="17"/>
      <c r="AG451" s="17"/>
      <c r="AH451" s="17"/>
      <c r="AI451" s="17"/>
      <c r="AJ451" s="17"/>
      <c r="AK451" s="17"/>
      <c r="AL451" s="17"/>
      <c r="AM451" s="17"/>
      <c r="AN451" s="17"/>
      <c r="AO451" s="31"/>
      <c r="AP451" s="17"/>
      <c r="AQ451" s="17"/>
      <c r="AR451" s="17"/>
      <c r="AS451" s="17"/>
      <c r="AT451" s="17"/>
      <c r="AU451" s="17"/>
      <c r="AV451" s="17"/>
      <c r="AW451" s="17"/>
    </row>
    <row r="452" spans="1:49" s="8" customFormat="1" ht="14.25" customHeight="1" x14ac:dyDescent="0.2">
      <c r="A452" s="17"/>
      <c r="B452" s="17"/>
      <c r="C452" s="17"/>
      <c r="D452" s="17"/>
      <c r="E452" s="17"/>
      <c r="F452" s="17"/>
      <c r="G452" s="17"/>
      <c r="H452" s="17"/>
      <c r="I452" s="17"/>
      <c r="J452" s="17"/>
      <c r="K452" s="17"/>
      <c r="L452" s="17"/>
      <c r="M452" s="6"/>
      <c r="N452" s="17"/>
      <c r="O452" s="17"/>
      <c r="P452" s="17"/>
      <c r="Q452" s="17"/>
      <c r="R452" s="17"/>
      <c r="S452" s="17"/>
      <c r="T452" s="17"/>
      <c r="U452" s="17"/>
      <c r="V452" s="17"/>
      <c r="W452" s="17"/>
      <c r="X452" s="17"/>
      <c r="Y452" s="17"/>
      <c r="Z452" s="17"/>
      <c r="AA452" s="17"/>
      <c r="AB452" s="17"/>
      <c r="AC452" s="17"/>
      <c r="AD452" s="17"/>
      <c r="AE452" s="17"/>
      <c r="AF452" s="17"/>
      <c r="AG452" s="17"/>
      <c r="AH452" s="17"/>
      <c r="AI452" s="17"/>
      <c r="AJ452" s="17"/>
      <c r="AK452" s="17"/>
      <c r="AL452" s="17"/>
      <c r="AM452" s="17"/>
      <c r="AN452" s="17"/>
      <c r="AO452" s="31"/>
      <c r="AP452" s="17"/>
      <c r="AQ452" s="17"/>
      <c r="AR452" s="17"/>
      <c r="AS452" s="17"/>
      <c r="AT452" s="17"/>
      <c r="AU452" s="17"/>
      <c r="AV452" s="17"/>
      <c r="AW452" s="17"/>
    </row>
    <row r="453" spans="1:49" s="8" customFormat="1" ht="14.25" customHeight="1" x14ac:dyDescent="0.2">
      <c r="A453" s="17"/>
      <c r="B453" s="17"/>
      <c r="C453" s="17"/>
      <c r="D453" s="17"/>
      <c r="E453" s="17"/>
      <c r="F453" s="17"/>
      <c r="G453" s="17"/>
      <c r="H453" s="17"/>
      <c r="I453" s="17"/>
      <c r="J453" s="17"/>
      <c r="K453" s="17"/>
      <c r="L453" s="17"/>
      <c r="M453" s="6"/>
      <c r="N453" s="17"/>
      <c r="O453" s="17"/>
      <c r="P453" s="17"/>
      <c r="Q453" s="17"/>
      <c r="R453" s="17"/>
      <c r="S453" s="17"/>
      <c r="T453" s="17"/>
      <c r="U453" s="17"/>
      <c r="V453" s="17"/>
      <c r="W453" s="17"/>
      <c r="X453" s="17"/>
      <c r="Y453" s="17"/>
      <c r="Z453" s="17"/>
      <c r="AA453" s="17"/>
      <c r="AB453" s="17"/>
      <c r="AC453" s="17"/>
      <c r="AD453" s="17"/>
      <c r="AE453" s="17"/>
      <c r="AF453" s="17"/>
      <c r="AG453" s="17"/>
      <c r="AH453" s="17"/>
      <c r="AI453" s="17"/>
      <c r="AJ453" s="17"/>
      <c r="AK453" s="17"/>
      <c r="AL453" s="17"/>
      <c r="AM453" s="17"/>
      <c r="AN453" s="17"/>
      <c r="AO453" s="31"/>
      <c r="AP453" s="17"/>
      <c r="AQ453" s="17"/>
      <c r="AR453" s="17"/>
      <c r="AS453" s="17"/>
      <c r="AT453" s="17"/>
      <c r="AU453" s="17"/>
      <c r="AV453" s="17"/>
      <c r="AW453" s="17"/>
    </row>
    <row r="454" spans="1:49" s="8" customFormat="1" ht="14.25" customHeight="1" x14ac:dyDescent="0.2">
      <c r="A454" s="17"/>
      <c r="B454" s="17"/>
      <c r="C454" s="17"/>
      <c r="D454" s="17"/>
      <c r="E454" s="17"/>
      <c r="F454" s="17"/>
      <c r="G454" s="17"/>
      <c r="H454" s="17"/>
      <c r="I454" s="17"/>
      <c r="J454" s="17"/>
      <c r="K454" s="17"/>
      <c r="L454" s="17"/>
      <c r="M454" s="6"/>
      <c r="N454" s="17"/>
      <c r="O454" s="17"/>
      <c r="P454" s="17"/>
      <c r="Q454" s="17"/>
      <c r="R454" s="17"/>
      <c r="S454" s="17"/>
      <c r="T454" s="17"/>
      <c r="U454" s="17"/>
      <c r="V454" s="17"/>
      <c r="W454" s="17"/>
      <c r="X454" s="17"/>
      <c r="Y454" s="17"/>
      <c r="Z454" s="17"/>
      <c r="AA454" s="17"/>
      <c r="AB454" s="17"/>
      <c r="AC454" s="17"/>
      <c r="AD454" s="17"/>
      <c r="AE454" s="17"/>
      <c r="AF454" s="17"/>
      <c r="AG454" s="17"/>
      <c r="AH454" s="17"/>
      <c r="AI454" s="17"/>
      <c r="AJ454" s="17"/>
      <c r="AK454" s="17"/>
      <c r="AL454" s="17"/>
      <c r="AM454" s="17"/>
      <c r="AN454" s="17"/>
      <c r="AO454" s="31"/>
      <c r="AP454" s="17"/>
      <c r="AQ454" s="17"/>
      <c r="AR454" s="17"/>
      <c r="AS454" s="17"/>
      <c r="AT454" s="17"/>
      <c r="AU454" s="17"/>
      <c r="AV454" s="17"/>
      <c r="AW454" s="17"/>
    </row>
    <row r="455" spans="1:49" s="8" customFormat="1" ht="14.25" customHeight="1" x14ac:dyDescent="0.2">
      <c r="A455" s="17"/>
      <c r="B455" s="17"/>
      <c r="C455" s="17"/>
      <c r="D455" s="17"/>
      <c r="E455" s="17"/>
      <c r="F455" s="17"/>
      <c r="G455" s="17"/>
      <c r="H455" s="17"/>
      <c r="I455" s="17"/>
      <c r="J455" s="17"/>
      <c r="K455" s="17"/>
      <c r="L455" s="17"/>
      <c r="M455" s="6"/>
      <c r="N455" s="17"/>
      <c r="O455" s="17"/>
      <c r="P455" s="17"/>
      <c r="Q455" s="17"/>
      <c r="R455" s="17"/>
      <c r="S455" s="17"/>
      <c r="T455" s="17"/>
      <c r="U455" s="17"/>
      <c r="V455" s="17"/>
      <c r="W455" s="17"/>
      <c r="X455" s="17"/>
      <c r="Y455" s="17"/>
      <c r="Z455" s="17"/>
      <c r="AA455" s="17"/>
      <c r="AB455" s="17"/>
      <c r="AC455" s="17"/>
      <c r="AD455" s="17"/>
      <c r="AE455" s="17"/>
      <c r="AF455" s="17"/>
      <c r="AG455" s="17"/>
      <c r="AH455" s="17"/>
      <c r="AI455" s="17"/>
      <c r="AJ455" s="17"/>
      <c r="AK455" s="17"/>
      <c r="AL455" s="17"/>
      <c r="AM455" s="17"/>
      <c r="AN455" s="17"/>
      <c r="AO455" s="31"/>
      <c r="AP455" s="17"/>
      <c r="AQ455" s="17"/>
      <c r="AR455" s="17"/>
      <c r="AS455" s="17"/>
      <c r="AT455" s="17"/>
      <c r="AU455" s="17"/>
      <c r="AV455" s="17"/>
      <c r="AW455" s="17"/>
    </row>
    <row r="456" spans="1:49" s="8" customFormat="1" ht="14.25" customHeight="1" x14ac:dyDescent="0.2">
      <c r="A456" s="17"/>
      <c r="B456" s="17"/>
      <c r="C456" s="17"/>
      <c r="D456" s="17"/>
      <c r="E456" s="17"/>
      <c r="F456" s="17"/>
      <c r="G456" s="17"/>
      <c r="H456" s="17"/>
      <c r="I456" s="17"/>
      <c r="J456" s="17"/>
      <c r="K456" s="17"/>
      <c r="L456" s="17"/>
      <c r="M456" s="6"/>
      <c r="N456" s="17"/>
      <c r="O456" s="17"/>
      <c r="P456" s="17"/>
      <c r="Q456" s="17"/>
      <c r="R456" s="17"/>
      <c r="S456" s="17"/>
      <c r="T456" s="17"/>
      <c r="U456" s="17"/>
      <c r="V456" s="17"/>
      <c r="W456" s="17"/>
      <c r="X456" s="17"/>
      <c r="Y456" s="17"/>
      <c r="Z456" s="17"/>
      <c r="AA456" s="17"/>
      <c r="AB456" s="17"/>
      <c r="AC456" s="17"/>
      <c r="AD456" s="17"/>
      <c r="AE456" s="17"/>
      <c r="AF456" s="17"/>
      <c r="AG456" s="17"/>
      <c r="AH456" s="17"/>
      <c r="AI456" s="17"/>
      <c r="AJ456" s="17"/>
      <c r="AK456" s="17"/>
      <c r="AL456" s="17"/>
      <c r="AM456" s="17"/>
      <c r="AN456" s="17"/>
      <c r="AO456" s="31"/>
      <c r="AP456" s="17"/>
      <c r="AQ456" s="17"/>
      <c r="AR456" s="17"/>
      <c r="AS456" s="17"/>
      <c r="AT456" s="17"/>
      <c r="AU456" s="17"/>
      <c r="AV456" s="17"/>
      <c r="AW456" s="17"/>
    </row>
    <row r="457" spans="1:49" s="8" customFormat="1" ht="14.25" customHeight="1" x14ac:dyDescent="0.2">
      <c r="A457" s="17"/>
      <c r="B457" s="17"/>
      <c r="C457" s="17"/>
      <c r="D457" s="17"/>
      <c r="E457" s="17"/>
      <c r="F457" s="17"/>
      <c r="G457" s="17"/>
      <c r="H457" s="17"/>
      <c r="I457" s="17"/>
      <c r="J457" s="17"/>
      <c r="K457" s="17"/>
      <c r="L457" s="17"/>
      <c r="M457" s="6"/>
      <c r="N457" s="17"/>
      <c r="O457" s="17"/>
      <c r="P457" s="17"/>
      <c r="Q457" s="17"/>
      <c r="R457" s="17"/>
      <c r="S457" s="17"/>
      <c r="T457" s="17"/>
      <c r="U457" s="17"/>
      <c r="V457" s="17"/>
      <c r="W457" s="17"/>
      <c r="X457" s="17"/>
      <c r="Y457" s="17"/>
      <c r="Z457" s="17"/>
      <c r="AA457" s="17"/>
      <c r="AB457" s="17"/>
      <c r="AC457" s="17"/>
      <c r="AD457" s="17"/>
      <c r="AE457" s="17"/>
      <c r="AF457" s="17"/>
      <c r="AG457" s="17"/>
      <c r="AH457" s="17"/>
      <c r="AI457" s="17"/>
      <c r="AJ457" s="17"/>
      <c r="AK457" s="17"/>
      <c r="AL457" s="17"/>
      <c r="AM457" s="17"/>
      <c r="AN457" s="17"/>
      <c r="AO457" s="31"/>
      <c r="AP457" s="17"/>
      <c r="AQ457" s="17"/>
      <c r="AR457" s="17"/>
      <c r="AS457" s="17"/>
      <c r="AT457" s="17"/>
      <c r="AU457" s="17"/>
      <c r="AV457" s="17"/>
      <c r="AW457" s="17"/>
    </row>
    <row r="458" spans="1:49" s="8" customFormat="1" ht="14.25" customHeight="1" x14ac:dyDescent="0.2">
      <c r="A458" s="17"/>
      <c r="B458" s="17"/>
      <c r="C458" s="17"/>
      <c r="D458" s="17"/>
      <c r="E458" s="17"/>
      <c r="F458" s="17"/>
      <c r="G458" s="17"/>
      <c r="H458" s="17"/>
      <c r="I458" s="17"/>
      <c r="J458" s="17"/>
      <c r="K458" s="17"/>
      <c r="L458" s="17"/>
      <c r="M458" s="6"/>
      <c r="N458" s="17"/>
      <c r="O458" s="17"/>
      <c r="P458" s="17"/>
      <c r="Q458" s="17"/>
      <c r="R458" s="17"/>
      <c r="S458" s="17"/>
      <c r="T458" s="17"/>
      <c r="U458" s="17"/>
      <c r="V458" s="17"/>
      <c r="W458" s="17"/>
      <c r="X458" s="17"/>
      <c r="Y458" s="17"/>
      <c r="Z458" s="17"/>
      <c r="AA458" s="17"/>
      <c r="AB458" s="17"/>
      <c r="AC458" s="17"/>
      <c r="AD458" s="17"/>
      <c r="AE458" s="17"/>
      <c r="AF458" s="17"/>
      <c r="AG458" s="17"/>
      <c r="AH458" s="17"/>
      <c r="AI458" s="17"/>
      <c r="AJ458" s="17"/>
      <c r="AK458" s="17"/>
      <c r="AL458" s="17"/>
      <c r="AM458" s="17"/>
      <c r="AN458" s="17"/>
      <c r="AO458" s="31"/>
      <c r="AP458" s="17"/>
      <c r="AQ458" s="17"/>
      <c r="AR458" s="17"/>
      <c r="AS458" s="17"/>
      <c r="AT458" s="17"/>
      <c r="AU458" s="17"/>
      <c r="AV458" s="17"/>
      <c r="AW458" s="17"/>
    </row>
    <row r="459" spans="1:49" s="8" customFormat="1" ht="14.25" customHeight="1" x14ac:dyDescent="0.2">
      <c r="A459" s="17"/>
      <c r="B459" s="17"/>
      <c r="C459" s="17"/>
      <c r="D459" s="17"/>
      <c r="E459" s="17"/>
      <c r="F459" s="17"/>
      <c r="G459" s="17"/>
      <c r="H459" s="17"/>
      <c r="I459" s="17"/>
      <c r="J459" s="17"/>
      <c r="K459" s="17"/>
      <c r="L459" s="17"/>
      <c r="M459" s="6"/>
      <c r="N459" s="17"/>
      <c r="O459" s="17"/>
      <c r="P459" s="17"/>
      <c r="Q459" s="17"/>
      <c r="R459" s="17"/>
      <c r="S459" s="17"/>
      <c r="T459" s="17"/>
      <c r="U459" s="17"/>
      <c r="V459" s="17"/>
      <c r="W459" s="17"/>
      <c r="X459" s="17"/>
      <c r="Y459" s="17"/>
      <c r="Z459" s="17"/>
      <c r="AA459" s="17"/>
      <c r="AB459" s="17"/>
      <c r="AC459" s="17"/>
      <c r="AD459" s="17"/>
      <c r="AE459" s="17"/>
      <c r="AF459" s="17"/>
      <c r="AG459" s="17"/>
      <c r="AH459" s="17"/>
      <c r="AI459" s="17"/>
      <c r="AJ459" s="17"/>
      <c r="AK459" s="17"/>
      <c r="AL459" s="17"/>
      <c r="AM459" s="17"/>
      <c r="AN459" s="17"/>
      <c r="AO459" s="31"/>
      <c r="AP459" s="17"/>
      <c r="AQ459" s="17"/>
      <c r="AR459" s="17"/>
      <c r="AS459" s="17"/>
      <c r="AT459" s="17"/>
      <c r="AU459" s="17"/>
      <c r="AV459" s="17"/>
      <c r="AW459" s="17"/>
    </row>
    <row r="460" spans="1:49" s="8" customFormat="1" ht="14.25" customHeight="1" x14ac:dyDescent="0.2">
      <c r="A460" s="17"/>
      <c r="B460" s="17"/>
      <c r="C460" s="17"/>
      <c r="D460" s="17"/>
      <c r="E460" s="17"/>
      <c r="F460" s="17"/>
      <c r="G460" s="17"/>
      <c r="H460" s="17"/>
      <c r="I460" s="17"/>
      <c r="J460" s="17"/>
      <c r="K460" s="17"/>
      <c r="L460" s="17"/>
      <c r="M460" s="6"/>
      <c r="N460" s="17"/>
      <c r="O460" s="17"/>
      <c r="P460" s="17"/>
      <c r="Q460" s="17"/>
      <c r="R460" s="17"/>
      <c r="S460" s="17"/>
      <c r="T460" s="17"/>
      <c r="U460" s="17"/>
      <c r="V460" s="17"/>
      <c r="W460" s="17"/>
      <c r="X460" s="17"/>
      <c r="Y460" s="17"/>
      <c r="Z460" s="17"/>
      <c r="AA460" s="17"/>
      <c r="AB460" s="17"/>
      <c r="AC460" s="17"/>
      <c r="AD460" s="17"/>
      <c r="AE460" s="17"/>
      <c r="AF460" s="17"/>
      <c r="AG460" s="17"/>
      <c r="AH460" s="17"/>
      <c r="AI460" s="17"/>
      <c r="AJ460" s="17"/>
      <c r="AK460" s="17"/>
      <c r="AL460" s="17"/>
      <c r="AM460" s="17"/>
      <c r="AN460" s="17"/>
      <c r="AO460" s="31"/>
      <c r="AP460" s="17"/>
      <c r="AQ460" s="17"/>
      <c r="AR460" s="17"/>
      <c r="AS460" s="17"/>
      <c r="AT460" s="17"/>
      <c r="AU460" s="17"/>
      <c r="AV460" s="17"/>
      <c r="AW460" s="17"/>
    </row>
    <row r="461" spans="1:49" s="8" customFormat="1" ht="14.25" customHeight="1" x14ac:dyDescent="0.2">
      <c r="A461" s="17"/>
      <c r="B461" s="17"/>
      <c r="C461" s="17"/>
      <c r="D461" s="17"/>
      <c r="E461" s="17"/>
      <c r="F461" s="17"/>
      <c r="G461" s="17"/>
      <c r="H461" s="17"/>
      <c r="I461" s="17"/>
      <c r="J461" s="17"/>
      <c r="K461" s="17"/>
      <c r="L461" s="17"/>
      <c r="M461" s="6"/>
      <c r="N461" s="17"/>
      <c r="O461" s="17"/>
      <c r="P461" s="17"/>
      <c r="Q461" s="17"/>
      <c r="R461" s="17"/>
      <c r="S461" s="17"/>
      <c r="T461" s="17"/>
      <c r="U461" s="17"/>
      <c r="V461" s="17"/>
      <c r="W461" s="17"/>
      <c r="X461" s="17"/>
      <c r="Y461" s="17"/>
      <c r="Z461" s="17"/>
      <c r="AA461" s="17"/>
      <c r="AB461" s="17"/>
      <c r="AC461" s="17"/>
      <c r="AD461" s="17"/>
      <c r="AE461" s="17"/>
      <c r="AF461" s="17"/>
      <c r="AG461" s="17"/>
      <c r="AH461" s="17"/>
      <c r="AI461" s="17"/>
      <c r="AJ461" s="17"/>
      <c r="AK461" s="17"/>
      <c r="AL461" s="17"/>
      <c r="AM461" s="17"/>
      <c r="AN461" s="17"/>
      <c r="AO461" s="31"/>
      <c r="AP461" s="17"/>
      <c r="AQ461" s="17"/>
      <c r="AR461" s="17"/>
      <c r="AS461" s="17"/>
      <c r="AT461" s="17"/>
      <c r="AU461" s="17"/>
      <c r="AV461" s="17"/>
      <c r="AW461" s="17"/>
    </row>
    <row r="462" spans="1:49" s="8" customFormat="1" ht="14.25" customHeight="1" x14ac:dyDescent="0.2">
      <c r="A462" s="17"/>
      <c r="B462" s="17"/>
      <c r="C462" s="17"/>
      <c r="D462" s="17"/>
      <c r="E462" s="17"/>
      <c r="F462" s="17"/>
      <c r="G462" s="17"/>
      <c r="H462" s="17"/>
      <c r="I462" s="17"/>
      <c r="J462" s="17"/>
      <c r="K462" s="17"/>
      <c r="L462" s="17"/>
      <c r="M462" s="6"/>
      <c r="N462" s="17"/>
      <c r="O462" s="17"/>
      <c r="P462" s="17"/>
      <c r="Q462" s="17"/>
      <c r="R462" s="17"/>
      <c r="S462" s="17"/>
      <c r="T462" s="17"/>
      <c r="U462" s="17"/>
      <c r="V462" s="17"/>
      <c r="W462" s="17"/>
      <c r="X462" s="17"/>
      <c r="Y462" s="17"/>
      <c r="Z462" s="17"/>
      <c r="AA462" s="17"/>
      <c r="AB462" s="17"/>
      <c r="AC462" s="17"/>
      <c r="AD462" s="17"/>
      <c r="AE462" s="17"/>
      <c r="AF462" s="17"/>
      <c r="AG462" s="17"/>
      <c r="AH462" s="17"/>
      <c r="AI462" s="17"/>
      <c r="AJ462" s="17"/>
      <c r="AK462" s="17"/>
      <c r="AL462" s="17"/>
      <c r="AM462" s="17"/>
      <c r="AN462" s="17"/>
      <c r="AO462" s="31"/>
      <c r="AP462" s="17"/>
      <c r="AQ462" s="17"/>
      <c r="AR462" s="17"/>
      <c r="AS462" s="17"/>
      <c r="AT462" s="17"/>
      <c r="AU462" s="17"/>
      <c r="AV462" s="17"/>
      <c r="AW462" s="17"/>
    </row>
    <row r="463" spans="1:49" s="8" customFormat="1" ht="14.25" customHeight="1" x14ac:dyDescent="0.2">
      <c r="A463" s="17"/>
      <c r="B463" s="17"/>
      <c r="C463" s="17"/>
      <c r="D463" s="17"/>
      <c r="E463" s="17"/>
      <c r="F463" s="17"/>
      <c r="G463" s="17"/>
      <c r="H463" s="17"/>
      <c r="I463" s="17"/>
      <c r="J463" s="17"/>
      <c r="K463" s="17"/>
      <c r="L463" s="17"/>
      <c r="M463" s="6"/>
      <c r="N463" s="17"/>
      <c r="O463" s="17"/>
      <c r="P463" s="17"/>
      <c r="Q463" s="17"/>
      <c r="R463" s="17"/>
      <c r="S463" s="17"/>
      <c r="T463" s="17"/>
      <c r="U463" s="17"/>
      <c r="V463" s="17"/>
      <c r="W463" s="17"/>
      <c r="X463" s="17"/>
      <c r="Y463" s="17"/>
      <c r="Z463" s="17"/>
      <c r="AA463" s="17"/>
      <c r="AB463" s="17"/>
      <c r="AC463" s="17"/>
      <c r="AD463" s="17"/>
      <c r="AE463" s="17"/>
      <c r="AF463" s="17"/>
      <c r="AG463" s="17"/>
      <c r="AH463" s="17"/>
      <c r="AI463" s="17"/>
      <c r="AJ463" s="17"/>
      <c r="AK463" s="17"/>
      <c r="AL463" s="17"/>
      <c r="AM463" s="17"/>
      <c r="AN463" s="17"/>
      <c r="AO463" s="31"/>
      <c r="AP463" s="17"/>
      <c r="AQ463" s="17"/>
      <c r="AR463" s="17"/>
      <c r="AS463" s="17"/>
      <c r="AT463" s="17"/>
      <c r="AU463" s="17"/>
      <c r="AV463" s="17"/>
      <c r="AW463" s="17"/>
    </row>
    <row r="464" spans="1:49" s="8" customFormat="1" ht="14.25" customHeight="1" x14ac:dyDescent="0.2">
      <c r="A464" s="17"/>
      <c r="B464" s="17"/>
      <c r="C464" s="17"/>
      <c r="D464" s="17"/>
      <c r="E464" s="17"/>
      <c r="F464" s="17"/>
      <c r="G464" s="17"/>
      <c r="H464" s="17"/>
      <c r="I464" s="17"/>
      <c r="J464" s="17"/>
      <c r="K464" s="17"/>
      <c r="L464" s="17"/>
      <c r="M464" s="6"/>
      <c r="N464" s="17"/>
      <c r="O464" s="17"/>
      <c r="P464" s="17"/>
      <c r="Q464" s="17"/>
      <c r="R464" s="17"/>
      <c r="S464" s="17"/>
      <c r="T464" s="17"/>
      <c r="U464" s="17"/>
      <c r="V464" s="17"/>
      <c r="W464" s="17"/>
      <c r="X464" s="17"/>
      <c r="Y464" s="17"/>
      <c r="Z464" s="17"/>
      <c r="AA464" s="17"/>
      <c r="AB464" s="17"/>
      <c r="AC464" s="17"/>
      <c r="AD464" s="17"/>
      <c r="AE464" s="17"/>
      <c r="AF464" s="17"/>
      <c r="AG464" s="17"/>
      <c r="AH464" s="17"/>
      <c r="AI464" s="17"/>
      <c r="AJ464" s="17"/>
      <c r="AK464" s="17"/>
      <c r="AL464" s="17"/>
      <c r="AM464" s="17"/>
      <c r="AN464" s="17"/>
      <c r="AO464" s="31"/>
      <c r="AP464" s="17"/>
      <c r="AQ464" s="17"/>
      <c r="AR464" s="17"/>
      <c r="AS464" s="17"/>
      <c r="AT464" s="17"/>
      <c r="AU464" s="17"/>
      <c r="AV464" s="17"/>
      <c r="AW464" s="17"/>
    </row>
    <row r="465" spans="1:49" s="8" customFormat="1" ht="14.25" customHeight="1" x14ac:dyDescent="0.2">
      <c r="A465" s="17"/>
      <c r="B465" s="17"/>
      <c r="C465" s="17"/>
      <c r="D465" s="17"/>
      <c r="E465" s="17"/>
      <c r="F465" s="17"/>
      <c r="G465" s="17"/>
      <c r="H465" s="17"/>
      <c r="I465" s="17"/>
      <c r="J465" s="17"/>
      <c r="K465" s="17"/>
      <c r="L465" s="17"/>
      <c r="M465" s="6"/>
      <c r="N465" s="17"/>
      <c r="O465" s="17"/>
      <c r="P465" s="17"/>
      <c r="Q465" s="17"/>
      <c r="R465" s="17"/>
      <c r="S465" s="17"/>
      <c r="T465" s="17"/>
      <c r="U465" s="17"/>
      <c r="V465" s="17"/>
      <c r="W465" s="17"/>
      <c r="X465" s="17"/>
      <c r="Y465" s="17"/>
      <c r="Z465" s="17"/>
      <c r="AA465" s="17"/>
      <c r="AB465" s="17"/>
      <c r="AC465" s="17"/>
      <c r="AD465" s="17"/>
      <c r="AE465" s="17"/>
      <c r="AF465" s="17"/>
      <c r="AG465" s="17"/>
      <c r="AH465" s="17"/>
      <c r="AI465" s="17"/>
      <c r="AJ465" s="17"/>
      <c r="AK465" s="17"/>
      <c r="AL465" s="17"/>
      <c r="AM465" s="17"/>
      <c r="AN465" s="17"/>
      <c r="AO465" s="31"/>
      <c r="AP465" s="17"/>
      <c r="AQ465" s="17"/>
      <c r="AR465" s="17"/>
      <c r="AS465" s="17"/>
      <c r="AT465" s="17"/>
      <c r="AU465" s="17"/>
      <c r="AV465" s="17"/>
      <c r="AW465" s="17"/>
    </row>
    <row r="466" spans="1:49" s="8" customFormat="1" ht="14.25" customHeight="1" x14ac:dyDescent="0.2">
      <c r="A466" s="17"/>
      <c r="B466" s="17"/>
      <c r="C466" s="17"/>
      <c r="D466" s="17"/>
      <c r="E466" s="17"/>
      <c r="F466" s="17"/>
      <c r="G466" s="17"/>
      <c r="H466" s="17"/>
      <c r="I466" s="17"/>
      <c r="J466" s="17"/>
      <c r="K466" s="17"/>
      <c r="L466" s="17"/>
      <c r="M466" s="6"/>
      <c r="N466" s="17"/>
      <c r="O466" s="17"/>
      <c r="P466" s="17"/>
      <c r="Q466" s="17"/>
      <c r="R466" s="17"/>
      <c r="S466" s="17"/>
      <c r="T466" s="17"/>
      <c r="U466" s="17"/>
      <c r="V466" s="17"/>
      <c r="W466" s="17"/>
      <c r="X466" s="17"/>
      <c r="Y466" s="17"/>
      <c r="Z466" s="17"/>
      <c r="AA466" s="17"/>
      <c r="AB466" s="17"/>
      <c r="AC466" s="17"/>
      <c r="AD466" s="17"/>
      <c r="AE466" s="17"/>
      <c r="AF466" s="17"/>
      <c r="AG466" s="17"/>
      <c r="AH466" s="17"/>
      <c r="AI466" s="17"/>
      <c r="AJ466" s="17"/>
      <c r="AK466" s="17"/>
      <c r="AL466" s="17"/>
      <c r="AM466" s="17"/>
      <c r="AN466" s="17"/>
      <c r="AO466" s="31"/>
      <c r="AP466" s="17"/>
      <c r="AQ466" s="17"/>
      <c r="AR466" s="17"/>
      <c r="AS466" s="17"/>
      <c r="AT466" s="17"/>
      <c r="AU466" s="17"/>
      <c r="AV466" s="17"/>
      <c r="AW466" s="17"/>
    </row>
    <row r="467" spans="1:49" s="8" customFormat="1" ht="14.25" customHeight="1" x14ac:dyDescent="0.2">
      <c r="A467" s="17"/>
      <c r="B467" s="17"/>
      <c r="C467" s="17"/>
      <c r="D467" s="17"/>
      <c r="E467" s="17"/>
      <c r="F467" s="17"/>
      <c r="G467" s="17"/>
      <c r="H467" s="17"/>
      <c r="I467" s="17"/>
      <c r="J467" s="17"/>
      <c r="K467" s="17"/>
      <c r="L467" s="17"/>
      <c r="M467" s="6"/>
      <c r="N467" s="17"/>
      <c r="O467" s="17"/>
      <c r="P467" s="17"/>
      <c r="Q467" s="17"/>
      <c r="R467" s="17"/>
      <c r="S467" s="17"/>
      <c r="T467" s="17"/>
      <c r="U467" s="17"/>
      <c r="V467" s="17"/>
      <c r="W467" s="17"/>
      <c r="X467" s="17"/>
      <c r="Y467" s="17"/>
      <c r="Z467" s="17"/>
      <c r="AA467" s="17"/>
      <c r="AB467" s="17"/>
      <c r="AC467" s="17"/>
      <c r="AD467" s="17"/>
      <c r="AE467" s="17"/>
      <c r="AF467" s="17"/>
      <c r="AG467" s="17"/>
      <c r="AH467" s="17"/>
      <c r="AI467" s="17"/>
      <c r="AJ467" s="17"/>
      <c r="AK467" s="17"/>
      <c r="AL467" s="17"/>
      <c r="AM467" s="17"/>
      <c r="AN467" s="17"/>
      <c r="AO467" s="31"/>
      <c r="AP467" s="17"/>
      <c r="AQ467" s="17"/>
      <c r="AR467" s="17"/>
      <c r="AS467" s="17"/>
      <c r="AT467" s="17"/>
      <c r="AU467" s="17"/>
      <c r="AV467" s="17"/>
      <c r="AW467" s="17"/>
    </row>
    <row r="468" spans="1:49" s="8" customFormat="1" ht="14.25" customHeight="1" x14ac:dyDescent="0.2">
      <c r="A468" s="17"/>
      <c r="B468" s="17"/>
      <c r="C468" s="17"/>
      <c r="D468" s="17"/>
      <c r="E468" s="17"/>
      <c r="F468" s="17"/>
      <c r="G468" s="17"/>
      <c r="H468" s="17"/>
      <c r="I468" s="17"/>
      <c r="J468" s="17"/>
      <c r="K468" s="17"/>
      <c r="L468" s="17"/>
      <c r="M468" s="6"/>
      <c r="N468" s="17"/>
      <c r="O468" s="17"/>
      <c r="P468" s="17"/>
      <c r="Q468" s="17"/>
      <c r="R468" s="17"/>
      <c r="S468" s="17"/>
      <c r="T468" s="17"/>
      <c r="U468" s="17"/>
      <c r="V468" s="17"/>
      <c r="W468" s="17"/>
      <c r="X468" s="17"/>
      <c r="Y468" s="17"/>
      <c r="Z468" s="17"/>
      <c r="AA468" s="17"/>
      <c r="AB468" s="17"/>
      <c r="AC468" s="17"/>
      <c r="AD468" s="17"/>
      <c r="AE468" s="17"/>
      <c r="AF468" s="17"/>
      <c r="AG468" s="17"/>
      <c r="AH468" s="17"/>
      <c r="AI468" s="17"/>
      <c r="AJ468" s="17"/>
      <c r="AK468" s="17"/>
      <c r="AL468" s="17"/>
      <c r="AM468" s="17"/>
      <c r="AN468" s="17"/>
      <c r="AO468" s="31"/>
      <c r="AP468" s="17"/>
      <c r="AQ468" s="17"/>
      <c r="AR468" s="17"/>
      <c r="AS468" s="17"/>
      <c r="AT468" s="17"/>
      <c r="AU468" s="17"/>
      <c r="AV468" s="17"/>
      <c r="AW468" s="17"/>
    </row>
    <row r="469" spans="1:49" s="8" customFormat="1" ht="14.25" customHeight="1" x14ac:dyDescent="0.2">
      <c r="A469" s="17"/>
      <c r="B469" s="17"/>
      <c r="C469" s="17"/>
      <c r="D469" s="17"/>
      <c r="E469" s="17"/>
      <c r="F469" s="17"/>
      <c r="G469" s="17"/>
      <c r="H469" s="17"/>
      <c r="I469" s="17"/>
      <c r="J469" s="17"/>
      <c r="K469" s="17"/>
      <c r="L469" s="17"/>
      <c r="M469" s="6"/>
      <c r="N469" s="17"/>
      <c r="O469" s="17"/>
      <c r="P469" s="17"/>
      <c r="Q469" s="17"/>
      <c r="R469" s="17"/>
      <c r="S469" s="17"/>
      <c r="T469" s="17"/>
      <c r="U469" s="17"/>
      <c r="V469" s="17"/>
      <c r="W469" s="17"/>
      <c r="X469" s="17"/>
      <c r="Y469" s="17"/>
      <c r="Z469" s="17"/>
      <c r="AA469" s="17"/>
      <c r="AB469" s="17"/>
      <c r="AC469" s="17"/>
      <c r="AD469" s="17"/>
      <c r="AE469" s="17"/>
      <c r="AF469" s="17"/>
      <c r="AG469" s="17"/>
      <c r="AH469" s="17"/>
      <c r="AI469" s="17"/>
      <c r="AJ469" s="17"/>
      <c r="AK469" s="17"/>
      <c r="AL469" s="17"/>
      <c r="AM469" s="17"/>
      <c r="AN469" s="17"/>
      <c r="AO469" s="31"/>
      <c r="AP469" s="17"/>
      <c r="AQ469" s="17"/>
      <c r="AR469" s="17"/>
      <c r="AS469" s="17"/>
      <c r="AT469" s="17"/>
      <c r="AU469" s="17"/>
      <c r="AV469" s="17"/>
      <c r="AW469" s="17"/>
    </row>
    <row r="470" spans="1:49" s="8" customFormat="1" ht="14.25" customHeight="1" x14ac:dyDescent="0.2">
      <c r="A470" s="17"/>
      <c r="B470" s="17"/>
      <c r="C470" s="17"/>
      <c r="D470" s="17"/>
      <c r="E470" s="17"/>
      <c r="F470" s="17"/>
      <c r="G470" s="17"/>
      <c r="H470" s="17"/>
      <c r="I470" s="17"/>
      <c r="J470" s="17"/>
      <c r="K470" s="17"/>
      <c r="L470" s="17"/>
      <c r="M470" s="6"/>
      <c r="N470" s="17"/>
      <c r="O470" s="17"/>
      <c r="P470" s="17"/>
      <c r="Q470" s="17"/>
      <c r="R470" s="17"/>
      <c r="S470" s="17"/>
      <c r="T470" s="17"/>
      <c r="U470" s="17"/>
      <c r="V470" s="17"/>
      <c r="W470" s="17"/>
      <c r="X470" s="17"/>
      <c r="Y470" s="17"/>
      <c r="Z470" s="17"/>
      <c r="AA470" s="17"/>
      <c r="AB470" s="17"/>
      <c r="AC470" s="17"/>
      <c r="AD470" s="17"/>
      <c r="AE470" s="17"/>
      <c r="AF470" s="17"/>
      <c r="AG470" s="17"/>
      <c r="AH470" s="17"/>
      <c r="AI470" s="17"/>
      <c r="AJ470" s="17"/>
      <c r="AK470" s="17"/>
      <c r="AL470" s="17"/>
      <c r="AM470" s="17"/>
      <c r="AN470" s="17"/>
      <c r="AO470" s="31"/>
      <c r="AP470" s="17"/>
      <c r="AQ470" s="17"/>
      <c r="AR470" s="17"/>
      <c r="AS470" s="17"/>
      <c r="AT470" s="17"/>
      <c r="AU470" s="17"/>
      <c r="AV470" s="17"/>
      <c r="AW470" s="17"/>
    </row>
    <row r="471" spans="1:49" s="8" customFormat="1" ht="14.25" customHeight="1" x14ac:dyDescent="0.2">
      <c r="A471" s="17"/>
      <c r="B471" s="17"/>
      <c r="C471" s="17"/>
      <c r="D471" s="17"/>
      <c r="E471" s="17"/>
      <c r="F471" s="17"/>
      <c r="G471" s="17"/>
      <c r="H471" s="17"/>
      <c r="I471" s="17"/>
      <c r="J471" s="17"/>
      <c r="K471" s="17"/>
      <c r="L471" s="17"/>
      <c r="M471" s="6"/>
      <c r="N471" s="17"/>
      <c r="O471" s="17"/>
      <c r="P471" s="17"/>
      <c r="Q471" s="17"/>
      <c r="R471" s="17"/>
      <c r="S471" s="17"/>
      <c r="T471" s="17"/>
      <c r="U471" s="17"/>
      <c r="V471" s="17"/>
      <c r="W471" s="17"/>
      <c r="X471" s="17"/>
      <c r="Y471" s="17"/>
      <c r="Z471" s="17"/>
      <c r="AA471" s="17"/>
      <c r="AB471" s="17"/>
      <c r="AC471" s="17"/>
      <c r="AD471" s="17"/>
      <c r="AE471" s="17"/>
      <c r="AF471" s="17"/>
      <c r="AG471" s="17"/>
      <c r="AH471" s="17"/>
      <c r="AI471" s="17"/>
      <c r="AJ471" s="17"/>
      <c r="AK471" s="17"/>
      <c r="AL471" s="17"/>
      <c r="AM471" s="17"/>
      <c r="AN471" s="17"/>
      <c r="AO471" s="31"/>
      <c r="AP471" s="17"/>
      <c r="AQ471" s="17"/>
      <c r="AR471" s="17"/>
      <c r="AS471" s="17"/>
      <c r="AT471" s="17"/>
      <c r="AU471" s="17"/>
      <c r="AV471" s="17"/>
      <c r="AW471" s="17"/>
    </row>
    <row r="472" spans="1:49" s="8" customFormat="1" ht="14.25" customHeight="1" x14ac:dyDescent="0.2">
      <c r="A472" s="17"/>
      <c r="B472" s="17"/>
      <c r="C472" s="17"/>
      <c r="D472" s="17"/>
      <c r="E472" s="17"/>
      <c r="F472" s="17"/>
      <c r="G472" s="17"/>
      <c r="H472" s="17"/>
      <c r="I472" s="17"/>
      <c r="J472" s="17"/>
      <c r="K472" s="17"/>
      <c r="L472" s="17"/>
      <c r="M472" s="6"/>
      <c r="N472" s="17"/>
      <c r="O472" s="17"/>
      <c r="P472" s="17"/>
      <c r="Q472" s="17"/>
      <c r="R472" s="17"/>
      <c r="S472" s="17"/>
      <c r="T472" s="17"/>
      <c r="U472" s="17"/>
      <c r="V472" s="17"/>
      <c r="W472" s="17"/>
      <c r="X472" s="17"/>
      <c r="Y472" s="17"/>
      <c r="Z472" s="17"/>
      <c r="AA472" s="17"/>
      <c r="AB472" s="17"/>
      <c r="AC472" s="17"/>
      <c r="AD472" s="17"/>
      <c r="AE472" s="17"/>
      <c r="AF472" s="17"/>
      <c r="AG472" s="17"/>
      <c r="AH472" s="17"/>
      <c r="AI472" s="17"/>
      <c r="AJ472" s="17"/>
      <c r="AK472" s="17"/>
      <c r="AL472" s="17"/>
      <c r="AM472" s="17"/>
      <c r="AN472" s="17"/>
      <c r="AO472" s="31"/>
      <c r="AP472" s="17"/>
      <c r="AQ472" s="17"/>
      <c r="AR472" s="17"/>
      <c r="AS472" s="17"/>
      <c r="AT472" s="17"/>
      <c r="AU472" s="17"/>
      <c r="AV472" s="17"/>
      <c r="AW472" s="17"/>
    </row>
    <row r="473" spans="1:49" s="8" customFormat="1" ht="14.25" customHeight="1" x14ac:dyDescent="0.2">
      <c r="A473" s="17"/>
      <c r="B473" s="17"/>
      <c r="C473" s="17"/>
      <c r="D473" s="17"/>
      <c r="E473" s="17"/>
      <c r="F473" s="17"/>
      <c r="G473" s="17"/>
      <c r="H473" s="17"/>
      <c r="I473" s="17"/>
      <c r="J473" s="17"/>
      <c r="K473" s="17"/>
      <c r="L473" s="17"/>
      <c r="M473" s="6"/>
      <c r="N473" s="17"/>
      <c r="O473" s="17"/>
      <c r="P473" s="17"/>
      <c r="Q473" s="17"/>
      <c r="R473" s="17"/>
      <c r="S473" s="17"/>
      <c r="T473" s="17"/>
      <c r="U473" s="17"/>
      <c r="V473" s="17"/>
      <c r="W473" s="17"/>
      <c r="X473" s="17"/>
      <c r="Y473" s="17"/>
      <c r="Z473" s="17"/>
      <c r="AA473" s="17"/>
      <c r="AB473" s="17"/>
      <c r="AC473" s="17"/>
      <c r="AD473" s="17"/>
      <c r="AE473" s="17"/>
      <c r="AF473" s="17"/>
      <c r="AG473" s="17"/>
      <c r="AH473" s="17"/>
      <c r="AI473" s="17"/>
      <c r="AJ473" s="17"/>
      <c r="AK473" s="17"/>
      <c r="AL473" s="17"/>
      <c r="AM473" s="17"/>
      <c r="AN473" s="17"/>
      <c r="AO473" s="31"/>
      <c r="AP473" s="17"/>
      <c r="AQ473" s="17"/>
      <c r="AR473" s="17"/>
      <c r="AS473" s="17"/>
      <c r="AT473" s="17"/>
      <c r="AU473" s="17"/>
      <c r="AV473" s="17"/>
      <c r="AW473" s="17"/>
    </row>
    <row r="474" spans="1:49" s="8" customFormat="1" ht="14.25" customHeight="1" x14ac:dyDescent="0.2">
      <c r="A474" s="17"/>
      <c r="B474" s="17"/>
      <c r="C474" s="17"/>
      <c r="D474" s="17"/>
      <c r="E474" s="17"/>
      <c r="F474" s="17"/>
      <c r="G474" s="17"/>
      <c r="H474" s="17"/>
      <c r="I474" s="17"/>
      <c r="J474" s="17"/>
      <c r="K474" s="17"/>
      <c r="L474" s="17"/>
      <c r="M474" s="6"/>
      <c r="N474" s="17"/>
      <c r="O474" s="17"/>
      <c r="P474" s="17"/>
      <c r="Q474" s="17"/>
      <c r="R474" s="17"/>
      <c r="S474" s="17"/>
      <c r="T474" s="17"/>
      <c r="U474" s="17"/>
      <c r="V474" s="17"/>
      <c r="W474" s="17"/>
      <c r="X474" s="17"/>
      <c r="Y474" s="17"/>
      <c r="Z474" s="17"/>
      <c r="AA474" s="17"/>
      <c r="AB474" s="17"/>
      <c r="AC474" s="17"/>
      <c r="AD474" s="17"/>
      <c r="AE474" s="17"/>
      <c r="AF474" s="17"/>
      <c r="AG474" s="17"/>
      <c r="AH474" s="17"/>
      <c r="AI474" s="17"/>
      <c r="AJ474" s="17"/>
      <c r="AK474" s="17"/>
      <c r="AL474" s="17"/>
      <c r="AM474" s="17"/>
      <c r="AN474" s="17"/>
      <c r="AO474" s="31"/>
      <c r="AP474" s="17"/>
      <c r="AQ474" s="17"/>
      <c r="AR474" s="17"/>
      <c r="AS474" s="17"/>
      <c r="AT474" s="17"/>
      <c r="AU474" s="17"/>
      <c r="AV474" s="17"/>
      <c r="AW474" s="17"/>
    </row>
    <row r="475" spans="1:49" s="8" customFormat="1" ht="14.25" customHeight="1" x14ac:dyDescent="0.2">
      <c r="A475" s="17"/>
      <c r="B475" s="17"/>
      <c r="C475" s="17"/>
      <c r="D475" s="17"/>
      <c r="E475" s="17"/>
      <c r="F475" s="17"/>
      <c r="G475" s="17"/>
      <c r="H475" s="17"/>
      <c r="I475" s="17"/>
      <c r="J475" s="17"/>
      <c r="K475" s="17"/>
      <c r="L475" s="17"/>
      <c r="M475" s="6"/>
      <c r="N475" s="17"/>
      <c r="O475" s="17"/>
      <c r="P475" s="17"/>
      <c r="Q475" s="17"/>
      <c r="R475" s="17"/>
      <c r="S475" s="17"/>
      <c r="T475" s="17"/>
      <c r="U475" s="17"/>
      <c r="V475" s="17"/>
      <c r="W475" s="17"/>
      <c r="X475" s="17"/>
      <c r="Y475" s="17"/>
      <c r="Z475" s="17"/>
      <c r="AA475" s="17"/>
      <c r="AB475" s="17"/>
      <c r="AC475" s="17"/>
      <c r="AD475" s="17"/>
      <c r="AE475" s="17"/>
      <c r="AF475" s="17"/>
      <c r="AG475" s="17"/>
      <c r="AH475" s="17"/>
      <c r="AI475" s="17"/>
      <c r="AJ475" s="17"/>
      <c r="AK475" s="17"/>
      <c r="AL475" s="17"/>
      <c r="AM475" s="17"/>
      <c r="AN475" s="17"/>
      <c r="AO475" s="31"/>
      <c r="AP475" s="17"/>
      <c r="AQ475" s="17"/>
      <c r="AR475" s="17"/>
      <c r="AS475" s="17"/>
      <c r="AT475" s="17"/>
      <c r="AU475" s="17"/>
      <c r="AV475" s="17"/>
      <c r="AW475" s="17"/>
    </row>
    <row r="476" spans="1:49" s="8" customFormat="1" ht="14.25" customHeight="1" x14ac:dyDescent="0.2">
      <c r="A476" s="17"/>
      <c r="B476" s="17"/>
      <c r="C476" s="17"/>
      <c r="D476" s="17"/>
      <c r="E476" s="17"/>
      <c r="F476" s="17"/>
      <c r="G476" s="17"/>
      <c r="H476" s="17"/>
      <c r="I476" s="17"/>
      <c r="J476" s="17"/>
      <c r="K476" s="17"/>
      <c r="L476" s="17"/>
      <c r="M476" s="6"/>
      <c r="N476" s="17"/>
      <c r="O476" s="17"/>
      <c r="P476" s="17"/>
      <c r="Q476" s="17"/>
      <c r="R476" s="17"/>
      <c r="S476" s="17"/>
      <c r="T476" s="17"/>
      <c r="U476" s="17"/>
      <c r="V476" s="17"/>
      <c r="W476" s="17"/>
      <c r="X476" s="17"/>
      <c r="Y476" s="17"/>
      <c r="Z476" s="17"/>
      <c r="AA476" s="17"/>
      <c r="AB476" s="17"/>
      <c r="AC476" s="17"/>
      <c r="AD476" s="17"/>
      <c r="AE476" s="17"/>
      <c r="AF476" s="17"/>
      <c r="AG476" s="17"/>
      <c r="AH476" s="17"/>
      <c r="AI476" s="17"/>
      <c r="AJ476" s="17"/>
      <c r="AK476" s="17"/>
      <c r="AL476" s="17"/>
      <c r="AM476" s="17"/>
      <c r="AN476" s="17"/>
      <c r="AO476" s="31"/>
      <c r="AP476" s="17"/>
      <c r="AQ476" s="17"/>
      <c r="AR476" s="17"/>
      <c r="AS476" s="17"/>
      <c r="AT476" s="17"/>
      <c r="AU476" s="17"/>
      <c r="AV476" s="17"/>
      <c r="AW476" s="17"/>
    </row>
    <row r="477" spans="1:49" s="8" customFormat="1" ht="14.25" customHeight="1" x14ac:dyDescent="0.2">
      <c r="A477" s="17"/>
      <c r="B477" s="17"/>
      <c r="C477" s="17"/>
      <c r="D477" s="17"/>
      <c r="E477" s="17"/>
      <c r="F477" s="17"/>
      <c r="G477" s="17"/>
      <c r="H477" s="17"/>
      <c r="I477" s="17"/>
      <c r="J477" s="17"/>
      <c r="K477" s="17"/>
      <c r="L477" s="17"/>
      <c r="M477" s="6"/>
      <c r="N477" s="17"/>
      <c r="O477" s="17"/>
      <c r="P477" s="17"/>
      <c r="Q477" s="17"/>
      <c r="R477" s="17"/>
      <c r="S477" s="17"/>
      <c r="T477" s="17"/>
      <c r="U477" s="17"/>
      <c r="V477" s="17"/>
      <c r="W477" s="17"/>
      <c r="X477" s="17"/>
      <c r="Y477" s="17"/>
      <c r="Z477" s="17"/>
      <c r="AA477" s="17"/>
      <c r="AB477" s="17"/>
      <c r="AC477" s="17"/>
      <c r="AD477" s="17"/>
      <c r="AE477" s="17"/>
      <c r="AF477" s="17"/>
      <c r="AG477" s="17"/>
      <c r="AH477" s="17"/>
      <c r="AI477" s="17"/>
      <c r="AJ477" s="17"/>
      <c r="AK477" s="17"/>
      <c r="AL477" s="17"/>
      <c r="AM477" s="17"/>
      <c r="AN477" s="17"/>
      <c r="AO477" s="31"/>
      <c r="AP477" s="17"/>
      <c r="AQ477" s="17"/>
      <c r="AR477" s="17"/>
      <c r="AS477" s="17"/>
      <c r="AT477" s="17"/>
      <c r="AU477" s="17"/>
      <c r="AV477" s="17"/>
      <c r="AW477" s="17"/>
    </row>
    <row r="478" spans="1:49" s="8" customFormat="1" ht="14.25" customHeight="1" x14ac:dyDescent="0.2">
      <c r="A478" s="17"/>
      <c r="B478" s="17"/>
      <c r="C478" s="17"/>
      <c r="D478" s="17"/>
      <c r="E478" s="17"/>
      <c r="F478" s="17"/>
      <c r="G478" s="17"/>
      <c r="H478" s="17"/>
      <c r="I478" s="17"/>
      <c r="J478" s="17"/>
      <c r="K478" s="17"/>
      <c r="L478" s="17"/>
      <c r="M478" s="6"/>
      <c r="N478" s="17"/>
      <c r="O478" s="17"/>
      <c r="P478" s="17"/>
      <c r="Q478" s="17"/>
      <c r="R478" s="17"/>
      <c r="S478" s="17"/>
      <c r="T478" s="17"/>
      <c r="U478" s="17"/>
      <c r="V478" s="17"/>
      <c r="W478" s="17"/>
      <c r="X478" s="17"/>
      <c r="Y478" s="17"/>
      <c r="Z478" s="17"/>
      <c r="AA478" s="17"/>
      <c r="AB478" s="17"/>
      <c r="AC478" s="17"/>
      <c r="AD478" s="17"/>
      <c r="AE478" s="17"/>
      <c r="AF478" s="17"/>
      <c r="AG478" s="17"/>
      <c r="AH478" s="17"/>
      <c r="AI478" s="17"/>
      <c r="AJ478" s="17"/>
      <c r="AK478" s="17"/>
      <c r="AL478" s="17"/>
      <c r="AM478" s="17"/>
      <c r="AN478" s="17"/>
      <c r="AO478" s="31"/>
      <c r="AP478" s="17"/>
      <c r="AQ478" s="17"/>
      <c r="AR478" s="17"/>
      <c r="AS478" s="17"/>
      <c r="AT478" s="17"/>
      <c r="AU478" s="17"/>
      <c r="AV478" s="17"/>
      <c r="AW478" s="17"/>
    </row>
    <row r="479" spans="1:49" s="8" customFormat="1" ht="14.25" customHeight="1" x14ac:dyDescent="0.2">
      <c r="A479" s="17"/>
      <c r="B479" s="17"/>
      <c r="C479" s="17"/>
      <c r="D479" s="17"/>
      <c r="E479" s="17"/>
      <c r="F479" s="17"/>
      <c r="G479" s="17"/>
      <c r="H479" s="17"/>
      <c r="I479" s="17"/>
      <c r="J479" s="17"/>
      <c r="K479" s="17"/>
      <c r="L479" s="17"/>
      <c r="M479" s="6"/>
      <c r="N479" s="17"/>
      <c r="O479" s="17"/>
      <c r="P479" s="17"/>
      <c r="Q479" s="17"/>
      <c r="R479" s="17"/>
      <c r="S479" s="17"/>
      <c r="T479" s="17"/>
      <c r="U479" s="17"/>
      <c r="V479" s="17"/>
      <c r="W479" s="17"/>
      <c r="X479" s="17"/>
      <c r="Y479" s="17"/>
      <c r="Z479" s="17"/>
      <c r="AA479" s="17"/>
      <c r="AB479" s="17"/>
      <c r="AC479" s="17"/>
      <c r="AD479" s="17"/>
      <c r="AE479" s="17"/>
      <c r="AF479" s="17"/>
      <c r="AG479" s="17"/>
      <c r="AH479" s="17"/>
      <c r="AI479" s="17"/>
      <c r="AJ479" s="17"/>
      <c r="AK479" s="17"/>
      <c r="AL479" s="17"/>
      <c r="AM479" s="17"/>
      <c r="AN479" s="17"/>
      <c r="AO479" s="31"/>
      <c r="AP479" s="17"/>
      <c r="AQ479" s="17"/>
      <c r="AR479" s="17"/>
      <c r="AS479" s="17"/>
      <c r="AT479" s="17"/>
      <c r="AU479" s="17"/>
      <c r="AV479" s="17"/>
      <c r="AW479" s="17"/>
    </row>
    <row r="480" spans="1:49" s="8" customFormat="1" ht="14.25" customHeight="1" x14ac:dyDescent="0.2">
      <c r="A480" s="17"/>
      <c r="B480" s="17"/>
      <c r="C480" s="17"/>
      <c r="D480" s="17"/>
      <c r="E480" s="17"/>
      <c r="F480" s="17"/>
      <c r="G480" s="17"/>
      <c r="H480" s="17"/>
      <c r="I480" s="17"/>
      <c r="J480" s="17"/>
      <c r="K480" s="17"/>
      <c r="L480" s="17"/>
      <c r="M480" s="6"/>
      <c r="N480" s="17"/>
      <c r="O480" s="17"/>
      <c r="P480" s="17"/>
      <c r="Q480" s="17"/>
      <c r="R480" s="17"/>
      <c r="S480" s="17"/>
      <c r="T480" s="17"/>
      <c r="U480" s="17"/>
      <c r="V480" s="17"/>
      <c r="W480" s="17"/>
      <c r="X480" s="17"/>
      <c r="Y480" s="17"/>
      <c r="Z480" s="17"/>
      <c r="AA480" s="17"/>
      <c r="AB480" s="17"/>
      <c r="AC480" s="17"/>
      <c r="AD480" s="17"/>
      <c r="AE480" s="17"/>
      <c r="AF480" s="17"/>
      <c r="AG480" s="17"/>
      <c r="AH480" s="17"/>
      <c r="AI480" s="17"/>
      <c r="AJ480" s="17"/>
      <c r="AK480" s="17"/>
      <c r="AL480" s="17"/>
      <c r="AM480" s="17"/>
      <c r="AN480" s="17"/>
      <c r="AO480" s="31"/>
      <c r="AP480" s="17"/>
      <c r="AQ480" s="17"/>
      <c r="AR480" s="17"/>
      <c r="AS480" s="17"/>
      <c r="AT480" s="17"/>
      <c r="AU480" s="17"/>
      <c r="AV480" s="17"/>
      <c r="AW480" s="17"/>
    </row>
    <row r="481" spans="1:49" s="8" customFormat="1" ht="14.25" customHeight="1" x14ac:dyDescent="0.2">
      <c r="A481" s="17"/>
      <c r="B481" s="17"/>
      <c r="C481" s="17"/>
      <c r="D481" s="17"/>
      <c r="E481" s="17"/>
      <c r="F481" s="17"/>
      <c r="G481" s="17"/>
      <c r="H481" s="17"/>
      <c r="I481" s="17"/>
      <c r="J481" s="17"/>
      <c r="K481" s="17"/>
      <c r="L481" s="17"/>
      <c r="M481" s="6"/>
      <c r="N481" s="17"/>
      <c r="O481" s="17"/>
      <c r="P481" s="17"/>
      <c r="Q481" s="17"/>
      <c r="R481" s="17"/>
      <c r="S481" s="17"/>
      <c r="T481" s="17"/>
      <c r="U481" s="17"/>
      <c r="V481" s="17"/>
      <c r="W481" s="17"/>
      <c r="X481" s="17"/>
      <c r="Y481" s="17"/>
      <c r="Z481" s="17"/>
      <c r="AA481" s="17"/>
      <c r="AB481" s="17"/>
      <c r="AC481" s="17"/>
      <c r="AD481" s="17"/>
      <c r="AE481" s="17"/>
      <c r="AF481" s="17"/>
      <c r="AG481" s="17"/>
      <c r="AH481" s="17"/>
      <c r="AI481" s="17"/>
      <c r="AJ481" s="17"/>
      <c r="AK481" s="17"/>
      <c r="AL481" s="17"/>
      <c r="AM481" s="17"/>
      <c r="AN481" s="17"/>
      <c r="AO481" s="31"/>
      <c r="AP481" s="17"/>
      <c r="AQ481" s="17"/>
      <c r="AR481" s="17"/>
      <c r="AS481" s="17"/>
      <c r="AT481" s="17"/>
      <c r="AU481" s="17"/>
      <c r="AV481" s="17"/>
      <c r="AW481" s="17"/>
    </row>
    <row r="482" spans="1:49" s="8" customFormat="1" ht="14.25" customHeight="1" x14ac:dyDescent="0.2">
      <c r="A482" s="17"/>
      <c r="B482" s="17"/>
      <c r="C482" s="17"/>
      <c r="D482" s="17"/>
      <c r="E482" s="17"/>
      <c r="F482" s="17"/>
      <c r="G482" s="17"/>
      <c r="H482" s="17"/>
      <c r="I482" s="17"/>
      <c r="J482" s="17"/>
      <c r="K482" s="17"/>
      <c r="L482" s="17"/>
      <c r="M482" s="6"/>
      <c r="N482" s="17"/>
      <c r="O482" s="17"/>
      <c r="P482" s="17"/>
      <c r="Q482" s="17"/>
      <c r="R482" s="17"/>
      <c r="S482" s="17"/>
      <c r="T482" s="17"/>
      <c r="U482" s="17"/>
      <c r="V482" s="17"/>
      <c r="W482" s="17"/>
      <c r="X482" s="17"/>
      <c r="Y482" s="17"/>
      <c r="Z482" s="17"/>
      <c r="AA482" s="17"/>
      <c r="AB482" s="17"/>
      <c r="AC482" s="17"/>
      <c r="AD482" s="17"/>
      <c r="AE482" s="17"/>
      <c r="AF482" s="17"/>
      <c r="AG482" s="17"/>
      <c r="AH482" s="17"/>
      <c r="AI482" s="17"/>
      <c r="AJ482" s="17"/>
      <c r="AK482" s="17"/>
      <c r="AL482" s="17"/>
      <c r="AM482" s="17"/>
      <c r="AN482" s="17"/>
      <c r="AO482" s="31"/>
      <c r="AP482" s="17"/>
      <c r="AQ482" s="17"/>
      <c r="AR482" s="17"/>
      <c r="AS482" s="17"/>
      <c r="AT482" s="17"/>
      <c r="AU482" s="17"/>
      <c r="AV482" s="17"/>
      <c r="AW482" s="17"/>
    </row>
    <row r="483" spans="1:49" s="8" customFormat="1" ht="14.25" customHeight="1" x14ac:dyDescent="0.2">
      <c r="A483" s="17"/>
      <c r="B483" s="17"/>
      <c r="C483" s="17"/>
      <c r="D483" s="17"/>
      <c r="E483" s="17"/>
      <c r="F483" s="17"/>
      <c r="G483" s="17"/>
      <c r="H483" s="17"/>
      <c r="I483" s="17"/>
      <c r="J483" s="17"/>
      <c r="K483" s="17"/>
      <c r="L483" s="17"/>
      <c r="M483" s="6"/>
      <c r="N483" s="17"/>
      <c r="O483" s="17"/>
      <c r="P483" s="17"/>
      <c r="Q483" s="17"/>
      <c r="R483" s="17"/>
      <c r="S483" s="17"/>
      <c r="T483" s="17"/>
      <c r="U483" s="17"/>
      <c r="V483" s="17"/>
      <c r="W483" s="17"/>
      <c r="X483" s="17"/>
      <c r="Y483" s="17"/>
      <c r="Z483" s="17"/>
      <c r="AA483" s="17"/>
      <c r="AB483" s="17"/>
      <c r="AC483" s="17"/>
      <c r="AD483" s="17"/>
      <c r="AE483" s="17"/>
      <c r="AF483" s="17"/>
      <c r="AG483" s="17"/>
      <c r="AH483" s="17"/>
      <c r="AI483" s="17"/>
      <c r="AJ483" s="17"/>
      <c r="AK483" s="17"/>
      <c r="AL483" s="17"/>
      <c r="AM483" s="17"/>
      <c r="AN483" s="17"/>
      <c r="AO483" s="31"/>
      <c r="AP483" s="17"/>
      <c r="AQ483" s="17"/>
      <c r="AR483" s="17"/>
      <c r="AS483" s="17"/>
      <c r="AT483" s="17"/>
      <c r="AU483" s="17"/>
      <c r="AV483" s="17"/>
      <c r="AW483" s="17"/>
    </row>
    <row r="484" spans="1:49" s="8" customFormat="1" ht="14.25" customHeight="1" x14ac:dyDescent="0.2">
      <c r="A484" s="17"/>
      <c r="B484" s="17"/>
      <c r="C484" s="17"/>
      <c r="D484" s="17"/>
      <c r="E484" s="17"/>
      <c r="F484" s="17"/>
      <c r="G484" s="17"/>
      <c r="H484" s="17"/>
      <c r="I484" s="17"/>
      <c r="J484" s="17"/>
      <c r="K484" s="17"/>
      <c r="L484" s="17"/>
      <c r="M484" s="6"/>
      <c r="N484" s="17"/>
      <c r="O484" s="17"/>
      <c r="P484" s="17"/>
      <c r="Q484" s="17"/>
      <c r="R484" s="17"/>
      <c r="S484" s="17"/>
      <c r="T484" s="17"/>
      <c r="U484" s="17"/>
      <c r="V484" s="17"/>
      <c r="W484" s="17"/>
      <c r="X484" s="17"/>
      <c r="Y484" s="17"/>
      <c r="Z484" s="17"/>
      <c r="AA484" s="17"/>
      <c r="AB484" s="17"/>
      <c r="AC484" s="17"/>
      <c r="AD484" s="17"/>
      <c r="AE484" s="17"/>
      <c r="AF484" s="17"/>
      <c r="AG484" s="17"/>
      <c r="AH484" s="17"/>
      <c r="AI484" s="17"/>
      <c r="AJ484" s="17"/>
      <c r="AK484" s="17"/>
      <c r="AL484" s="17"/>
      <c r="AM484" s="17"/>
      <c r="AN484" s="17"/>
      <c r="AO484" s="31"/>
      <c r="AP484" s="17"/>
      <c r="AQ484" s="17"/>
      <c r="AR484" s="17"/>
      <c r="AS484" s="17"/>
      <c r="AT484" s="17"/>
      <c r="AU484" s="17"/>
      <c r="AV484" s="17"/>
      <c r="AW484" s="17"/>
    </row>
    <row r="485" spans="1:49" s="8" customFormat="1" ht="14.25" customHeight="1" x14ac:dyDescent="0.2">
      <c r="A485" s="17"/>
      <c r="B485" s="17"/>
      <c r="C485" s="17"/>
      <c r="D485" s="17"/>
      <c r="E485" s="17"/>
      <c r="F485" s="17"/>
      <c r="G485" s="17"/>
      <c r="H485" s="17"/>
      <c r="I485" s="17"/>
      <c r="J485" s="17"/>
      <c r="K485" s="17"/>
      <c r="L485" s="17"/>
      <c r="M485" s="6"/>
      <c r="N485" s="17"/>
      <c r="O485" s="17"/>
      <c r="P485" s="17"/>
      <c r="Q485" s="17"/>
      <c r="R485" s="17"/>
      <c r="S485" s="17"/>
      <c r="T485" s="17"/>
      <c r="U485" s="17"/>
      <c r="V485" s="17"/>
      <c r="W485" s="17"/>
      <c r="X485" s="17"/>
      <c r="Y485" s="17"/>
      <c r="Z485" s="17"/>
      <c r="AA485" s="17"/>
      <c r="AB485" s="17"/>
      <c r="AC485" s="17"/>
      <c r="AD485" s="17"/>
      <c r="AE485" s="17"/>
      <c r="AF485" s="17"/>
      <c r="AG485" s="17"/>
      <c r="AH485" s="17"/>
      <c r="AI485" s="17"/>
      <c r="AJ485" s="17"/>
      <c r="AK485" s="17"/>
      <c r="AL485" s="17"/>
      <c r="AM485" s="17"/>
      <c r="AN485" s="17"/>
      <c r="AO485" s="31"/>
      <c r="AP485" s="17"/>
      <c r="AQ485" s="17"/>
      <c r="AR485" s="17"/>
      <c r="AS485" s="17"/>
      <c r="AT485" s="17"/>
      <c r="AU485" s="17"/>
      <c r="AV485" s="17"/>
      <c r="AW485" s="17"/>
    </row>
    <row r="486" spans="1:49" s="8" customFormat="1" ht="14.25" customHeight="1" x14ac:dyDescent="0.2">
      <c r="A486" s="17"/>
      <c r="B486" s="17"/>
      <c r="C486" s="17"/>
      <c r="D486" s="17"/>
      <c r="E486" s="17"/>
      <c r="F486" s="17"/>
      <c r="G486" s="17"/>
      <c r="H486" s="17"/>
      <c r="I486" s="17"/>
      <c r="J486" s="17"/>
      <c r="K486" s="17"/>
      <c r="L486" s="17"/>
      <c r="M486" s="6"/>
      <c r="N486" s="17"/>
      <c r="O486" s="17"/>
      <c r="P486" s="17"/>
      <c r="Q486" s="17"/>
      <c r="R486" s="17"/>
      <c r="S486" s="17"/>
      <c r="T486" s="17"/>
      <c r="U486" s="17"/>
      <c r="V486" s="17"/>
      <c r="W486" s="17"/>
      <c r="X486" s="17"/>
      <c r="Y486" s="17"/>
      <c r="Z486" s="17"/>
      <c r="AA486" s="17"/>
      <c r="AB486" s="17"/>
      <c r="AC486" s="17"/>
      <c r="AD486" s="17"/>
      <c r="AE486" s="17"/>
      <c r="AF486" s="17"/>
      <c r="AG486" s="17"/>
      <c r="AH486" s="17"/>
      <c r="AI486" s="17"/>
      <c r="AJ486" s="17"/>
      <c r="AK486" s="17"/>
      <c r="AL486" s="17"/>
      <c r="AM486" s="17"/>
      <c r="AN486" s="17"/>
      <c r="AO486" s="31"/>
      <c r="AP486" s="17"/>
      <c r="AQ486" s="17"/>
      <c r="AR486" s="17"/>
      <c r="AS486" s="17"/>
      <c r="AT486" s="17"/>
      <c r="AU486" s="17"/>
      <c r="AV486" s="17"/>
      <c r="AW486" s="17"/>
    </row>
    <row r="487" spans="1:49" s="8" customFormat="1" ht="14.25" customHeight="1" x14ac:dyDescent="0.2">
      <c r="A487" s="17"/>
      <c r="B487" s="17"/>
      <c r="C487" s="17"/>
      <c r="D487" s="17"/>
      <c r="E487" s="17"/>
      <c r="F487" s="17"/>
      <c r="G487" s="17"/>
      <c r="H487" s="17"/>
      <c r="I487" s="17"/>
      <c r="J487" s="17"/>
      <c r="K487" s="17"/>
      <c r="L487" s="17"/>
      <c r="M487" s="6"/>
      <c r="N487" s="17"/>
      <c r="O487" s="17"/>
      <c r="P487" s="17"/>
      <c r="Q487" s="17"/>
      <c r="R487" s="17"/>
      <c r="S487" s="17"/>
      <c r="T487" s="17"/>
      <c r="U487" s="17"/>
      <c r="V487" s="17"/>
      <c r="W487" s="17"/>
      <c r="X487" s="17"/>
      <c r="Y487" s="17"/>
      <c r="Z487" s="17"/>
      <c r="AA487" s="17"/>
      <c r="AB487" s="17"/>
      <c r="AC487" s="17"/>
      <c r="AD487" s="17"/>
      <c r="AE487" s="17"/>
      <c r="AF487" s="17"/>
      <c r="AG487" s="17"/>
      <c r="AH487" s="17"/>
      <c r="AI487" s="17"/>
      <c r="AJ487" s="17"/>
      <c r="AK487" s="17"/>
      <c r="AL487" s="17"/>
      <c r="AM487" s="17"/>
      <c r="AN487" s="17"/>
      <c r="AO487" s="31"/>
      <c r="AP487" s="17"/>
      <c r="AQ487" s="17"/>
      <c r="AR487" s="17"/>
      <c r="AS487" s="17"/>
      <c r="AT487" s="17"/>
      <c r="AU487" s="17"/>
      <c r="AV487" s="17"/>
      <c r="AW487" s="17"/>
    </row>
    <row r="488" spans="1:49" s="8" customFormat="1" ht="14.25" customHeight="1" x14ac:dyDescent="0.2">
      <c r="A488" s="17"/>
      <c r="B488" s="17"/>
      <c r="C488" s="17"/>
      <c r="D488" s="17"/>
      <c r="E488" s="17"/>
      <c r="F488" s="17"/>
      <c r="G488" s="17"/>
      <c r="H488" s="17"/>
      <c r="I488" s="17"/>
      <c r="J488" s="17"/>
      <c r="K488" s="17"/>
      <c r="L488" s="17"/>
      <c r="M488" s="6"/>
      <c r="N488" s="17"/>
      <c r="O488" s="17"/>
      <c r="P488" s="17"/>
      <c r="Q488" s="17"/>
      <c r="R488" s="17"/>
      <c r="S488" s="17"/>
      <c r="T488" s="17"/>
      <c r="U488" s="17"/>
      <c r="V488" s="17"/>
      <c r="W488" s="17"/>
      <c r="X488" s="17"/>
      <c r="Y488" s="17"/>
      <c r="Z488" s="17"/>
      <c r="AA488" s="17"/>
      <c r="AB488" s="17"/>
      <c r="AC488" s="17"/>
      <c r="AD488" s="17"/>
      <c r="AE488" s="17"/>
      <c r="AF488" s="17"/>
      <c r="AG488" s="17"/>
      <c r="AH488" s="17"/>
      <c r="AI488" s="17"/>
      <c r="AJ488" s="17"/>
      <c r="AK488" s="17"/>
      <c r="AL488" s="17"/>
      <c r="AM488" s="17"/>
      <c r="AN488" s="17"/>
      <c r="AO488" s="31"/>
      <c r="AP488" s="17"/>
      <c r="AQ488" s="17"/>
      <c r="AR488" s="17"/>
      <c r="AS488" s="17"/>
      <c r="AT488" s="17"/>
      <c r="AU488" s="17"/>
      <c r="AV488" s="17"/>
      <c r="AW488" s="17"/>
    </row>
    <row r="489" spans="1:49" s="8" customFormat="1" ht="14.25" customHeight="1" x14ac:dyDescent="0.2">
      <c r="A489" s="17"/>
      <c r="B489" s="17"/>
      <c r="C489" s="17"/>
      <c r="D489" s="17"/>
      <c r="E489" s="17"/>
      <c r="F489" s="17"/>
      <c r="G489" s="17"/>
      <c r="H489" s="17"/>
      <c r="I489" s="17"/>
      <c r="J489" s="17"/>
      <c r="K489" s="17"/>
      <c r="L489" s="17"/>
      <c r="M489" s="6"/>
      <c r="N489" s="17"/>
      <c r="O489" s="17"/>
      <c r="P489" s="17"/>
      <c r="Q489" s="17"/>
      <c r="R489" s="17"/>
      <c r="S489" s="17"/>
      <c r="T489" s="17"/>
      <c r="U489" s="17"/>
      <c r="V489" s="17"/>
      <c r="W489" s="17"/>
      <c r="X489" s="17"/>
      <c r="Y489" s="17"/>
      <c r="Z489" s="17"/>
      <c r="AA489" s="17"/>
      <c r="AB489" s="17"/>
      <c r="AC489" s="17"/>
      <c r="AD489" s="17"/>
      <c r="AE489" s="17"/>
      <c r="AF489" s="17"/>
      <c r="AG489" s="17"/>
      <c r="AH489" s="17"/>
      <c r="AI489" s="17"/>
      <c r="AJ489" s="17"/>
      <c r="AK489" s="17"/>
      <c r="AL489" s="17"/>
      <c r="AM489" s="17"/>
      <c r="AN489" s="17"/>
      <c r="AO489" s="31"/>
      <c r="AP489" s="17"/>
      <c r="AQ489" s="17"/>
      <c r="AR489" s="17"/>
      <c r="AS489" s="17"/>
      <c r="AT489" s="17"/>
      <c r="AU489" s="17"/>
      <c r="AV489" s="17"/>
      <c r="AW489" s="17"/>
    </row>
    <row r="490" spans="1:49" s="8" customFormat="1" ht="14.25" customHeight="1" x14ac:dyDescent="0.2">
      <c r="A490" s="17"/>
      <c r="B490" s="17"/>
      <c r="C490" s="17"/>
      <c r="D490" s="17"/>
      <c r="E490" s="17"/>
      <c r="F490" s="17"/>
      <c r="G490" s="17"/>
      <c r="H490" s="17"/>
      <c r="I490" s="17"/>
      <c r="J490" s="17"/>
      <c r="K490" s="17"/>
      <c r="L490" s="17"/>
      <c r="M490" s="6"/>
      <c r="N490" s="17"/>
      <c r="O490" s="17"/>
      <c r="P490" s="17"/>
      <c r="Q490" s="17"/>
      <c r="R490" s="17"/>
      <c r="S490" s="17"/>
      <c r="T490" s="17"/>
      <c r="U490" s="17"/>
      <c r="V490" s="17"/>
      <c r="W490" s="17"/>
      <c r="X490" s="17"/>
      <c r="Y490" s="17"/>
      <c r="Z490" s="17"/>
      <c r="AA490" s="17"/>
      <c r="AB490" s="17"/>
      <c r="AC490" s="17"/>
      <c r="AD490" s="17"/>
      <c r="AE490" s="17"/>
      <c r="AF490" s="17"/>
      <c r="AG490" s="17"/>
      <c r="AH490" s="17"/>
      <c r="AI490" s="17"/>
      <c r="AJ490" s="17"/>
      <c r="AK490" s="17"/>
      <c r="AL490" s="17"/>
      <c r="AM490" s="17"/>
      <c r="AN490" s="17"/>
      <c r="AO490" s="31"/>
      <c r="AP490" s="17"/>
      <c r="AQ490" s="17"/>
      <c r="AR490" s="17"/>
      <c r="AS490" s="17"/>
      <c r="AT490" s="17"/>
      <c r="AU490" s="17"/>
      <c r="AV490" s="17"/>
      <c r="AW490" s="17"/>
    </row>
    <row r="491" spans="1:49" s="8" customFormat="1" ht="14.25" customHeight="1" x14ac:dyDescent="0.2">
      <c r="A491" s="17"/>
      <c r="B491" s="17"/>
      <c r="C491" s="17"/>
      <c r="D491" s="17"/>
      <c r="E491" s="17"/>
      <c r="F491" s="17"/>
      <c r="G491" s="17"/>
      <c r="H491" s="17"/>
      <c r="I491" s="17"/>
      <c r="J491" s="17"/>
      <c r="K491" s="17"/>
      <c r="L491" s="17"/>
      <c r="M491" s="6"/>
      <c r="N491" s="17"/>
      <c r="O491" s="17"/>
      <c r="P491" s="17"/>
      <c r="Q491" s="17"/>
      <c r="R491" s="17"/>
      <c r="S491" s="17"/>
      <c r="T491" s="17"/>
      <c r="U491" s="17"/>
      <c r="V491" s="17"/>
      <c r="W491" s="17"/>
      <c r="X491" s="17"/>
      <c r="Y491" s="17"/>
      <c r="Z491" s="17"/>
      <c r="AA491" s="17"/>
      <c r="AB491" s="17"/>
      <c r="AC491" s="17"/>
      <c r="AD491" s="17"/>
      <c r="AE491" s="17"/>
      <c r="AF491" s="17"/>
      <c r="AG491" s="17"/>
      <c r="AH491" s="17"/>
      <c r="AI491" s="17"/>
      <c r="AJ491" s="17"/>
      <c r="AK491" s="17"/>
      <c r="AL491" s="17"/>
      <c r="AM491" s="17"/>
      <c r="AN491" s="17"/>
      <c r="AO491" s="31"/>
      <c r="AP491" s="17"/>
      <c r="AQ491" s="17"/>
      <c r="AR491" s="17"/>
      <c r="AS491" s="17"/>
      <c r="AT491" s="17"/>
      <c r="AU491" s="17"/>
      <c r="AV491" s="17"/>
      <c r="AW491" s="17"/>
    </row>
    <row r="492" spans="1:49" s="8" customFormat="1" ht="14.25" customHeight="1" x14ac:dyDescent="0.2">
      <c r="A492" s="17"/>
      <c r="B492" s="17"/>
      <c r="C492" s="17"/>
      <c r="D492" s="17"/>
      <c r="E492" s="17"/>
      <c r="F492" s="17"/>
      <c r="G492" s="17"/>
      <c r="H492" s="17"/>
      <c r="I492" s="17"/>
      <c r="J492" s="17"/>
      <c r="K492" s="17"/>
      <c r="L492" s="17"/>
      <c r="M492" s="6"/>
      <c r="N492" s="17"/>
      <c r="O492" s="17"/>
      <c r="P492" s="17"/>
      <c r="Q492" s="17"/>
      <c r="R492" s="17"/>
      <c r="S492" s="17"/>
      <c r="T492" s="17"/>
      <c r="U492" s="17"/>
      <c r="V492" s="17"/>
      <c r="W492" s="17"/>
      <c r="X492" s="17"/>
      <c r="Y492" s="17"/>
      <c r="Z492" s="17"/>
      <c r="AA492" s="17"/>
      <c r="AB492" s="17"/>
      <c r="AC492" s="17"/>
      <c r="AD492" s="17"/>
      <c r="AE492" s="17"/>
      <c r="AF492" s="17"/>
      <c r="AG492" s="17"/>
      <c r="AH492" s="17"/>
      <c r="AI492" s="17"/>
      <c r="AJ492" s="17"/>
      <c r="AK492" s="17"/>
      <c r="AL492" s="17"/>
      <c r="AM492" s="17"/>
      <c r="AN492" s="17"/>
      <c r="AO492" s="31"/>
      <c r="AP492" s="17"/>
      <c r="AQ492" s="17"/>
      <c r="AR492" s="17"/>
      <c r="AS492" s="17"/>
      <c r="AT492" s="17"/>
      <c r="AU492" s="17"/>
      <c r="AV492" s="17"/>
      <c r="AW492" s="17"/>
    </row>
    <row r="493" spans="1:49" s="8" customFormat="1" ht="14.25" customHeight="1" x14ac:dyDescent="0.2">
      <c r="A493" s="17"/>
      <c r="B493" s="17"/>
      <c r="C493" s="17"/>
      <c r="D493" s="17"/>
      <c r="E493" s="17"/>
      <c r="F493" s="17"/>
      <c r="G493" s="17"/>
      <c r="H493" s="17"/>
      <c r="I493" s="17"/>
      <c r="J493" s="17"/>
      <c r="K493" s="17"/>
      <c r="L493" s="17"/>
      <c r="M493" s="6"/>
      <c r="N493" s="17"/>
      <c r="O493" s="17"/>
      <c r="P493" s="17"/>
      <c r="Q493" s="17"/>
      <c r="R493" s="17"/>
      <c r="S493" s="17"/>
      <c r="T493" s="17"/>
      <c r="U493" s="17"/>
      <c r="V493" s="17"/>
      <c r="W493" s="17"/>
      <c r="X493" s="17"/>
      <c r="Y493" s="17"/>
      <c r="Z493" s="17"/>
      <c r="AA493" s="17"/>
      <c r="AB493" s="17"/>
      <c r="AC493" s="17"/>
      <c r="AD493" s="17"/>
      <c r="AE493" s="17"/>
      <c r="AF493" s="17"/>
      <c r="AG493" s="17"/>
      <c r="AH493" s="17"/>
      <c r="AI493" s="17"/>
      <c r="AJ493" s="17"/>
      <c r="AK493" s="17"/>
      <c r="AL493" s="17"/>
      <c r="AM493" s="17"/>
      <c r="AN493" s="17"/>
      <c r="AO493" s="31"/>
      <c r="AP493" s="17"/>
      <c r="AQ493" s="17"/>
      <c r="AR493" s="17"/>
      <c r="AS493" s="17"/>
      <c r="AT493" s="17"/>
      <c r="AU493" s="17"/>
      <c r="AV493" s="17"/>
      <c r="AW493" s="17"/>
    </row>
    <row r="494" spans="1:49" s="8" customFormat="1" ht="14.25" customHeight="1" x14ac:dyDescent="0.2">
      <c r="A494" s="17"/>
      <c r="B494" s="17"/>
      <c r="C494" s="17"/>
      <c r="D494" s="17"/>
      <c r="E494" s="17"/>
      <c r="F494" s="17"/>
      <c r="G494" s="17"/>
      <c r="H494" s="17"/>
      <c r="I494" s="17"/>
      <c r="J494" s="17"/>
      <c r="K494" s="17"/>
      <c r="L494" s="17"/>
      <c r="M494" s="6"/>
      <c r="N494" s="17"/>
      <c r="O494" s="17"/>
      <c r="P494" s="17"/>
      <c r="Q494" s="17"/>
      <c r="R494" s="17"/>
      <c r="S494" s="17"/>
      <c r="T494" s="17"/>
      <c r="U494" s="17"/>
      <c r="V494" s="17"/>
      <c r="W494" s="17"/>
      <c r="X494" s="17"/>
      <c r="Y494" s="17"/>
      <c r="Z494" s="17"/>
      <c r="AA494" s="17"/>
      <c r="AB494" s="17"/>
      <c r="AC494" s="17"/>
      <c r="AD494" s="17"/>
      <c r="AE494" s="17"/>
      <c r="AF494" s="17"/>
      <c r="AG494" s="17"/>
      <c r="AH494" s="17"/>
      <c r="AI494" s="17"/>
      <c r="AJ494" s="17"/>
      <c r="AK494" s="17"/>
      <c r="AL494" s="17"/>
      <c r="AM494" s="17"/>
      <c r="AN494" s="17"/>
      <c r="AO494" s="31"/>
      <c r="AP494" s="17"/>
      <c r="AQ494" s="17"/>
      <c r="AR494" s="17"/>
      <c r="AS494" s="17"/>
      <c r="AT494" s="17"/>
      <c r="AU494" s="17"/>
      <c r="AV494" s="17"/>
      <c r="AW494" s="17"/>
    </row>
    <row r="495" spans="1:49" s="8" customFormat="1" ht="14.25" customHeight="1" x14ac:dyDescent="0.2">
      <c r="A495" s="17"/>
      <c r="B495" s="17"/>
      <c r="C495" s="17"/>
      <c r="D495" s="17"/>
      <c r="E495" s="17"/>
      <c r="F495" s="17"/>
      <c r="G495" s="17"/>
      <c r="H495" s="17"/>
      <c r="I495" s="17"/>
      <c r="J495" s="17"/>
      <c r="K495" s="17"/>
      <c r="L495" s="17"/>
      <c r="M495" s="6"/>
      <c r="N495" s="17"/>
      <c r="O495" s="17"/>
      <c r="P495" s="17"/>
      <c r="Q495" s="17"/>
      <c r="R495" s="17"/>
      <c r="S495" s="17"/>
      <c r="T495" s="17"/>
      <c r="U495" s="17"/>
      <c r="V495" s="17"/>
      <c r="W495" s="17"/>
      <c r="X495" s="17"/>
      <c r="Y495" s="17"/>
      <c r="Z495" s="17"/>
      <c r="AA495" s="17"/>
      <c r="AB495" s="17"/>
      <c r="AC495" s="17"/>
      <c r="AD495" s="17"/>
      <c r="AE495" s="17"/>
      <c r="AF495" s="17"/>
      <c r="AG495" s="17"/>
      <c r="AH495" s="17"/>
      <c r="AI495" s="17"/>
      <c r="AJ495" s="17"/>
      <c r="AK495" s="17"/>
      <c r="AL495" s="17"/>
      <c r="AM495" s="17"/>
      <c r="AN495" s="17"/>
      <c r="AO495" s="31"/>
      <c r="AP495" s="17"/>
      <c r="AQ495" s="17"/>
      <c r="AR495" s="17"/>
      <c r="AS495" s="17"/>
      <c r="AT495" s="17"/>
      <c r="AU495" s="17"/>
      <c r="AV495" s="17"/>
      <c r="AW495" s="17"/>
    </row>
    <row r="496" spans="1:49" s="8" customFormat="1" ht="14.25" customHeight="1" x14ac:dyDescent="0.2">
      <c r="A496" s="17"/>
      <c r="B496" s="17"/>
      <c r="C496" s="17"/>
      <c r="D496" s="17"/>
      <c r="E496" s="17"/>
      <c r="F496" s="17"/>
      <c r="G496" s="17"/>
      <c r="H496" s="17"/>
      <c r="I496" s="17"/>
      <c r="J496" s="17"/>
      <c r="K496" s="17"/>
      <c r="L496" s="17"/>
      <c r="M496" s="6"/>
      <c r="N496" s="17"/>
      <c r="O496" s="17"/>
      <c r="P496" s="17"/>
      <c r="Q496" s="17"/>
      <c r="R496" s="17"/>
      <c r="S496" s="17"/>
      <c r="T496" s="17"/>
      <c r="U496" s="17"/>
      <c r="V496" s="17"/>
      <c r="W496" s="17"/>
      <c r="X496" s="17"/>
      <c r="Y496" s="17"/>
      <c r="Z496" s="17"/>
      <c r="AA496" s="17"/>
      <c r="AB496" s="17"/>
      <c r="AC496" s="17"/>
      <c r="AD496" s="17"/>
      <c r="AE496" s="17"/>
      <c r="AF496" s="17"/>
      <c r="AG496" s="17"/>
      <c r="AH496" s="17"/>
      <c r="AI496" s="17"/>
      <c r="AJ496" s="17"/>
      <c r="AK496" s="17"/>
      <c r="AL496" s="17"/>
      <c r="AM496" s="17"/>
      <c r="AN496" s="17"/>
      <c r="AO496" s="31"/>
      <c r="AP496" s="17"/>
      <c r="AQ496" s="17"/>
      <c r="AR496" s="17"/>
      <c r="AS496" s="17"/>
      <c r="AT496" s="17"/>
      <c r="AU496" s="17"/>
      <c r="AV496" s="17"/>
      <c r="AW496" s="17"/>
    </row>
    <row r="497" spans="1:49" s="8" customFormat="1" ht="14.25" customHeight="1" x14ac:dyDescent="0.2">
      <c r="A497" s="17"/>
      <c r="B497" s="17"/>
      <c r="C497" s="17"/>
      <c r="D497" s="17"/>
      <c r="E497" s="17"/>
      <c r="F497" s="17"/>
      <c r="G497" s="17"/>
      <c r="H497" s="17"/>
      <c r="I497" s="17"/>
      <c r="J497" s="17"/>
      <c r="K497" s="17"/>
      <c r="L497" s="17"/>
      <c r="M497" s="6"/>
      <c r="N497" s="17"/>
      <c r="O497" s="17"/>
      <c r="P497" s="17"/>
      <c r="Q497" s="17"/>
      <c r="R497" s="17"/>
      <c r="S497" s="17"/>
      <c r="T497" s="17"/>
      <c r="U497" s="17"/>
      <c r="V497" s="17"/>
      <c r="W497" s="17"/>
      <c r="X497" s="17"/>
      <c r="Y497" s="17"/>
      <c r="Z497" s="17"/>
      <c r="AA497" s="17"/>
      <c r="AB497" s="17"/>
      <c r="AC497" s="17"/>
      <c r="AD497" s="17"/>
      <c r="AE497" s="17"/>
      <c r="AF497" s="17"/>
      <c r="AG497" s="17"/>
      <c r="AH497" s="17"/>
      <c r="AI497" s="17"/>
      <c r="AJ497" s="17"/>
      <c r="AK497" s="17"/>
      <c r="AL497" s="17"/>
      <c r="AM497" s="17"/>
      <c r="AN497" s="17"/>
      <c r="AO497" s="31"/>
      <c r="AP497" s="17"/>
      <c r="AQ497" s="17"/>
      <c r="AR497" s="17"/>
      <c r="AS497" s="17"/>
      <c r="AT497" s="17"/>
      <c r="AU497" s="17"/>
      <c r="AV497" s="17"/>
      <c r="AW497" s="17"/>
    </row>
    <row r="498" spans="1:49" s="8" customFormat="1" ht="14.25" customHeight="1" x14ac:dyDescent="0.2">
      <c r="A498" s="17"/>
      <c r="B498" s="17"/>
      <c r="C498" s="17"/>
      <c r="D498" s="17"/>
      <c r="E498" s="17"/>
      <c r="F498" s="17"/>
      <c r="G498" s="17"/>
      <c r="H498" s="17"/>
      <c r="I498" s="17"/>
      <c r="J498" s="17"/>
      <c r="K498" s="17"/>
      <c r="L498" s="17"/>
      <c r="M498" s="6"/>
      <c r="N498" s="17"/>
      <c r="O498" s="17"/>
      <c r="P498" s="17"/>
      <c r="Q498" s="17"/>
      <c r="R498" s="17"/>
      <c r="S498" s="17"/>
      <c r="T498" s="17"/>
      <c r="U498" s="17"/>
      <c r="V498" s="17"/>
      <c r="W498" s="17"/>
      <c r="X498" s="17"/>
      <c r="Y498" s="17"/>
      <c r="Z498" s="17"/>
      <c r="AA498" s="17"/>
      <c r="AB498" s="17"/>
      <c r="AC498" s="17"/>
      <c r="AD498" s="17"/>
      <c r="AE498" s="17"/>
      <c r="AF498" s="17"/>
      <c r="AG498" s="17"/>
      <c r="AH498" s="17"/>
      <c r="AI498" s="17"/>
      <c r="AJ498" s="17"/>
      <c r="AK498" s="17"/>
      <c r="AL498" s="17"/>
      <c r="AM498" s="17"/>
      <c r="AN498" s="17"/>
      <c r="AO498" s="31"/>
      <c r="AP498" s="17"/>
      <c r="AQ498" s="17"/>
      <c r="AR498" s="17"/>
      <c r="AS498" s="17"/>
      <c r="AT498" s="17"/>
      <c r="AU498" s="17"/>
      <c r="AV498" s="17"/>
      <c r="AW498" s="17"/>
    </row>
    <row r="499" spans="1:49" s="8" customFormat="1" ht="14.25" customHeight="1" x14ac:dyDescent="0.2">
      <c r="A499" s="17"/>
      <c r="B499" s="17"/>
      <c r="C499" s="17"/>
      <c r="D499" s="17"/>
      <c r="E499" s="17"/>
      <c r="F499" s="17"/>
      <c r="G499" s="17"/>
      <c r="H499" s="17"/>
      <c r="I499" s="17"/>
      <c r="J499" s="17"/>
      <c r="K499" s="17"/>
      <c r="L499" s="17"/>
      <c r="M499" s="6"/>
      <c r="N499" s="17"/>
      <c r="O499" s="17"/>
      <c r="P499" s="17"/>
      <c r="Q499" s="17"/>
      <c r="R499" s="17"/>
      <c r="S499" s="17"/>
      <c r="T499" s="17"/>
      <c r="U499" s="17"/>
      <c r="V499" s="17"/>
      <c r="W499" s="17"/>
      <c r="X499" s="17"/>
      <c r="Y499" s="17"/>
      <c r="Z499" s="17"/>
      <c r="AA499" s="17"/>
      <c r="AB499" s="17"/>
      <c r="AC499" s="17"/>
      <c r="AD499" s="17"/>
      <c r="AE499" s="17"/>
      <c r="AF499" s="17"/>
      <c r="AG499" s="17"/>
      <c r="AH499" s="17"/>
      <c r="AI499" s="17"/>
      <c r="AJ499" s="17"/>
      <c r="AK499" s="17"/>
      <c r="AL499" s="17"/>
      <c r="AM499" s="17"/>
      <c r="AN499" s="17"/>
      <c r="AO499" s="31"/>
      <c r="AP499" s="17"/>
      <c r="AQ499" s="17"/>
      <c r="AR499" s="17"/>
      <c r="AS499" s="17"/>
      <c r="AT499" s="17"/>
      <c r="AU499" s="17"/>
      <c r="AV499" s="17"/>
      <c r="AW499" s="17"/>
    </row>
    <row r="500" spans="1:49" s="8" customFormat="1" ht="14.25" customHeight="1" x14ac:dyDescent="0.2">
      <c r="A500" s="17"/>
      <c r="B500" s="17"/>
      <c r="C500" s="17"/>
      <c r="D500" s="17"/>
      <c r="E500" s="17"/>
      <c r="F500" s="17"/>
      <c r="G500" s="17"/>
      <c r="H500" s="17"/>
      <c r="I500" s="17"/>
      <c r="J500" s="17"/>
      <c r="K500" s="17"/>
      <c r="L500" s="17"/>
      <c r="M500" s="6"/>
      <c r="N500" s="17"/>
      <c r="O500" s="17"/>
      <c r="P500" s="17"/>
      <c r="Q500" s="17"/>
      <c r="R500" s="17"/>
      <c r="S500" s="17"/>
      <c r="T500" s="17"/>
      <c r="U500" s="17"/>
      <c r="V500" s="17"/>
      <c r="W500" s="17"/>
      <c r="X500" s="17"/>
      <c r="Y500" s="17"/>
      <c r="Z500" s="17"/>
      <c r="AA500" s="17"/>
      <c r="AB500" s="17"/>
      <c r="AC500" s="17"/>
      <c r="AD500" s="17"/>
      <c r="AE500" s="17"/>
      <c r="AF500" s="17"/>
      <c r="AG500" s="17"/>
      <c r="AH500" s="17"/>
      <c r="AI500" s="17"/>
      <c r="AJ500" s="17"/>
      <c r="AK500" s="17"/>
      <c r="AL500" s="17"/>
      <c r="AM500" s="17"/>
      <c r="AN500" s="17"/>
      <c r="AO500" s="31"/>
      <c r="AP500" s="17"/>
      <c r="AQ500" s="17"/>
      <c r="AR500" s="17"/>
      <c r="AS500" s="17"/>
      <c r="AT500" s="17"/>
      <c r="AU500" s="17"/>
      <c r="AV500" s="17"/>
      <c r="AW500" s="17"/>
    </row>
    <row r="501" spans="1:49" s="8" customFormat="1" ht="14.25" customHeight="1" x14ac:dyDescent="0.2">
      <c r="A501" s="17"/>
      <c r="B501" s="17"/>
      <c r="C501" s="17"/>
      <c r="D501" s="17"/>
      <c r="E501" s="17"/>
      <c r="F501" s="17"/>
      <c r="G501" s="17"/>
      <c r="H501" s="17"/>
      <c r="I501" s="17"/>
      <c r="J501" s="17"/>
      <c r="K501" s="17"/>
      <c r="L501" s="17"/>
      <c r="M501" s="6"/>
      <c r="N501" s="17"/>
      <c r="O501" s="17"/>
      <c r="P501" s="17"/>
      <c r="Q501" s="17"/>
      <c r="R501" s="17"/>
      <c r="S501" s="17"/>
      <c r="T501" s="17"/>
      <c r="U501" s="17"/>
      <c r="V501" s="17"/>
      <c r="W501" s="17"/>
      <c r="X501" s="17"/>
      <c r="Y501" s="17"/>
      <c r="Z501" s="17"/>
      <c r="AA501" s="17"/>
      <c r="AB501" s="17"/>
      <c r="AC501" s="17"/>
      <c r="AD501" s="17"/>
      <c r="AE501" s="17"/>
      <c r="AF501" s="17"/>
      <c r="AG501" s="17"/>
      <c r="AH501" s="17"/>
      <c r="AI501" s="17"/>
      <c r="AJ501" s="17"/>
      <c r="AK501" s="17"/>
      <c r="AL501" s="17"/>
      <c r="AM501" s="17"/>
      <c r="AN501" s="17"/>
      <c r="AO501" s="31"/>
      <c r="AP501" s="17"/>
      <c r="AQ501" s="17"/>
      <c r="AR501" s="17"/>
      <c r="AS501" s="17"/>
      <c r="AT501" s="17"/>
      <c r="AU501" s="17"/>
      <c r="AV501" s="17"/>
      <c r="AW501" s="17"/>
    </row>
    <row r="502" spans="1:49" s="8" customFormat="1" ht="14.25" customHeight="1" x14ac:dyDescent="0.2">
      <c r="A502" s="17"/>
      <c r="B502" s="17"/>
      <c r="C502" s="17"/>
      <c r="D502" s="17"/>
      <c r="E502" s="17"/>
      <c r="F502" s="17"/>
      <c r="G502" s="17"/>
      <c r="H502" s="17"/>
      <c r="I502" s="17"/>
      <c r="J502" s="17"/>
      <c r="K502" s="17"/>
      <c r="L502" s="17"/>
      <c r="M502" s="6"/>
      <c r="N502" s="17"/>
      <c r="O502" s="17"/>
      <c r="P502" s="17"/>
      <c r="Q502" s="17"/>
      <c r="R502" s="17"/>
      <c r="S502" s="17"/>
      <c r="T502" s="17"/>
      <c r="U502" s="17"/>
      <c r="V502" s="17"/>
      <c r="W502" s="17"/>
      <c r="X502" s="17"/>
      <c r="Y502" s="17"/>
      <c r="Z502" s="17"/>
      <c r="AA502" s="17"/>
      <c r="AB502" s="17"/>
      <c r="AC502" s="17"/>
      <c r="AD502" s="17"/>
      <c r="AE502" s="17"/>
      <c r="AF502" s="17"/>
      <c r="AG502" s="17"/>
      <c r="AH502" s="17"/>
      <c r="AI502" s="17"/>
      <c r="AJ502" s="17"/>
      <c r="AK502" s="17"/>
      <c r="AL502" s="17"/>
      <c r="AM502" s="17"/>
      <c r="AN502" s="17"/>
      <c r="AO502" s="31"/>
      <c r="AP502" s="17"/>
      <c r="AQ502" s="17"/>
      <c r="AR502" s="17"/>
      <c r="AS502" s="17"/>
      <c r="AT502" s="17"/>
      <c r="AU502" s="17"/>
      <c r="AV502" s="17"/>
      <c r="AW502" s="17"/>
    </row>
    <row r="503" spans="1:49" s="8" customFormat="1" ht="14.25" customHeight="1" x14ac:dyDescent="0.2">
      <c r="A503" s="17"/>
      <c r="B503" s="17"/>
      <c r="C503" s="17"/>
      <c r="D503" s="17"/>
      <c r="E503" s="17"/>
      <c r="F503" s="17"/>
      <c r="G503" s="17"/>
      <c r="H503" s="17"/>
      <c r="I503" s="17"/>
      <c r="J503" s="17"/>
      <c r="K503" s="17"/>
      <c r="L503" s="17"/>
      <c r="M503" s="6"/>
      <c r="N503" s="17"/>
      <c r="O503" s="17"/>
      <c r="P503" s="17"/>
      <c r="Q503" s="17"/>
      <c r="R503" s="17"/>
      <c r="S503" s="17"/>
      <c r="T503" s="17"/>
      <c r="U503" s="17"/>
      <c r="V503" s="17"/>
      <c r="W503" s="17"/>
      <c r="X503" s="17"/>
      <c r="Y503" s="17"/>
      <c r="Z503" s="17"/>
      <c r="AA503" s="17"/>
      <c r="AB503" s="17"/>
      <c r="AC503" s="17"/>
      <c r="AD503" s="17"/>
      <c r="AE503" s="17"/>
      <c r="AF503" s="17"/>
      <c r="AG503" s="17"/>
      <c r="AH503" s="17"/>
      <c r="AI503" s="17"/>
      <c r="AJ503" s="17"/>
      <c r="AK503" s="17"/>
      <c r="AL503" s="17"/>
      <c r="AM503" s="17"/>
      <c r="AN503" s="17"/>
      <c r="AO503" s="31"/>
      <c r="AP503" s="17"/>
      <c r="AQ503" s="17"/>
      <c r="AR503" s="17"/>
      <c r="AS503" s="17"/>
      <c r="AT503" s="17"/>
      <c r="AU503" s="17"/>
      <c r="AV503" s="17"/>
      <c r="AW503" s="17"/>
    </row>
    <row r="504" spans="1:49" s="8" customFormat="1" ht="14.25" customHeight="1" x14ac:dyDescent="0.2">
      <c r="A504" s="17"/>
      <c r="B504" s="17"/>
      <c r="C504" s="17"/>
      <c r="D504" s="17"/>
      <c r="E504" s="17"/>
      <c r="F504" s="17"/>
      <c r="G504" s="17"/>
      <c r="H504" s="17"/>
      <c r="I504" s="17"/>
      <c r="J504" s="17"/>
      <c r="K504" s="17"/>
      <c r="L504" s="17"/>
      <c r="M504" s="6"/>
      <c r="N504" s="17"/>
      <c r="O504" s="17"/>
      <c r="P504" s="17"/>
      <c r="Q504" s="17"/>
      <c r="R504" s="17"/>
      <c r="S504" s="17"/>
      <c r="T504" s="17"/>
      <c r="U504" s="17"/>
      <c r="V504" s="17"/>
      <c r="W504" s="17"/>
      <c r="X504" s="17"/>
      <c r="Y504" s="17"/>
      <c r="Z504" s="17"/>
      <c r="AA504" s="17"/>
      <c r="AB504" s="17"/>
      <c r="AC504" s="17"/>
      <c r="AD504" s="17"/>
      <c r="AE504" s="17"/>
      <c r="AF504" s="17"/>
      <c r="AG504" s="17"/>
      <c r="AH504" s="17"/>
      <c r="AI504" s="17"/>
      <c r="AJ504" s="17"/>
      <c r="AK504" s="17"/>
      <c r="AL504" s="17"/>
      <c r="AM504" s="17"/>
      <c r="AN504" s="17"/>
      <c r="AO504" s="31"/>
      <c r="AP504" s="17"/>
      <c r="AQ504" s="17"/>
      <c r="AR504" s="17"/>
      <c r="AS504" s="17"/>
      <c r="AT504" s="17"/>
      <c r="AU504" s="17"/>
      <c r="AV504" s="17"/>
      <c r="AW504" s="17"/>
    </row>
    <row r="505" spans="1:49" s="8" customFormat="1" ht="14.25" customHeight="1" x14ac:dyDescent="0.2">
      <c r="A505" s="17"/>
      <c r="B505" s="17"/>
      <c r="C505" s="17"/>
      <c r="D505" s="17"/>
      <c r="E505" s="17"/>
      <c r="F505" s="17"/>
      <c r="G505" s="17"/>
      <c r="H505" s="17"/>
      <c r="I505" s="17"/>
      <c r="J505" s="17"/>
      <c r="K505" s="17"/>
      <c r="L505" s="17"/>
      <c r="M505" s="6"/>
      <c r="N505" s="17"/>
      <c r="O505" s="17"/>
      <c r="P505" s="17"/>
      <c r="Q505" s="17"/>
      <c r="R505" s="17"/>
      <c r="S505" s="17"/>
      <c r="T505" s="17"/>
      <c r="U505" s="17"/>
      <c r="V505" s="17"/>
      <c r="W505" s="17"/>
      <c r="X505" s="17"/>
      <c r="Y505" s="17"/>
      <c r="Z505" s="17"/>
      <c r="AA505" s="17"/>
      <c r="AB505" s="17"/>
      <c r="AC505" s="17"/>
      <c r="AD505" s="17"/>
      <c r="AE505" s="17"/>
      <c r="AF505" s="17"/>
      <c r="AG505" s="17"/>
      <c r="AH505" s="17"/>
      <c r="AI505" s="17"/>
      <c r="AJ505" s="17"/>
      <c r="AK505" s="17"/>
      <c r="AL505" s="17"/>
      <c r="AM505" s="17"/>
      <c r="AN505" s="17"/>
      <c r="AO505" s="31"/>
      <c r="AP505" s="17"/>
      <c r="AQ505" s="17"/>
      <c r="AR505" s="17"/>
      <c r="AS505" s="17"/>
      <c r="AT505" s="17"/>
      <c r="AU505" s="17"/>
      <c r="AV505" s="17"/>
      <c r="AW505" s="17"/>
    </row>
    <row r="506" spans="1:49" s="8" customFormat="1" ht="14.25" customHeight="1" x14ac:dyDescent="0.2">
      <c r="A506" s="17"/>
      <c r="B506" s="17"/>
      <c r="C506" s="17"/>
      <c r="D506" s="17"/>
      <c r="E506" s="17"/>
      <c r="F506" s="17"/>
      <c r="G506" s="17"/>
      <c r="H506" s="17"/>
      <c r="I506" s="17"/>
      <c r="J506" s="17"/>
      <c r="K506" s="17"/>
      <c r="L506" s="17"/>
      <c r="M506" s="6"/>
      <c r="N506" s="17"/>
      <c r="O506" s="17"/>
      <c r="P506" s="17"/>
      <c r="Q506" s="17"/>
      <c r="R506" s="17"/>
      <c r="S506" s="17"/>
      <c r="T506" s="17"/>
      <c r="U506" s="17"/>
      <c r="V506" s="17"/>
      <c r="W506" s="17"/>
      <c r="X506" s="17"/>
      <c r="Y506" s="17"/>
      <c r="Z506" s="17"/>
      <c r="AA506" s="17"/>
      <c r="AB506" s="17"/>
      <c r="AC506" s="17"/>
      <c r="AD506" s="17"/>
      <c r="AE506" s="17"/>
      <c r="AF506" s="17"/>
      <c r="AG506" s="17"/>
      <c r="AH506" s="17"/>
      <c r="AI506" s="17"/>
      <c r="AJ506" s="17"/>
      <c r="AK506" s="17"/>
      <c r="AL506" s="17"/>
      <c r="AM506" s="17"/>
      <c r="AN506" s="17"/>
      <c r="AO506" s="31"/>
      <c r="AP506" s="17"/>
      <c r="AQ506" s="17"/>
      <c r="AR506" s="17"/>
      <c r="AS506" s="17"/>
      <c r="AT506" s="17"/>
      <c r="AU506" s="17"/>
      <c r="AV506" s="17"/>
      <c r="AW506" s="17"/>
    </row>
    <row r="507" spans="1:49" s="8" customFormat="1" ht="14.25" customHeight="1" x14ac:dyDescent="0.2">
      <c r="A507" s="17"/>
      <c r="B507" s="17"/>
      <c r="C507" s="17"/>
      <c r="D507" s="17"/>
      <c r="E507" s="17"/>
      <c r="F507" s="17"/>
      <c r="G507" s="17"/>
      <c r="H507" s="17"/>
      <c r="I507" s="17"/>
      <c r="J507" s="17"/>
      <c r="K507" s="17"/>
      <c r="L507" s="17"/>
      <c r="M507" s="6"/>
      <c r="N507" s="17"/>
      <c r="O507" s="17"/>
      <c r="P507" s="17"/>
      <c r="Q507" s="17"/>
      <c r="R507" s="17"/>
      <c r="S507" s="17"/>
      <c r="T507" s="17"/>
      <c r="U507" s="17"/>
      <c r="V507" s="17"/>
      <c r="W507" s="17"/>
      <c r="X507" s="17"/>
      <c r="Y507" s="17"/>
      <c r="Z507" s="17"/>
      <c r="AA507" s="17"/>
      <c r="AB507" s="17"/>
      <c r="AC507" s="17"/>
      <c r="AD507" s="17"/>
      <c r="AE507" s="17"/>
      <c r="AF507" s="17"/>
      <c r="AG507" s="17"/>
      <c r="AH507" s="17"/>
      <c r="AI507" s="17"/>
      <c r="AJ507" s="17"/>
      <c r="AK507" s="17"/>
      <c r="AL507" s="17"/>
      <c r="AM507" s="17"/>
      <c r="AN507" s="17"/>
      <c r="AO507" s="31"/>
      <c r="AP507" s="17"/>
      <c r="AQ507" s="17"/>
      <c r="AR507" s="17"/>
      <c r="AS507" s="17"/>
      <c r="AT507" s="17"/>
      <c r="AU507" s="17"/>
      <c r="AV507" s="17"/>
      <c r="AW507" s="17"/>
    </row>
    <row r="508" spans="1:49" s="8" customFormat="1" ht="14.25" customHeight="1" x14ac:dyDescent="0.2">
      <c r="A508" s="17"/>
      <c r="B508" s="17"/>
      <c r="C508" s="17"/>
      <c r="D508" s="17"/>
      <c r="E508" s="17"/>
      <c r="F508" s="17"/>
      <c r="G508" s="17"/>
      <c r="H508" s="17"/>
      <c r="I508" s="17"/>
      <c r="J508" s="17"/>
      <c r="K508" s="17"/>
      <c r="L508" s="17"/>
      <c r="M508" s="6"/>
      <c r="N508" s="17"/>
      <c r="O508" s="17"/>
      <c r="P508" s="17"/>
      <c r="Q508" s="17"/>
      <c r="R508" s="17"/>
      <c r="S508" s="17"/>
      <c r="T508" s="17"/>
      <c r="U508" s="17"/>
      <c r="V508" s="17"/>
      <c r="W508" s="17"/>
      <c r="X508" s="17"/>
      <c r="Y508" s="17"/>
      <c r="Z508" s="17"/>
      <c r="AA508" s="17"/>
      <c r="AB508" s="17"/>
      <c r="AC508" s="17"/>
      <c r="AD508" s="17"/>
      <c r="AE508" s="17"/>
      <c r="AF508" s="17"/>
      <c r="AG508" s="17"/>
      <c r="AH508" s="17"/>
      <c r="AI508" s="17"/>
      <c r="AJ508" s="17"/>
      <c r="AK508" s="17"/>
      <c r="AL508" s="17"/>
      <c r="AM508" s="17"/>
      <c r="AN508" s="17"/>
      <c r="AO508" s="31"/>
      <c r="AP508" s="17"/>
      <c r="AQ508" s="17"/>
      <c r="AR508" s="17"/>
      <c r="AS508" s="17"/>
      <c r="AT508" s="17"/>
      <c r="AU508" s="17"/>
      <c r="AV508" s="17"/>
      <c r="AW508" s="17"/>
    </row>
    <row r="509" spans="1:49" s="8" customFormat="1" ht="14.25" customHeight="1" x14ac:dyDescent="0.2">
      <c r="A509" s="17"/>
      <c r="B509" s="17"/>
      <c r="C509" s="17"/>
      <c r="D509" s="17"/>
      <c r="E509" s="17"/>
      <c r="F509" s="17"/>
      <c r="G509" s="17"/>
      <c r="H509" s="17"/>
      <c r="I509" s="17"/>
      <c r="J509" s="17"/>
      <c r="K509" s="17"/>
      <c r="L509" s="17"/>
      <c r="M509" s="6"/>
      <c r="N509" s="17"/>
      <c r="O509" s="17"/>
      <c r="P509" s="17"/>
      <c r="Q509" s="17"/>
      <c r="R509" s="17"/>
      <c r="S509" s="17"/>
      <c r="T509" s="17"/>
      <c r="U509" s="17"/>
      <c r="V509" s="17"/>
      <c r="W509" s="17"/>
      <c r="X509" s="17"/>
      <c r="Y509" s="17"/>
      <c r="Z509" s="17"/>
      <c r="AA509" s="17"/>
      <c r="AB509" s="17"/>
      <c r="AC509" s="17"/>
      <c r="AD509" s="17"/>
      <c r="AE509" s="17"/>
      <c r="AF509" s="17"/>
      <c r="AG509" s="17"/>
      <c r="AH509" s="17"/>
      <c r="AI509" s="17"/>
      <c r="AJ509" s="17"/>
      <c r="AK509" s="17"/>
      <c r="AL509" s="17"/>
      <c r="AM509" s="17"/>
      <c r="AN509" s="17"/>
      <c r="AO509" s="31"/>
      <c r="AP509" s="17"/>
      <c r="AQ509" s="17"/>
      <c r="AR509" s="17"/>
      <c r="AS509" s="17"/>
      <c r="AT509" s="17"/>
      <c r="AU509" s="17"/>
      <c r="AV509" s="17"/>
      <c r="AW509" s="17"/>
    </row>
    <row r="510" spans="1:49" s="8" customFormat="1" ht="14.25" customHeight="1" x14ac:dyDescent="0.2">
      <c r="A510" s="17"/>
      <c r="B510" s="17"/>
      <c r="C510" s="17"/>
      <c r="D510" s="17"/>
      <c r="E510" s="17"/>
      <c r="F510" s="17"/>
      <c r="G510" s="17"/>
      <c r="H510" s="17"/>
      <c r="I510" s="17"/>
      <c r="J510" s="17"/>
      <c r="K510" s="17"/>
      <c r="L510" s="17"/>
      <c r="M510" s="6"/>
      <c r="N510" s="17"/>
      <c r="O510" s="17"/>
      <c r="P510" s="17"/>
      <c r="Q510" s="17"/>
      <c r="R510" s="17"/>
      <c r="S510" s="17"/>
      <c r="T510" s="17"/>
      <c r="U510" s="17"/>
      <c r="V510" s="17"/>
      <c r="W510" s="17"/>
      <c r="X510" s="17"/>
      <c r="Y510" s="17"/>
      <c r="Z510" s="17"/>
      <c r="AA510" s="17"/>
      <c r="AB510" s="17"/>
      <c r="AC510" s="17"/>
      <c r="AD510" s="17"/>
      <c r="AE510" s="17"/>
      <c r="AF510" s="17"/>
      <c r="AG510" s="17"/>
      <c r="AH510" s="17"/>
      <c r="AI510" s="17"/>
      <c r="AJ510" s="17"/>
      <c r="AK510" s="17"/>
      <c r="AL510" s="17"/>
      <c r="AM510" s="17"/>
      <c r="AN510" s="17"/>
      <c r="AO510" s="31"/>
      <c r="AP510" s="17"/>
      <c r="AQ510" s="17"/>
      <c r="AR510" s="17"/>
      <c r="AS510" s="17"/>
      <c r="AT510" s="17"/>
      <c r="AU510" s="17"/>
      <c r="AV510" s="17"/>
      <c r="AW510" s="17"/>
    </row>
    <row r="511" spans="1:49" s="8" customFormat="1" ht="14.25" customHeight="1" x14ac:dyDescent="0.2">
      <c r="A511" s="17"/>
      <c r="B511" s="17"/>
      <c r="C511" s="17"/>
      <c r="D511" s="17"/>
      <c r="E511" s="17"/>
      <c r="F511" s="17"/>
      <c r="G511" s="17"/>
      <c r="H511" s="17"/>
      <c r="I511" s="17"/>
      <c r="J511" s="17"/>
      <c r="K511" s="17"/>
      <c r="L511" s="17"/>
      <c r="M511" s="6"/>
      <c r="N511" s="17"/>
      <c r="O511" s="17"/>
      <c r="P511" s="17"/>
      <c r="Q511" s="17"/>
      <c r="R511" s="17"/>
      <c r="S511" s="17"/>
      <c r="T511" s="17"/>
      <c r="U511" s="17"/>
      <c r="V511" s="17"/>
      <c r="W511" s="17"/>
      <c r="X511" s="17"/>
      <c r="Y511" s="17"/>
      <c r="Z511" s="17"/>
      <c r="AA511" s="17"/>
      <c r="AB511" s="17"/>
      <c r="AC511" s="17"/>
      <c r="AD511" s="17"/>
      <c r="AE511" s="17"/>
      <c r="AF511" s="17"/>
      <c r="AG511" s="17"/>
      <c r="AH511" s="17"/>
      <c r="AI511" s="17"/>
      <c r="AJ511" s="17"/>
      <c r="AK511" s="17"/>
      <c r="AL511" s="17"/>
      <c r="AM511" s="17"/>
      <c r="AN511" s="17"/>
      <c r="AO511" s="31"/>
      <c r="AP511" s="17"/>
      <c r="AQ511" s="17"/>
      <c r="AR511" s="17"/>
      <c r="AS511" s="17"/>
      <c r="AT511" s="17"/>
      <c r="AU511" s="17"/>
      <c r="AV511" s="17"/>
      <c r="AW511" s="17"/>
    </row>
    <row r="512" spans="1:49" s="8" customFormat="1" ht="14.25" customHeight="1" x14ac:dyDescent="0.2">
      <c r="A512" s="17"/>
      <c r="B512" s="17"/>
      <c r="C512" s="17"/>
      <c r="D512" s="17"/>
      <c r="E512" s="17"/>
      <c r="F512" s="17"/>
      <c r="G512" s="17"/>
      <c r="H512" s="17"/>
      <c r="I512" s="17"/>
      <c r="J512" s="17"/>
      <c r="K512" s="17"/>
      <c r="L512" s="17"/>
      <c r="M512" s="6"/>
      <c r="N512" s="17"/>
      <c r="O512" s="17"/>
      <c r="P512" s="17"/>
      <c r="Q512" s="17"/>
      <c r="R512" s="17"/>
      <c r="S512" s="17"/>
      <c r="T512" s="17"/>
      <c r="U512" s="17"/>
      <c r="V512" s="17"/>
      <c r="W512" s="17"/>
      <c r="X512" s="17"/>
      <c r="Y512" s="17"/>
      <c r="Z512" s="17"/>
      <c r="AA512" s="17"/>
      <c r="AB512" s="17"/>
      <c r="AC512" s="17"/>
      <c r="AD512" s="17"/>
      <c r="AE512" s="17"/>
      <c r="AF512" s="17"/>
      <c r="AG512" s="17"/>
      <c r="AH512" s="17"/>
      <c r="AI512" s="17"/>
      <c r="AJ512" s="17"/>
      <c r="AK512" s="17"/>
      <c r="AL512" s="17"/>
      <c r="AM512" s="17"/>
      <c r="AN512" s="17"/>
      <c r="AO512" s="31"/>
      <c r="AP512" s="17"/>
      <c r="AQ512" s="17"/>
      <c r="AR512" s="17"/>
      <c r="AS512" s="17"/>
      <c r="AT512" s="17"/>
      <c r="AU512" s="17"/>
      <c r="AV512" s="17"/>
      <c r="AW512" s="17"/>
    </row>
    <row r="513" spans="1:49" s="8" customFormat="1" ht="14.25" customHeight="1" x14ac:dyDescent="0.2">
      <c r="A513" s="17"/>
      <c r="B513" s="17"/>
      <c r="C513" s="17"/>
      <c r="D513" s="17"/>
      <c r="E513" s="17"/>
      <c r="F513" s="17"/>
      <c r="G513" s="17"/>
      <c r="H513" s="17"/>
      <c r="I513" s="17"/>
      <c r="J513" s="17"/>
      <c r="K513" s="17"/>
      <c r="L513" s="17"/>
      <c r="M513" s="6"/>
      <c r="N513" s="17"/>
      <c r="O513" s="17"/>
      <c r="P513" s="17"/>
      <c r="Q513" s="17"/>
      <c r="R513" s="17"/>
      <c r="S513" s="17"/>
      <c r="T513" s="17"/>
      <c r="U513" s="17"/>
      <c r="V513" s="17"/>
      <c r="W513" s="17"/>
      <c r="X513" s="17"/>
      <c r="Y513" s="17"/>
      <c r="Z513" s="17"/>
      <c r="AA513" s="17"/>
      <c r="AB513" s="17"/>
      <c r="AC513" s="17"/>
      <c r="AD513" s="17"/>
      <c r="AE513" s="17"/>
      <c r="AF513" s="17"/>
      <c r="AG513" s="17"/>
      <c r="AH513" s="17"/>
      <c r="AI513" s="17"/>
      <c r="AJ513" s="17"/>
      <c r="AK513" s="17"/>
      <c r="AL513" s="17"/>
      <c r="AM513" s="17"/>
      <c r="AN513" s="17"/>
      <c r="AO513" s="31"/>
      <c r="AP513" s="17"/>
      <c r="AQ513" s="17"/>
      <c r="AR513" s="17"/>
      <c r="AS513" s="17"/>
      <c r="AT513" s="17"/>
      <c r="AU513" s="17"/>
      <c r="AV513" s="17"/>
      <c r="AW513" s="17"/>
    </row>
    <row r="514" spans="1:49" s="8" customFormat="1" ht="14.25" customHeight="1" x14ac:dyDescent="0.2">
      <c r="A514" s="17"/>
      <c r="B514" s="17"/>
      <c r="C514" s="17"/>
      <c r="D514" s="17"/>
      <c r="E514" s="17"/>
      <c r="F514" s="17"/>
      <c r="G514" s="17"/>
      <c r="H514" s="17"/>
      <c r="I514" s="17"/>
      <c r="J514" s="17"/>
      <c r="K514" s="17"/>
      <c r="L514" s="17"/>
      <c r="M514" s="6"/>
      <c r="N514" s="17"/>
      <c r="O514" s="17"/>
      <c r="P514" s="17"/>
      <c r="Q514" s="17"/>
      <c r="R514" s="17"/>
      <c r="S514" s="17"/>
      <c r="T514" s="17"/>
      <c r="U514" s="17"/>
      <c r="V514" s="17"/>
      <c r="W514" s="17"/>
      <c r="X514" s="17"/>
      <c r="Y514" s="17"/>
      <c r="Z514" s="17"/>
      <c r="AA514" s="17"/>
      <c r="AB514" s="17"/>
      <c r="AC514" s="17"/>
      <c r="AD514" s="17"/>
      <c r="AE514" s="17"/>
      <c r="AF514" s="17"/>
      <c r="AG514" s="17"/>
      <c r="AH514" s="17"/>
      <c r="AI514" s="17"/>
      <c r="AJ514" s="17"/>
      <c r="AK514" s="17"/>
      <c r="AL514" s="17"/>
      <c r="AM514" s="17"/>
      <c r="AN514" s="17"/>
      <c r="AO514" s="31"/>
      <c r="AP514" s="17"/>
      <c r="AQ514" s="17"/>
      <c r="AR514" s="17"/>
      <c r="AS514" s="17"/>
      <c r="AT514" s="17"/>
      <c r="AU514" s="17"/>
      <c r="AV514" s="17"/>
      <c r="AW514" s="17"/>
    </row>
    <row r="515" spans="1:49" s="8" customFormat="1" ht="14.25" customHeight="1" x14ac:dyDescent="0.2">
      <c r="A515" s="17"/>
      <c r="B515" s="17"/>
      <c r="C515" s="17"/>
      <c r="D515" s="17"/>
      <c r="E515" s="17"/>
      <c r="F515" s="17"/>
      <c r="G515" s="17"/>
      <c r="H515" s="17"/>
      <c r="I515" s="17"/>
      <c r="J515" s="17"/>
      <c r="K515" s="17"/>
      <c r="L515" s="17"/>
      <c r="M515" s="6"/>
      <c r="N515" s="17"/>
      <c r="O515" s="17"/>
      <c r="P515" s="17"/>
      <c r="Q515" s="17"/>
      <c r="R515" s="17"/>
      <c r="S515" s="17"/>
      <c r="T515" s="17"/>
      <c r="U515" s="17"/>
      <c r="V515" s="17"/>
      <c r="W515" s="17"/>
      <c r="X515" s="17"/>
      <c r="Y515" s="17"/>
      <c r="Z515" s="17"/>
      <c r="AA515" s="17"/>
      <c r="AB515" s="17"/>
      <c r="AC515" s="17"/>
      <c r="AD515" s="17"/>
      <c r="AE515" s="17"/>
      <c r="AF515" s="17"/>
      <c r="AG515" s="17"/>
      <c r="AH515" s="17"/>
      <c r="AI515" s="17"/>
      <c r="AJ515" s="17"/>
      <c r="AK515" s="17"/>
      <c r="AL515" s="17"/>
      <c r="AM515" s="17"/>
      <c r="AN515" s="17"/>
      <c r="AO515" s="31"/>
      <c r="AP515" s="17"/>
      <c r="AQ515" s="17"/>
      <c r="AR515" s="17"/>
      <c r="AS515" s="17"/>
      <c r="AT515" s="17"/>
      <c r="AU515" s="17"/>
      <c r="AV515" s="17"/>
      <c r="AW515" s="17"/>
    </row>
    <row r="516" spans="1:49" s="8" customFormat="1" ht="14.25" customHeight="1" x14ac:dyDescent="0.2">
      <c r="A516" s="17"/>
      <c r="B516" s="17"/>
      <c r="C516" s="17"/>
      <c r="D516" s="17"/>
      <c r="E516" s="17"/>
      <c r="F516" s="17"/>
      <c r="G516" s="17"/>
      <c r="H516" s="17"/>
      <c r="I516" s="17"/>
      <c r="J516" s="17"/>
      <c r="K516" s="17"/>
      <c r="L516" s="17"/>
      <c r="M516" s="6"/>
      <c r="N516" s="17"/>
      <c r="O516" s="17"/>
      <c r="P516" s="17"/>
      <c r="Q516" s="17"/>
      <c r="R516" s="17"/>
      <c r="S516" s="17"/>
      <c r="T516" s="17"/>
      <c r="U516" s="17"/>
      <c r="V516" s="17"/>
      <c r="W516" s="17"/>
      <c r="X516" s="17"/>
      <c r="Y516" s="17"/>
      <c r="Z516" s="17"/>
      <c r="AA516" s="17"/>
      <c r="AB516" s="17"/>
      <c r="AC516" s="17"/>
      <c r="AD516" s="17"/>
      <c r="AE516" s="17"/>
      <c r="AF516" s="17"/>
      <c r="AG516" s="17"/>
      <c r="AH516" s="17"/>
      <c r="AI516" s="17"/>
      <c r="AJ516" s="17"/>
      <c r="AK516" s="17"/>
      <c r="AL516" s="17"/>
      <c r="AM516" s="17"/>
      <c r="AN516" s="17"/>
      <c r="AO516" s="31"/>
      <c r="AP516" s="17"/>
      <c r="AQ516" s="17"/>
      <c r="AR516" s="17"/>
      <c r="AS516" s="17"/>
      <c r="AT516" s="17"/>
      <c r="AU516" s="17"/>
      <c r="AV516" s="17"/>
      <c r="AW516" s="17"/>
    </row>
    <row r="517" spans="1:49" s="8" customFormat="1" ht="14.25" customHeight="1" x14ac:dyDescent="0.2">
      <c r="A517" s="17"/>
      <c r="B517" s="17"/>
      <c r="C517" s="17"/>
      <c r="D517" s="17"/>
      <c r="E517" s="17"/>
      <c r="F517" s="17"/>
      <c r="G517" s="17"/>
      <c r="H517" s="17"/>
      <c r="I517" s="17"/>
      <c r="J517" s="17"/>
      <c r="K517" s="17"/>
      <c r="L517" s="17"/>
      <c r="M517" s="6"/>
      <c r="N517" s="17"/>
      <c r="O517" s="17"/>
      <c r="P517" s="17"/>
      <c r="Q517" s="17"/>
      <c r="R517" s="17"/>
      <c r="S517" s="17"/>
      <c r="T517" s="17"/>
      <c r="U517" s="17"/>
      <c r="V517" s="17"/>
      <c r="W517" s="17"/>
      <c r="X517" s="17"/>
      <c r="Y517" s="17"/>
      <c r="Z517" s="17"/>
      <c r="AA517" s="17"/>
      <c r="AB517" s="17"/>
      <c r="AC517" s="17"/>
      <c r="AD517" s="17"/>
      <c r="AE517" s="17"/>
      <c r="AF517" s="17"/>
      <c r="AG517" s="17"/>
      <c r="AH517" s="17"/>
      <c r="AI517" s="17"/>
      <c r="AJ517" s="17"/>
      <c r="AK517" s="17"/>
      <c r="AL517" s="17"/>
      <c r="AM517" s="17"/>
      <c r="AN517" s="17"/>
      <c r="AO517" s="31"/>
      <c r="AP517" s="17"/>
      <c r="AQ517" s="17"/>
      <c r="AR517" s="17"/>
      <c r="AS517" s="17"/>
      <c r="AT517" s="17"/>
      <c r="AU517" s="17"/>
      <c r="AV517" s="17"/>
      <c r="AW517" s="17"/>
    </row>
    <row r="518" spans="1:49" s="8" customFormat="1" ht="14.25" customHeight="1" x14ac:dyDescent="0.2">
      <c r="A518" s="17"/>
      <c r="B518" s="17"/>
      <c r="C518" s="17"/>
      <c r="D518" s="17"/>
      <c r="E518" s="17"/>
      <c r="F518" s="17"/>
      <c r="G518" s="17"/>
      <c r="H518" s="17"/>
      <c r="I518" s="17"/>
      <c r="J518" s="17"/>
      <c r="K518" s="17"/>
      <c r="L518" s="17"/>
      <c r="M518" s="6"/>
      <c r="N518" s="17"/>
      <c r="O518" s="17"/>
      <c r="P518" s="17"/>
      <c r="Q518" s="17"/>
      <c r="R518" s="17"/>
      <c r="S518" s="17"/>
      <c r="T518" s="17"/>
      <c r="U518" s="17"/>
      <c r="V518" s="17"/>
      <c r="W518" s="17"/>
      <c r="X518" s="17"/>
      <c r="Y518" s="17"/>
      <c r="Z518" s="17"/>
      <c r="AA518" s="17"/>
      <c r="AB518" s="17"/>
      <c r="AC518" s="17"/>
      <c r="AD518" s="17"/>
      <c r="AE518" s="17"/>
      <c r="AF518" s="17"/>
      <c r="AG518" s="17"/>
      <c r="AH518" s="17"/>
      <c r="AI518" s="17"/>
      <c r="AJ518" s="17"/>
      <c r="AK518" s="17"/>
      <c r="AL518" s="17"/>
      <c r="AM518" s="17"/>
      <c r="AN518" s="17"/>
      <c r="AO518" s="31"/>
      <c r="AP518" s="17"/>
      <c r="AQ518" s="17"/>
      <c r="AR518" s="17"/>
      <c r="AS518" s="17"/>
      <c r="AT518" s="17"/>
      <c r="AU518" s="17"/>
      <c r="AV518" s="17"/>
      <c r="AW518" s="17"/>
    </row>
    <row r="519" spans="1:49" s="8" customFormat="1" ht="14.25" customHeight="1" x14ac:dyDescent="0.2">
      <c r="A519" s="17"/>
      <c r="B519" s="17"/>
      <c r="C519" s="17"/>
      <c r="D519" s="17"/>
      <c r="E519" s="17"/>
      <c r="F519" s="17"/>
      <c r="G519" s="17"/>
      <c r="H519" s="17"/>
      <c r="I519" s="17"/>
      <c r="J519" s="17"/>
      <c r="K519" s="17"/>
      <c r="L519" s="17"/>
      <c r="M519" s="6"/>
      <c r="N519" s="17"/>
      <c r="O519" s="17"/>
      <c r="P519" s="17"/>
      <c r="Q519" s="17"/>
      <c r="R519" s="17"/>
      <c r="S519" s="17"/>
      <c r="T519" s="17"/>
      <c r="U519" s="17"/>
      <c r="V519" s="17"/>
      <c r="W519" s="17"/>
      <c r="X519" s="17"/>
      <c r="Y519" s="17"/>
      <c r="Z519" s="17"/>
      <c r="AA519" s="17"/>
      <c r="AB519" s="17"/>
      <c r="AC519" s="17"/>
      <c r="AD519" s="17"/>
      <c r="AE519" s="17"/>
      <c r="AF519" s="17"/>
      <c r="AG519" s="17"/>
      <c r="AH519" s="17"/>
      <c r="AI519" s="17"/>
      <c r="AJ519" s="17"/>
      <c r="AK519" s="17"/>
      <c r="AL519" s="17"/>
      <c r="AM519" s="17"/>
      <c r="AN519" s="17"/>
      <c r="AO519" s="31"/>
      <c r="AP519" s="17"/>
      <c r="AQ519" s="17"/>
      <c r="AR519" s="17"/>
      <c r="AS519" s="17"/>
      <c r="AT519" s="17"/>
      <c r="AU519" s="17"/>
      <c r="AV519" s="17"/>
      <c r="AW519" s="17"/>
    </row>
    <row r="520" spans="1:49" s="8" customFormat="1" ht="14.25" customHeight="1" x14ac:dyDescent="0.2">
      <c r="A520" s="17"/>
      <c r="B520" s="17"/>
      <c r="C520" s="17"/>
      <c r="D520" s="17"/>
      <c r="E520" s="17"/>
      <c r="F520" s="17"/>
      <c r="G520" s="17"/>
      <c r="H520" s="17"/>
      <c r="I520" s="17"/>
      <c r="J520" s="17"/>
      <c r="K520" s="17"/>
      <c r="L520" s="17"/>
      <c r="M520" s="6"/>
      <c r="N520" s="17"/>
      <c r="O520" s="17"/>
      <c r="P520" s="17"/>
      <c r="Q520" s="17"/>
      <c r="R520" s="17"/>
      <c r="S520" s="17"/>
      <c r="T520" s="17"/>
      <c r="U520" s="17"/>
      <c r="V520" s="17"/>
      <c r="W520" s="17"/>
      <c r="X520" s="17"/>
      <c r="Y520" s="17"/>
      <c r="Z520" s="17"/>
      <c r="AA520" s="17"/>
      <c r="AB520" s="17"/>
      <c r="AC520" s="17"/>
      <c r="AD520" s="17"/>
      <c r="AE520" s="17"/>
      <c r="AF520" s="17"/>
      <c r="AG520" s="17"/>
      <c r="AH520" s="17"/>
      <c r="AI520" s="17"/>
      <c r="AJ520" s="17"/>
      <c r="AK520" s="17"/>
      <c r="AL520" s="17"/>
      <c r="AM520" s="17"/>
      <c r="AN520" s="17"/>
      <c r="AO520" s="31"/>
      <c r="AP520" s="17"/>
      <c r="AQ520" s="17"/>
      <c r="AR520" s="17"/>
      <c r="AS520" s="17"/>
      <c r="AT520" s="17"/>
      <c r="AU520" s="17"/>
      <c r="AV520" s="17"/>
      <c r="AW520" s="17"/>
    </row>
    <row r="521" spans="1:49" s="8" customFormat="1" ht="14.25" customHeight="1" x14ac:dyDescent="0.2">
      <c r="A521" s="17"/>
      <c r="B521" s="17"/>
      <c r="C521" s="17"/>
      <c r="D521" s="17"/>
      <c r="E521" s="17"/>
      <c r="F521" s="17"/>
      <c r="G521" s="17"/>
      <c r="H521" s="17"/>
      <c r="I521" s="17"/>
      <c r="J521" s="17"/>
      <c r="K521" s="17"/>
      <c r="L521" s="17"/>
      <c r="M521" s="6"/>
      <c r="N521" s="17"/>
      <c r="O521" s="17"/>
      <c r="P521" s="17"/>
      <c r="Q521" s="17"/>
      <c r="R521" s="17"/>
      <c r="S521" s="17"/>
      <c r="T521" s="17"/>
      <c r="U521" s="17"/>
      <c r="V521" s="17"/>
      <c r="W521" s="17"/>
      <c r="X521" s="17"/>
      <c r="Y521" s="17"/>
      <c r="Z521" s="17"/>
      <c r="AA521" s="17"/>
      <c r="AB521" s="17"/>
      <c r="AC521" s="17"/>
      <c r="AD521" s="17"/>
      <c r="AE521" s="17"/>
      <c r="AF521" s="17"/>
      <c r="AG521" s="17"/>
      <c r="AH521" s="17"/>
      <c r="AI521" s="17"/>
      <c r="AJ521" s="17"/>
      <c r="AK521" s="17"/>
      <c r="AL521" s="17"/>
      <c r="AM521" s="17"/>
      <c r="AN521" s="17"/>
      <c r="AO521" s="31"/>
      <c r="AP521" s="17"/>
      <c r="AQ521" s="17"/>
      <c r="AR521" s="17"/>
      <c r="AS521" s="17"/>
      <c r="AT521" s="17"/>
      <c r="AU521" s="17"/>
      <c r="AV521" s="17"/>
      <c r="AW521" s="17"/>
    </row>
    <row r="522" spans="1:49" s="8" customFormat="1" ht="14.25" customHeight="1" x14ac:dyDescent="0.2">
      <c r="A522" s="17"/>
      <c r="B522" s="17"/>
      <c r="C522" s="17"/>
      <c r="D522" s="17"/>
      <c r="E522" s="17"/>
      <c r="F522" s="17"/>
      <c r="G522" s="17"/>
      <c r="H522" s="17"/>
      <c r="I522" s="17"/>
      <c r="J522" s="17"/>
      <c r="K522" s="17"/>
      <c r="L522" s="17"/>
      <c r="M522" s="6"/>
      <c r="N522" s="17"/>
      <c r="O522" s="17"/>
      <c r="P522" s="17"/>
      <c r="Q522" s="17"/>
      <c r="R522" s="17"/>
      <c r="S522" s="17"/>
      <c r="T522" s="17"/>
      <c r="U522" s="17"/>
      <c r="V522" s="17"/>
      <c r="W522" s="17"/>
      <c r="X522" s="17"/>
      <c r="Y522" s="17"/>
      <c r="Z522" s="17"/>
      <c r="AA522" s="17"/>
      <c r="AB522" s="17"/>
      <c r="AC522" s="17"/>
      <c r="AD522" s="17"/>
      <c r="AE522" s="17"/>
      <c r="AF522" s="17"/>
      <c r="AG522" s="17"/>
      <c r="AH522" s="17"/>
      <c r="AI522" s="17"/>
      <c r="AJ522" s="17"/>
      <c r="AK522" s="17"/>
      <c r="AL522" s="17"/>
      <c r="AM522" s="17"/>
      <c r="AN522" s="17"/>
      <c r="AO522" s="31"/>
      <c r="AP522" s="17"/>
      <c r="AQ522" s="17"/>
      <c r="AR522" s="17"/>
      <c r="AS522" s="17"/>
      <c r="AT522" s="17"/>
      <c r="AU522" s="17"/>
      <c r="AV522" s="17"/>
      <c r="AW522" s="17"/>
    </row>
    <row r="523" spans="1:49" s="8" customFormat="1" ht="14.25" customHeight="1" x14ac:dyDescent="0.2">
      <c r="A523" s="17"/>
      <c r="B523" s="17"/>
      <c r="C523" s="17"/>
      <c r="D523" s="17"/>
      <c r="E523" s="17"/>
      <c r="F523" s="17"/>
      <c r="G523" s="17"/>
      <c r="H523" s="17"/>
      <c r="I523" s="17"/>
      <c r="J523" s="17"/>
      <c r="K523" s="17"/>
      <c r="L523" s="17"/>
      <c r="M523" s="6"/>
      <c r="N523" s="17"/>
      <c r="O523" s="17"/>
      <c r="P523" s="17"/>
      <c r="Q523" s="17"/>
      <c r="R523" s="17"/>
      <c r="S523" s="17"/>
      <c r="T523" s="17"/>
      <c r="U523" s="17"/>
      <c r="V523" s="17"/>
      <c r="W523" s="17"/>
      <c r="X523" s="17"/>
      <c r="Y523" s="17"/>
      <c r="Z523" s="17"/>
      <c r="AA523" s="17"/>
      <c r="AB523" s="17"/>
      <c r="AC523" s="17"/>
      <c r="AD523" s="17"/>
      <c r="AE523" s="17"/>
      <c r="AF523" s="17"/>
      <c r="AG523" s="17"/>
      <c r="AH523" s="17"/>
      <c r="AI523" s="17"/>
      <c r="AJ523" s="17"/>
      <c r="AK523" s="17"/>
      <c r="AL523" s="17"/>
      <c r="AM523" s="17"/>
      <c r="AN523" s="17"/>
      <c r="AO523" s="31"/>
      <c r="AP523" s="17"/>
      <c r="AQ523" s="17"/>
      <c r="AR523" s="17"/>
      <c r="AS523" s="17"/>
      <c r="AT523" s="17"/>
      <c r="AU523" s="17"/>
      <c r="AV523" s="17"/>
      <c r="AW523" s="17"/>
    </row>
    <row r="524" spans="1:49" s="8" customFormat="1" ht="14.25" customHeight="1" x14ac:dyDescent="0.2">
      <c r="A524" s="17"/>
      <c r="B524" s="17"/>
      <c r="C524" s="17"/>
      <c r="D524" s="17"/>
      <c r="E524" s="17"/>
      <c r="F524" s="17"/>
      <c r="G524" s="17"/>
      <c r="H524" s="17"/>
      <c r="I524" s="17"/>
      <c r="J524" s="17"/>
      <c r="K524" s="17"/>
      <c r="L524" s="17"/>
      <c r="M524" s="6"/>
      <c r="N524" s="17"/>
      <c r="O524" s="17"/>
      <c r="P524" s="17"/>
      <c r="Q524" s="17"/>
      <c r="R524" s="17"/>
      <c r="S524" s="17"/>
      <c r="T524" s="17"/>
      <c r="U524" s="17"/>
      <c r="V524" s="17"/>
      <c r="W524" s="17"/>
      <c r="X524" s="17"/>
      <c r="Y524" s="17"/>
      <c r="Z524" s="17"/>
      <c r="AA524" s="17"/>
      <c r="AB524" s="17"/>
      <c r="AC524" s="17"/>
      <c r="AD524" s="17"/>
      <c r="AE524" s="17"/>
      <c r="AF524" s="17"/>
      <c r="AG524" s="17"/>
      <c r="AH524" s="17"/>
      <c r="AI524" s="17"/>
      <c r="AJ524" s="17"/>
      <c r="AK524" s="17"/>
      <c r="AL524" s="17"/>
      <c r="AM524" s="17"/>
      <c r="AN524" s="17"/>
      <c r="AO524" s="31"/>
      <c r="AP524" s="17"/>
      <c r="AQ524" s="17"/>
      <c r="AR524" s="17"/>
      <c r="AS524" s="17"/>
      <c r="AT524" s="17"/>
      <c r="AU524" s="17"/>
      <c r="AV524" s="17"/>
      <c r="AW524" s="17"/>
    </row>
    <row r="525" spans="1:49" s="8" customFormat="1" ht="14.25" customHeight="1" x14ac:dyDescent="0.2">
      <c r="A525" s="17"/>
      <c r="B525" s="17"/>
      <c r="C525" s="17"/>
      <c r="D525" s="17"/>
      <c r="E525" s="17"/>
      <c r="F525" s="17"/>
      <c r="G525" s="17"/>
      <c r="H525" s="17"/>
      <c r="I525" s="17"/>
      <c r="J525" s="17"/>
      <c r="K525" s="17"/>
      <c r="L525" s="17"/>
      <c r="M525" s="6"/>
      <c r="N525" s="17"/>
      <c r="O525" s="17"/>
      <c r="P525" s="17"/>
      <c r="Q525" s="17"/>
      <c r="R525" s="17"/>
      <c r="S525" s="17"/>
      <c r="T525" s="17"/>
      <c r="U525" s="17"/>
      <c r="V525" s="17"/>
      <c r="W525" s="17"/>
      <c r="X525" s="17"/>
      <c r="Y525" s="17"/>
      <c r="Z525" s="17"/>
      <c r="AA525" s="17"/>
      <c r="AB525" s="17"/>
      <c r="AC525" s="17"/>
      <c r="AD525" s="17"/>
      <c r="AE525" s="17"/>
      <c r="AF525" s="17"/>
      <c r="AG525" s="17"/>
      <c r="AH525" s="17"/>
      <c r="AI525" s="17"/>
      <c r="AJ525" s="17"/>
      <c r="AK525" s="17"/>
      <c r="AL525" s="17"/>
      <c r="AM525" s="17"/>
      <c r="AN525" s="17"/>
      <c r="AO525" s="31"/>
      <c r="AP525" s="17"/>
      <c r="AQ525" s="17"/>
      <c r="AR525" s="17"/>
      <c r="AS525" s="17"/>
      <c r="AT525" s="17"/>
      <c r="AU525" s="17"/>
      <c r="AV525" s="17"/>
      <c r="AW525" s="17"/>
    </row>
    <row r="526" spans="1:49" s="8" customFormat="1" ht="14.25" customHeight="1" x14ac:dyDescent="0.2">
      <c r="A526" s="17"/>
      <c r="B526" s="17"/>
      <c r="C526" s="17"/>
      <c r="D526" s="17"/>
      <c r="E526" s="17"/>
      <c r="F526" s="17"/>
      <c r="G526" s="17"/>
      <c r="H526" s="17"/>
      <c r="I526" s="17"/>
      <c r="J526" s="17"/>
      <c r="K526" s="17"/>
      <c r="L526" s="17"/>
      <c r="M526" s="6"/>
      <c r="N526" s="17"/>
      <c r="O526" s="17"/>
      <c r="P526" s="17"/>
      <c r="Q526" s="17"/>
      <c r="R526" s="17"/>
      <c r="S526" s="17"/>
      <c r="T526" s="17"/>
      <c r="U526" s="17"/>
      <c r="V526" s="17"/>
      <c r="W526" s="17"/>
      <c r="X526" s="17"/>
      <c r="Y526" s="17"/>
      <c r="Z526" s="17"/>
      <c r="AA526" s="17"/>
      <c r="AB526" s="17"/>
      <c r="AC526" s="17"/>
      <c r="AD526" s="17"/>
      <c r="AE526" s="17"/>
      <c r="AF526" s="17"/>
      <c r="AG526" s="17"/>
      <c r="AH526" s="17"/>
      <c r="AI526" s="17"/>
      <c r="AJ526" s="17"/>
      <c r="AK526" s="17"/>
      <c r="AL526" s="17"/>
      <c r="AM526" s="17"/>
      <c r="AN526" s="17"/>
      <c r="AO526" s="31"/>
      <c r="AP526" s="17"/>
      <c r="AQ526" s="17"/>
      <c r="AR526" s="17"/>
      <c r="AS526" s="17"/>
      <c r="AT526" s="17"/>
      <c r="AU526" s="17"/>
      <c r="AV526" s="17"/>
      <c r="AW526" s="17"/>
    </row>
    <row r="527" spans="1:49" s="8" customFormat="1" ht="14.25" customHeight="1" x14ac:dyDescent="0.2">
      <c r="A527" s="17"/>
      <c r="B527" s="17"/>
      <c r="C527" s="17"/>
      <c r="D527" s="17"/>
      <c r="E527" s="17"/>
      <c r="F527" s="17"/>
      <c r="G527" s="17"/>
      <c r="H527" s="17"/>
      <c r="I527" s="17"/>
      <c r="J527" s="17"/>
      <c r="K527" s="17"/>
      <c r="L527" s="17"/>
      <c r="M527" s="6"/>
      <c r="N527" s="17"/>
      <c r="O527" s="17"/>
      <c r="P527" s="17"/>
      <c r="Q527" s="17"/>
      <c r="R527" s="17"/>
      <c r="S527" s="17"/>
      <c r="T527" s="17"/>
      <c r="U527" s="17"/>
      <c r="V527" s="17"/>
      <c r="W527" s="17"/>
      <c r="X527" s="17"/>
      <c r="Y527" s="17"/>
      <c r="Z527" s="17"/>
      <c r="AA527" s="17"/>
      <c r="AB527" s="17"/>
      <c r="AC527" s="17"/>
      <c r="AD527" s="17"/>
      <c r="AE527" s="17"/>
      <c r="AF527" s="17"/>
      <c r="AG527" s="17"/>
      <c r="AH527" s="17"/>
      <c r="AI527" s="17"/>
      <c r="AJ527" s="17"/>
      <c r="AK527" s="17"/>
      <c r="AL527" s="17"/>
      <c r="AM527" s="17"/>
      <c r="AN527" s="17"/>
      <c r="AO527" s="31"/>
      <c r="AP527" s="17"/>
      <c r="AQ527" s="17"/>
      <c r="AR527" s="17"/>
      <c r="AS527" s="17"/>
      <c r="AT527" s="17"/>
      <c r="AU527" s="17"/>
      <c r="AV527" s="17"/>
      <c r="AW527" s="17"/>
    </row>
    <row r="528" spans="1:49" s="8" customFormat="1" ht="14.25" customHeight="1" x14ac:dyDescent="0.2">
      <c r="A528" s="17"/>
      <c r="B528" s="17"/>
      <c r="C528" s="17"/>
      <c r="D528" s="17"/>
      <c r="E528" s="17"/>
      <c r="F528" s="17"/>
      <c r="G528" s="17"/>
      <c r="H528" s="17"/>
      <c r="I528" s="17"/>
      <c r="J528" s="17"/>
      <c r="K528" s="17"/>
      <c r="L528" s="17"/>
      <c r="M528" s="6"/>
      <c r="N528" s="17"/>
      <c r="O528" s="17"/>
      <c r="P528" s="17"/>
      <c r="Q528" s="17"/>
      <c r="R528" s="17"/>
      <c r="S528" s="17"/>
      <c r="T528" s="17"/>
      <c r="U528" s="17"/>
      <c r="V528" s="17"/>
      <c r="W528" s="17"/>
      <c r="X528" s="17"/>
      <c r="Y528" s="17"/>
      <c r="Z528" s="17"/>
      <c r="AA528" s="17"/>
      <c r="AB528" s="17"/>
      <c r="AC528" s="17"/>
      <c r="AD528" s="17"/>
      <c r="AE528" s="17"/>
      <c r="AF528" s="17"/>
      <c r="AG528" s="17"/>
      <c r="AH528" s="17"/>
      <c r="AI528" s="17"/>
      <c r="AJ528" s="17"/>
      <c r="AK528" s="17"/>
      <c r="AL528" s="17"/>
      <c r="AM528" s="17"/>
      <c r="AN528" s="17"/>
      <c r="AO528" s="31"/>
      <c r="AP528" s="17"/>
      <c r="AQ528" s="17"/>
      <c r="AR528" s="17"/>
      <c r="AS528" s="17"/>
      <c r="AT528" s="17"/>
      <c r="AU528" s="17"/>
      <c r="AV528" s="17"/>
      <c r="AW528" s="17"/>
    </row>
    <row r="529" spans="1:49" s="8" customFormat="1" ht="14.25" customHeight="1" x14ac:dyDescent="0.2">
      <c r="A529" s="17"/>
      <c r="B529" s="17"/>
      <c r="C529" s="17"/>
      <c r="D529" s="17"/>
      <c r="E529" s="17"/>
      <c r="F529" s="17"/>
      <c r="G529" s="17"/>
      <c r="H529" s="17"/>
      <c r="I529" s="17"/>
      <c r="J529" s="17"/>
      <c r="K529" s="17"/>
      <c r="L529" s="17"/>
      <c r="M529" s="6"/>
      <c r="N529" s="17"/>
      <c r="O529" s="17"/>
      <c r="P529" s="17"/>
      <c r="Q529" s="17"/>
      <c r="R529" s="17"/>
      <c r="S529" s="17"/>
      <c r="T529" s="17"/>
      <c r="U529" s="17"/>
      <c r="V529" s="17"/>
      <c r="W529" s="17"/>
      <c r="X529" s="17"/>
      <c r="Y529" s="17"/>
      <c r="Z529" s="17"/>
      <c r="AA529" s="17"/>
      <c r="AB529" s="17"/>
      <c r="AC529" s="17"/>
      <c r="AD529" s="17"/>
      <c r="AE529" s="17"/>
      <c r="AF529" s="17"/>
      <c r="AG529" s="17"/>
      <c r="AH529" s="17"/>
      <c r="AI529" s="17"/>
      <c r="AJ529" s="17"/>
      <c r="AK529" s="17"/>
      <c r="AL529" s="17"/>
      <c r="AM529" s="17"/>
      <c r="AN529" s="17"/>
      <c r="AO529" s="31"/>
      <c r="AP529" s="17"/>
      <c r="AQ529" s="17"/>
      <c r="AR529" s="17"/>
      <c r="AS529" s="17"/>
      <c r="AT529" s="17"/>
      <c r="AU529" s="17"/>
      <c r="AV529" s="17"/>
      <c r="AW529" s="17"/>
    </row>
    <row r="530" spans="1:49" s="8" customFormat="1" ht="14.25" customHeight="1" x14ac:dyDescent="0.2">
      <c r="A530" s="17"/>
      <c r="B530" s="17"/>
      <c r="C530" s="17"/>
      <c r="D530" s="17"/>
      <c r="E530" s="17"/>
      <c r="F530" s="17"/>
      <c r="G530" s="17"/>
      <c r="H530" s="17"/>
      <c r="I530" s="17"/>
      <c r="J530" s="17"/>
      <c r="K530" s="17"/>
      <c r="L530" s="17"/>
      <c r="M530" s="6"/>
      <c r="N530" s="17"/>
      <c r="O530" s="17"/>
      <c r="P530" s="17"/>
      <c r="Q530" s="17"/>
      <c r="R530" s="17"/>
      <c r="S530" s="17"/>
      <c r="T530" s="17"/>
      <c r="U530" s="17"/>
      <c r="V530" s="17"/>
      <c r="W530" s="17"/>
      <c r="X530" s="17"/>
      <c r="Y530" s="17"/>
      <c r="Z530" s="17"/>
      <c r="AA530" s="17"/>
      <c r="AB530" s="17"/>
      <c r="AC530" s="17"/>
      <c r="AD530" s="17"/>
      <c r="AE530" s="17"/>
      <c r="AF530" s="17"/>
      <c r="AG530" s="17"/>
      <c r="AH530" s="17"/>
      <c r="AI530" s="17"/>
      <c r="AJ530" s="17"/>
      <c r="AK530" s="17"/>
      <c r="AL530" s="17"/>
      <c r="AM530" s="17"/>
      <c r="AN530" s="17"/>
      <c r="AO530" s="31"/>
      <c r="AP530" s="17"/>
      <c r="AQ530" s="17"/>
      <c r="AR530" s="17"/>
      <c r="AS530" s="17"/>
      <c r="AT530" s="17"/>
      <c r="AU530" s="17"/>
      <c r="AV530" s="17"/>
      <c r="AW530" s="17"/>
    </row>
    <row r="531" spans="1:49" s="8" customFormat="1" ht="14.25" customHeight="1" x14ac:dyDescent="0.2">
      <c r="A531" s="17"/>
      <c r="B531" s="17"/>
      <c r="C531" s="17"/>
      <c r="D531" s="17"/>
      <c r="E531" s="17"/>
      <c r="F531" s="17"/>
      <c r="G531" s="17"/>
      <c r="H531" s="17"/>
      <c r="I531" s="17"/>
      <c r="J531" s="17"/>
      <c r="K531" s="17"/>
      <c r="L531" s="17"/>
      <c r="M531" s="6"/>
      <c r="N531" s="17"/>
      <c r="O531" s="17"/>
      <c r="P531" s="17"/>
      <c r="Q531" s="17"/>
      <c r="R531" s="17"/>
      <c r="S531" s="17"/>
      <c r="T531" s="17"/>
      <c r="U531" s="17"/>
      <c r="V531" s="17"/>
      <c r="W531" s="17"/>
      <c r="X531" s="17"/>
      <c r="Y531" s="17"/>
      <c r="Z531" s="17"/>
      <c r="AA531" s="17"/>
      <c r="AB531" s="17"/>
      <c r="AC531" s="17"/>
      <c r="AD531" s="17"/>
      <c r="AE531" s="17"/>
      <c r="AF531" s="17"/>
      <c r="AG531" s="17"/>
      <c r="AH531" s="17"/>
      <c r="AI531" s="17"/>
      <c r="AJ531" s="17"/>
      <c r="AK531" s="17"/>
      <c r="AL531" s="17"/>
      <c r="AM531" s="17"/>
      <c r="AN531" s="17"/>
      <c r="AO531" s="31"/>
      <c r="AP531" s="17"/>
      <c r="AQ531" s="17"/>
      <c r="AR531" s="17"/>
      <c r="AS531" s="17"/>
      <c r="AT531" s="17"/>
      <c r="AU531" s="17"/>
      <c r="AV531" s="17"/>
      <c r="AW531" s="17"/>
    </row>
    <row r="532" spans="1:49" s="8" customFormat="1" ht="14.25" customHeight="1" x14ac:dyDescent="0.2">
      <c r="A532" s="17"/>
      <c r="B532" s="17"/>
      <c r="C532" s="17"/>
      <c r="D532" s="17"/>
      <c r="E532" s="17"/>
      <c r="F532" s="17"/>
      <c r="G532" s="17"/>
      <c r="H532" s="17"/>
      <c r="I532" s="17"/>
      <c r="J532" s="17"/>
      <c r="K532" s="17"/>
      <c r="L532" s="17"/>
      <c r="M532" s="6"/>
      <c r="N532" s="17"/>
      <c r="O532" s="17"/>
      <c r="P532" s="17"/>
      <c r="Q532" s="17"/>
      <c r="R532" s="17"/>
      <c r="S532" s="17"/>
      <c r="T532" s="17"/>
      <c r="U532" s="17"/>
      <c r="V532" s="17"/>
      <c r="W532" s="17"/>
      <c r="X532" s="17"/>
      <c r="Y532" s="17"/>
      <c r="Z532" s="17"/>
      <c r="AA532" s="17"/>
      <c r="AB532" s="17"/>
      <c r="AC532" s="17"/>
      <c r="AD532" s="17"/>
      <c r="AE532" s="17"/>
      <c r="AF532" s="17"/>
      <c r="AG532" s="17"/>
      <c r="AH532" s="17"/>
      <c r="AI532" s="17"/>
      <c r="AJ532" s="17"/>
      <c r="AK532" s="17"/>
      <c r="AL532" s="17"/>
      <c r="AM532" s="17"/>
      <c r="AN532" s="17"/>
      <c r="AO532" s="31"/>
      <c r="AP532" s="17"/>
      <c r="AQ532" s="17"/>
      <c r="AR532" s="17"/>
      <c r="AS532" s="17"/>
      <c r="AT532" s="17"/>
      <c r="AU532" s="17"/>
      <c r="AV532" s="17"/>
      <c r="AW532" s="17"/>
    </row>
    <row r="533" spans="1:49" s="8" customFormat="1" ht="14.25" customHeight="1" x14ac:dyDescent="0.2">
      <c r="A533" s="17"/>
      <c r="B533" s="17"/>
      <c r="C533" s="17"/>
      <c r="D533" s="17"/>
      <c r="E533" s="17"/>
      <c r="F533" s="17"/>
      <c r="G533" s="17"/>
      <c r="H533" s="17"/>
      <c r="I533" s="17"/>
      <c r="J533" s="17"/>
      <c r="K533" s="17"/>
      <c r="L533" s="17"/>
      <c r="M533" s="6"/>
      <c r="N533" s="17"/>
      <c r="O533" s="17"/>
      <c r="P533" s="17"/>
      <c r="Q533" s="17"/>
      <c r="R533" s="17"/>
      <c r="S533" s="17"/>
      <c r="T533" s="17"/>
      <c r="U533" s="17"/>
      <c r="V533" s="17"/>
      <c r="W533" s="17"/>
      <c r="X533" s="17"/>
      <c r="Y533" s="17"/>
      <c r="Z533" s="17"/>
      <c r="AA533" s="17"/>
      <c r="AB533" s="17"/>
      <c r="AC533" s="17"/>
      <c r="AD533" s="17"/>
      <c r="AE533" s="17"/>
      <c r="AF533" s="17"/>
      <c r="AG533" s="17"/>
      <c r="AH533" s="17"/>
      <c r="AI533" s="17"/>
      <c r="AJ533" s="17"/>
      <c r="AK533" s="17"/>
      <c r="AL533" s="17"/>
      <c r="AM533" s="17"/>
      <c r="AN533" s="17"/>
      <c r="AO533" s="31"/>
      <c r="AP533" s="17"/>
      <c r="AQ533" s="17"/>
      <c r="AR533" s="17"/>
      <c r="AS533" s="17"/>
      <c r="AT533" s="17"/>
      <c r="AU533" s="17"/>
      <c r="AV533" s="17"/>
      <c r="AW533" s="17"/>
    </row>
    <row r="534" spans="1:49" s="8" customFormat="1" ht="14.25" customHeight="1" x14ac:dyDescent="0.2">
      <c r="A534" s="17"/>
      <c r="B534" s="17"/>
      <c r="C534" s="17"/>
      <c r="D534" s="17"/>
      <c r="E534" s="17"/>
      <c r="F534" s="17"/>
      <c r="G534" s="17"/>
      <c r="H534" s="17"/>
      <c r="I534" s="17"/>
      <c r="J534" s="17"/>
      <c r="K534" s="17"/>
      <c r="L534" s="17"/>
      <c r="M534" s="6"/>
      <c r="N534" s="17"/>
      <c r="O534" s="17"/>
      <c r="P534" s="17"/>
      <c r="Q534" s="17"/>
      <c r="R534" s="17"/>
      <c r="S534" s="17"/>
      <c r="T534" s="17"/>
      <c r="U534" s="17"/>
      <c r="V534" s="17"/>
      <c r="W534" s="17"/>
      <c r="X534" s="17"/>
      <c r="Y534" s="17"/>
      <c r="Z534" s="17"/>
      <c r="AA534" s="17"/>
      <c r="AB534" s="17"/>
      <c r="AC534" s="17"/>
      <c r="AD534" s="17"/>
      <c r="AE534" s="17"/>
      <c r="AF534" s="17"/>
      <c r="AG534" s="17"/>
      <c r="AH534" s="17"/>
      <c r="AI534" s="17"/>
      <c r="AJ534" s="17"/>
      <c r="AK534" s="17"/>
      <c r="AL534" s="17"/>
      <c r="AM534" s="17"/>
      <c r="AN534" s="17"/>
      <c r="AO534" s="31"/>
      <c r="AP534" s="17"/>
      <c r="AQ534" s="17"/>
      <c r="AR534" s="17"/>
      <c r="AS534" s="17"/>
      <c r="AT534" s="17"/>
      <c r="AU534" s="17"/>
      <c r="AV534" s="17"/>
      <c r="AW534" s="17"/>
    </row>
    <row r="535" spans="1:49" s="8" customFormat="1" ht="14.25" customHeight="1" x14ac:dyDescent="0.2">
      <c r="A535" s="17"/>
      <c r="B535" s="17"/>
      <c r="C535" s="17"/>
      <c r="D535" s="17"/>
      <c r="E535" s="17"/>
      <c r="F535" s="17"/>
      <c r="G535" s="17"/>
      <c r="H535" s="17"/>
      <c r="I535" s="17"/>
      <c r="J535" s="17"/>
      <c r="K535" s="17"/>
      <c r="L535" s="17"/>
      <c r="M535" s="6"/>
      <c r="N535" s="17"/>
      <c r="O535" s="17"/>
      <c r="P535" s="17"/>
      <c r="Q535" s="17"/>
      <c r="R535" s="17"/>
      <c r="S535" s="17"/>
      <c r="T535" s="17"/>
      <c r="U535" s="17"/>
      <c r="V535" s="17"/>
      <c r="W535" s="17"/>
      <c r="X535" s="17"/>
      <c r="Y535" s="17"/>
      <c r="Z535" s="17"/>
      <c r="AA535" s="17"/>
      <c r="AB535" s="17"/>
      <c r="AC535" s="17"/>
      <c r="AD535" s="17"/>
      <c r="AE535" s="17"/>
      <c r="AF535" s="17"/>
      <c r="AG535" s="17"/>
      <c r="AH535" s="17"/>
      <c r="AI535" s="17"/>
      <c r="AJ535" s="17"/>
      <c r="AK535" s="17"/>
      <c r="AL535" s="17"/>
      <c r="AM535" s="17"/>
      <c r="AN535" s="17"/>
      <c r="AO535" s="31"/>
      <c r="AP535" s="17"/>
      <c r="AQ535" s="17"/>
      <c r="AR535" s="17"/>
      <c r="AS535" s="17"/>
      <c r="AT535" s="17"/>
      <c r="AU535" s="17"/>
      <c r="AV535" s="17"/>
      <c r="AW535" s="17"/>
    </row>
    <row r="536" spans="1:49" s="8" customFormat="1" ht="14.25" customHeight="1" x14ac:dyDescent="0.2">
      <c r="A536" s="17"/>
      <c r="B536" s="17"/>
      <c r="C536" s="17"/>
      <c r="D536" s="17"/>
      <c r="E536" s="17"/>
      <c r="F536" s="17"/>
      <c r="G536" s="17"/>
      <c r="H536" s="17"/>
      <c r="I536" s="17"/>
      <c r="J536" s="17"/>
      <c r="K536" s="17"/>
      <c r="L536" s="17"/>
      <c r="M536" s="6"/>
      <c r="N536" s="17"/>
      <c r="O536" s="17"/>
      <c r="P536" s="17"/>
      <c r="Q536" s="17"/>
      <c r="R536" s="17"/>
      <c r="S536" s="17"/>
      <c r="T536" s="17"/>
      <c r="U536" s="17"/>
      <c r="V536" s="17"/>
      <c r="W536" s="17"/>
      <c r="X536" s="17"/>
      <c r="Y536" s="17"/>
      <c r="Z536" s="17"/>
      <c r="AA536" s="17"/>
      <c r="AB536" s="17"/>
      <c r="AC536" s="17"/>
      <c r="AD536" s="17"/>
      <c r="AE536" s="17"/>
      <c r="AF536" s="17"/>
      <c r="AG536" s="17"/>
      <c r="AH536" s="17"/>
      <c r="AI536" s="17"/>
      <c r="AJ536" s="17"/>
      <c r="AK536" s="17"/>
      <c r="AL536" s="17"/>
      <c r="AM536" s="17"/>
      <c r="AN536" s="17"/>
      <c r="AO536" s="31"/>
      <c r="AP536" s="17"/>
      <c r="AQ536" s="17"/>
      <c r="AR536" s="17"/>
      <c r="AS536" s="17"/>
      <c r="AT536" s="17"/>
      <c r="AU536" s="17"/>
      <c r="AV536" s="17"/>
      <c r="AW536" s="17"/>
    </row>
    <row r="537" spans="1:49" s="8" customFormat="1" ht="14.25" customHeight="1" x14ac:dyDescent="0.2">
      <c r="A537" s="17"/>
      <c r="B537" s="17"/>
      <c r="C537" s="17"/>
      <c r="D537" s="17"/>
      <c r="E537" s="17"/>
      <c r="F537" s="17"/>
      <c r="G537" s="17"/>
      <c r="H537" s="17"/>
      <c r="I537" s="17"/>
      <c r="J537" s="17"/>
      <c r="K537" s="17"/>
      <c r="L537" s="17"/>
      <c r="M537" s="6"/>
      <c r="N537" s="17"/>
      <c r="O537" s="17"/>
      <c r="P537" s="17"/>
      <c r="Q537" s="17"/>
      <c r="R537" s="17"/>
      <c r="S537" s="17"/>
      <c r="T537" s="17"/>
      <c r="U537" s="17"/>
      <c r="V537" s="17"/>
      <c r="W537" s="17"/>
      <c r="X537" s="17"/>
      <c r="Y537" s="17"/>
      <c r="Z537" s="17"/>
      <c r="AA537" s="17"/>
      <c r="AB537" s="17"/>
      <c r="AC537" s="17"/>
      <c r="AD537" s="17"/>
      <c r="AE537" s="17"/>
      <c r="AF537" s="17"/>
      <c r="AG537" s="17"/>
      <c r="AH537" s="17"/>
      <c r="AI537" s="17"/>
      <c r="AJ537" s="17"/>
      <c r="AK537" s="17"/>
      <c r="AL537" s="17"/>
      <c r="AM537" s="17"/>
      <c r="AN537" s="17"/>
      <c r="AO537" s="31"/>
      <c r="AP537" s="17"/>
      <c r="AQ537" s="17"/>
      <c r="AR537" s="17"/>
      <c r="AS537" s="17"/>
      <c r="AT537" s="17"/>
      <c r="AU537" s="17"/>
      <c r="AV537" s="17"/>
      <c r="AW537" s="17"/>
    </row>
    <row r="538" spans="1:49" s="8" customFormat="1" ht="14.25" customHeight="1" x14ac:dyDescent="0.2">
      <c r="A538" s="17"/>
      <c r="B538" s="17"/>
      <c r="C538" s="17"/>
      <c r="D538" s="17"/>
      <c r="E538" s="17"/>
      <c r="F538" s="17"/>
      <c r="G538" s="17"/>
      <c r="H538" s="17"/>
      <c r="I538" s="17"/>
      <c r="J538" s="17"/>
      <c r="K538" s="17"/>
      <c r="L538" s="17"/>
      <c r="M538" s="6"/>
      <c r="N538" s="17"/>
      <c r="O538" s="17"/>
      <c r="P538" s="17"/>
      <c r="Q538" s="17"/>
      <c r="R538" s="17"/>
      <c r="S538" s="17"/>
      <c r="T538" s="17"/>
      <c r="U538" s="17"/>
      <c r="V538" s="17"/>
      <c r="W538" s="17"/>
      <c r="X538" s="17"/>
      <c r="Y538" s="17"/>
      <c r="Z538" s="17"/>
      <c r="AA538" s="17"/>
      <c r="AB538" s="17"/>
      <c r="AC538" s="17"/>
      <c r="AD538" s="17"/>
      <c r="AE538" s="17"/>
      <c r="AF538" s="17"/>
      <c r="AG538" s="17"/>
      <c r="AH538" s="17"/>
      <c r="AI538" s="17"/>
      <c r="AJ538" s="17"/>
      <c r="AK538" s="17"/>
      <c r="AL538" s="17"/>
      <c r="AM538" s="17"/>
      <c r="AN538" s="17"/>
      <c r="AO538" s="31"/>
      <c r="AP538" s="17"/>
      <c r="AQ538" s="17"/>
      <c r="AR538" s="17"/>
      <c r="AS538" s="17"/>
      <c r="AT538" s="17"/>
      <c r="AU538" s="17"/>
      <c r="AV538" s="17"/>
      <c r="AW538" s="17"/>
    </row>
    <row r="539" spans="1:49" s="8" customFormat="1" ht="14.25" customHeight="1" x14ac:dyDescent="0.2">
      <c r="A539" s="17"/>
      <c r="B539" s="17"/>
      <c r="C539" s="17"/>
      <c r="D539" s="17"/>
      <c r="E539" s="17"/>
      <c r="F539" s="17"/>
      <c r="G539" s="17"/>
      <c r="H539" s="17"/>
      <c r="I539" s="17"/>
      <c r="J539" s="17"/>
      <c r="K539" s="17"/>
      <c r="L539" s="17"/>
      <c r="M539" s="6"/>
      <c r="N539" s="17"/>
      <c r="O539" s="17"/>
      <c r="P539" s="17"/>
      <c r="Q539" s="17"/>
      <c r="R539" s="17"/>
      <c r="S539" s="17"/>
      <c r="T539" s="17"/>
      <c r="U539" s="17"/>
      <c r="V539" s="17"/>
      <c r="W539" s="17"/>
      <c r="X539" s="17"/>
      <c r="Y539" s="17"/>
      <c r="Z539" s="17"/>
      <c r="AA539" s="17"/>
      <c r="AB539" s="17"/>
      <c r="AC539" s="17"/>
      <c r="AD539" s="17"/>
      <c r="AE539" s="17"/>
      <c r="AF539" s="17"/>
      <c r="AG539" s="17"/>
      <c r="AH539" s="17"/>
      <c r="AI539" s="17"/>
      <c r="AJ539" s="17"/>
      <c r="AK539" s="17"/>
      <c r="AL539" s="17"/>
      <c r="AM539" s="17"/>
      <c r="AN539" s="17"/>
      <c r="AO539" s="31"/>
      <c r="AP539" s="17"/>
      <c r="AQ539" s="17"/>
      <c r="AR539" s="17"/>
      <c r="AS539" s="17"/>
      <c r="AT539" s="17"/>
      <c r="AU539" s="17"/>
      <c r="AV539" s="17"/>
      <c r="AW539" s="17"/>
    </row>
    <row r="540" spans="1:49" s="8" customFormat="1" ht="14.25" customHeight="1" x14ac:dyDescent="0.2">
      <c r="A540" s="17"/>
      <c r="B540" s="17"/>
      <c r="C540" s="17"/>
      <c r="D540" s="17"/>
      <c r="E540" s="17"/>
      <c r="F540" s="17"/>
      <c r="G540" s="17"/>
      <c r="H540" s="17"/>
      <c r="I540" s="17"/>
      <c r="J540" s="17"/>
      <c r="K540" s="17"/>
      <c r="L540" s="17"/>
      <c r="M540" s="6"/>
      <c r="N540" s="17"/>
      <c r="O540" s="17"/>
      <c r="P540" s="17"/>
      <c r="Q540" s="17"/>
      <c r="R540" s="17"/>
      <c r="S540" s="17"/>
      <c r="T540" s="17"/>
      <c r="U540" s="17"/>
      <c r="V540" s="17"/>
      <c r="W540" s="17"/>
      <c r="X540" s="17"/>
      <c r="Y540" s="17"/>
      <c r="Z540" s="17"/>
      <c r="AA540" s="17"/>
      <c r="AB540" s="17"/>
      <c r="AC540" s="17"/>
      <c r="AD540" s="17"/>
      <c r="AE540" s="17"/>
      <c r="AF540" s="17"/>
      <c r="AG540" s="17"/>
      <c r="AH540" s="17"/>
      <c r="AI540" s="17"/>
      <c r="AJ540" s="17"/>
      <c r="AK540" s="17"/>
      <c r="AL540" s="17"/>
      <c r="AM540" s="17"/>
      <c r="AN540" s="17"/>
      <c r="AO540" s="31"/>
      <c r="AP540" s="17"/>
      <c r="AQ540" s="17"/>
      <c r="AR540" s="17"/>
      <c r="AS540" s="17"/>
      <c r="AT540" s="17"/>
      <c r="AU540" s="17"/>
      <c r="AV540" s="17"/>
      <c r="AW540" s="17"/>
    </row>
    <row r="541" spans="1:49" s="8" customFormat="1" ht="14.25" customHeight="1" x14ac:dyDescent="0.2">
      <c r="A541" s="17"/>
      <c r="B541" s="17"/>
      <c r="C541" s="17"/>
      <c r="D541" s="17"/>
      <c r="E541" s="17"/>
      <c r="F541" s="17"/>
      <c r="G541" s="17"/>
      <c r="H541" s="17"/>
      <c r="I541" s="17"/>
      <c r="J541" s="17"/>
      <c r="K541" s="17"/>
      <c r="L541" s="17"/>
      <c r="M541" s="6"/>
      <c r="N541" s="17"/>
      <c r="O541" s="17"/>
      <c r="P541" s="17"/>
      <c r="Q541" s="17"/>
      <c r="R541" s="17"/>
      <c r="S541" s="17"/>
      <c r="T541" s="17"/>
      <c r="U541" s="17"/>
      <c r="V541" s="17"/>
      <c r="W541" s="17"/>
      <c r="X541" s="17"/>
      <c r="Y541" s="17"/>
      <c r="Z541" s="17"/>
      <c r="AA541" s="17"/>
      <c r="AB541" s="17"/>
      <c r="AC541" s="17"/>
      <c r="AD541" s="17"/>
      <c r="AE541" s="17"/>
      <c r="AF541" s="17"/>
      <c r="AG541" s="17"/>
      <c r="AH541" s="17"/>
      <c r="AI541" s="17"/>
      <c r="AJ541" s="17"/>
      <c r="AK541" s="17"/>
      <c r="AL541" s="17"/>
      <c r="AM541" s="17"/>
      <c r="AN541" s="17"/>
      <c r="AO541" s="31"/>
      <c r="AP541" s="17"/>
      <c r="AQ541" s="17"/>
      <c r="AR541" s="17"/>
      <c r="AS541" s="17"/>
      <c r="AT541" s="17"/>
      <c r="AU541" s="17"/>
      <c r="AV541" s="17"/>
      <c r="AW541" s="17"/>
    </row>
    <row r="542" spans="1:49" s="8" customFormat="1" ht="14.25" customHeight="1" x14ac:dyDescent="0.2">
      <c r="A542" s="17"/>
      <c r="B542" s="17"/>
      <c r="C542" s="17"/>
      <c r="D542" s="17"/>
      <c r="E542" s="17"/>
      <c r="F542" s="17"/>
      <c r="G542" s="17"/>
      <c r="H542" s="17"/>
      <c r="I542" s="17"/>
      <c r="J542" s="17"/>
      <c r="K542" s="17"/>
      <c r="L542" s="17"/>
      <c r="M542" s="6"/>
      <c r="N542" s="17"/>
      <c r="O542" s="17"/>
      <c r="P542" s="17"/>
      <c r="Q542" s="17"/>
      <c r="R542" s="17"/>
      <c r="S542" s="17"/>
      <c r="T542" s="17"/>
      <c r="U542" s="17"/>
      <c r="V542" s="17"/>
      <c r="W542" s="17"/>
      <c r="X542" s="17"/>
      <c r="Y542" s="17"/>
      <c r="Z542" s="17"/>
      <c r="AA542" s="17"/>
      <c r="AB542" s="17"/>
      <c r="AC542" s="17"/>
      <c r="AD542" s="17"/>
      <c r="AE542" s="17"/>
      <c r="AF542" s="17"/>
      <c r="AG542" s="17"/>
      <c r="AH542" s="17"/>
      <c r="AI542" s="17"/>
      <c r="AJ542" s="17"/>
      <c r="AK542" s="17"/>
      <c r="AL542" s="17"/>
      <c r="AM542" s="17"/>
      <c r="AN542" s="17"/>
      <c r="AO542" s="31"/>
      <c r="AP542" s="17"/>
      <c r="AQ542" s="17"/>
      <c r="AR542" s="17"/>
      <c r="AS542" s="17"/>
      <c r="AT542" s="17"/>
      <c r="AU542" s="17"/>
      <c r="AV542" s="17"/>
      <c r="AW542" s="17"/>
    </row>
    <row r="543" spans="1:49" s="8" customFormat="1" ht="14.25" customHeight="1" x14ac:dyDescent="0.2">
      <c r="A543" s="17"/>
      <c r="B543" s="17"/>
      <c r="C543" s="17"/>
      <c r="D543" s="17"/>
      <c r="E543" s="17"/>
      <c r="F543" s="17"/>
      <c r="G543" s="17"/>
      <c r="H543" s="17"/>
      <c r="I543" s="17"/>
      <c r="J543" s="17"/>
      <c r="K543" s="17"/>
      <c r="L543" s="17"/>
      <c r="M543" s="6"/>
      <c r="N543" s="17"/>
      <c r="O543" s="17"/>
      <c r="P543" s="17"/>
      <c r="Q543" s="17"/>
      <c r="R543" s="17"/>
      <c r="S543" s="17"/>
      <c r="T543" s="17"/>
      <c r="U543" s="17"/>
      <c r="V543" s="17"/>
      <c r="W543" s="17"/>
      <c r="X543" s="17"/>
      <c r="Y543" s="17"/>
      <c r="Z543" s="17"/>
      <c r="AA543" s="17"/>
      <c r="AB543" s="17"/>
      <c r="AC543" s="17"/>
      <c r="AD543" s="17"/>
      <c r="AE543" s="17"/>
      <c r="AF543" s="17"/>
      <c r="AG543" s="17"/>
      <c r="AH543" s="17"/>
      <c r="AI543" s="17"/>
      <c r="AJ543" s="17"/>
      <c r="AK543" s="17"/>
      <c r="AL543" s="17"/>
      <c r="AM543" s="17"/>
      <c r="AN543" s="17"/>
      <c r="AO543" s="31"/>
      <c r="AP543" s="17"/>
      <c r="AQ543" s="17"/>
      <c r="AR543" s="17"/>
      <c r="AS543" s="17"/>
      <c r="AT543" s="17"/>
      <c r="AU543" s="17"/>
      <c r="AV543" s="17"/>
      <c r="AW543" s="17"/>
    </row>
    <row r="544" spans="1:49" s="8" customFormat="1" ht="14.25" customHeight="1" x14ac:dyDescent="0.2">
      <c r="A544" s="17"/>
      <c r="B544" s="17"/>
      <c r="C544" s="17"/>
      <c r="D544" s="17"/>
      <c r="E544" s="17"/>
      <c r="F544" s="17"/>
      <c r="G544" s="17"/>
      <c r="H544" s="17"/>
      <c r="I544" s="17"/>
      <c r="J544" s="17"/>
      <c r="K544" s="17"/>
      <c r="L544" s="17"/>
      <c r="M544" s="6"/>
      <c r="N544" s="17"/>
      <c r="O544" s="17"/>
      <c r="P544" s="17"/>
      <c r="Q544" s="17"/>
      <c r="R544" s="17"/>
      <c r="S544" s="17"/>
      <c r="T544" s="17"/>
      <c r="U544" s="17"/>
      <c r="V544" s="17"/>
      <c r="W544" s="17"/>
      <c r="X544" s="17"/>
      <c r="Y544" s="17"/>
      <c r="Z544" s="17"/>
      <c r="AA544" s="17"/>
      <c r="AB544" s="17"/>
      <c r="AC544" s="17"/>
      <c r="AD544" s="17"/>
      <c r="AE544" s="17"/>
      <c r="AF544" s="17"/>
      <c r="AG544" s="17"/>
      <c r="AH544" s="17"/>
      <c r="AI544" s="17"/>
      <c r="AJ544" s="17"/>
      <c r="AK544" s="17"/>
      <c r="AL544" s="17"/>
      <c r="AM544" s="17"/>
      <c r="AN544" s="17"/>
      <c r="AO544" s="31"/>
      <c r="AP544" s="17"/>
      <c r="AQ544" s="17"/>
      <c r="AR544" s="17"/>
      <c r="AS544" s="17"/>
      <c r="AT544" s="17"/>
      <c r="AU544" s="17"/>
      <c r="AV544" s="17"/>
      <c r="AW544" s="17"/>
    </row>
    <row r="545" spans="1:49" s="8" customFormat="1" ht="14.25" customHeight="1" x14ac:dyDescent="0.2">
      <c r="A545" s="17"/>
      <c r="B545" s="17"/>
      <c r="C545" s="17"/>
      <c r="D545" s="17"/>
      <c r="E545" s="17"/>
      <c r="F545" s="17"/>
      <c r="G545" s="17"/>
      <c r="H545" s="17"/>
      <c r="I545" s="17"/>
      <c r="J545" s="17"/>
      <c r="K545" s="17"/>
      <c r="L545" s="17"/>
      <c r="M545" s="6"/>
      <c r="N545" s="17"/>
      <c r="O545" s="17"/>
      <c r="P545" s="17"/>
      <c r="Q545" s="17"/>
      <c r="R545" s="17"/>
      <c r="S545" s="17"/>
      <c r="T545" s="17"/>
      <c r="U545" s="17"/>
      <c r="V545" s="17"/>
      <c r="W545" s="17"/>
      <c r="X545" s="17"/>
      <c r="Y545" s="17"/>
      <c r="Z545" s="17"/>
      <c r="AA545" s="17"/>
      <c r="AB545" s="17"/>
      <c r="AC545" s="17"/>
      <c r="AD545" s="17"/>
      <c r="AE545" s="17"/>
      <c r="AF545" s="17"/>
      <c r="AG545" s="17"/>
      <c r="AH545" s="17"/>
      <c r="AI545" s="17"/>
      <c r="AJ545" s="17"/>
      <c r="AK545" s="17"/>
      <c r="AL545" s="17"/>
      <c r="AM545" s="17"/>
      <c r="AN545" s="17"/>
      <c r="AO545" s="31"/>
      <c r="AP545" s="17"/>
      <c r="AQ545" s="17"/>
      <c r="AR545" s="17"/>
      <c r="AS545" s="17"/>
      <c r="AT545" s="17"/>
      <c r="AU545" s="17"/>
      <c r="AV545" s="17"/>
      <c r="AW545" s="17"/>
    </row>
    <row r="546" spans="1:49" s="8" customFormat="1" ht="14.25" customHeight="1" x14ac:dyDescent="0.2">
      <c r="A546" s="17"/>
      <c r="B546" s="17"/>
      <c r="C546" s="17"/>
      <c r="D546" s="17"/>
      <c r="E546" s="17"/>
      <c r="F546" s="17"/>
      <c r="G546" s="17"/>
      <c r="H546" s="17"/>
      <c r="I546" s="17"/>
      <c r="J546" s="17"/>
      <c r="K546" s="17"/>
      <c r="L546" s="17"/>
      <c r="M546" s="6"/>
      <c r="N546" s="17"/>
      <c r="O546" s="17"/>
      <c r="P546" s="17"/>
      <c r="Q546" s="17"/>
      <c r="R546" s="17"/>
      <c r="S546" s="17"/>
      <c r="T546" s="17"/>
      <c r="U546" s="17"/>
      <c r="V546" s="17"/>
      <c r="W546" s="17"/>
      <c r="X546" s="17"/>
      <c r="Y546" s="17"/>
      <c r="Z546" s="17"/>
      <c r="AA546" s="17"/>
      <c r="AB546" s="17"/>
      <c r="AC546" s="17"/>
      <c r="AD546" s="17"/>
      <c r="AE546" s="17"/>
      <c r="AF546" s="17"/>
      <c r="AG546" s="17"/>
      <c r="AH546" s="17"/>
      <c r="AI546" s="17"/>
      <c r="AJ546" s="17"/>
      <c r="AK546" s="17"/>
      <c r="AL546" s="17"/>
      <c r="AM546" s="17"/>
      <c r="AN546" s="17"/>
      <c r="AO546" s="31"/>
      <c r="AP546" s="17"/>
      <c r="AQ546" s="17"/>
      <c r="AR546" s="17"/>
      <c r="AS546" s="17"/>
      <c r="AT546" s="17"/>
      <c r="AU546" s="17"/>
      <c r="AV546" s="17"/>
      <c r="AW546" s="17"/>
    </row>
    <row r="547" spans="1:49" s="8" customFormat="1" ht="14.25" customHeight="1" x14ac:dyDescent="0.2">
      <c r="A547" s="17"/>
      <c r="B547" s="17"/>
      <c r="C547" s="17"/>
      <c r="D547" s="17"/>
      <c r="E547" s="17"/>
      <c r="F547" s="17"/>
      <c r="G547" s="17"/>
      <c r="H547" s="17"/>
      <c r="I547" s="17"/>
      <c r="J547" s="17"/>
      <c r="K547" s="17"/>
      <c r="L547" s="17"/>
      <c r="M547" s="6"/>
      <c r="N547" s="17"/>
      <c r="O547" s="17"/>
      <c r="P547" s="17"/>
      <c r="Q547" s="17"/>
      <c r="R547" s="17"/>
      <c r="S547" s="17"/>
      <c r="T547" s="17"/>
      <c r="U547" s="17"/>
      <c r="V547" s="17"/>
      <c r="W547" s="17"/>
      <c r="X547" s="17"/>
      <c r="Y547" s="17"/>
      <c r="Z547" s="17"/>
      <c r="AA547" s="17"/>
      <c r="AB547" s="17"/>
      <c r="AC547" s="17"/>
      <c r="AD547" s="17"/>
      <c r="AE547" s="17"/>
      <c r="AF547" s="17"/>
      <c r="AG547" s="17"/>
      <c r="AH547" s="17"/>
      <c r="AI547" s="17"/>
      <c r="AJ547" s="17"/>
      <c r="AK547" s="17"/>
      <c r="AL547" s="17"/>
      <c r="AM547" s="17"/>
      <c r="AN547" s="17"/>
      <c r="AO547" s="31"/>
      <c r="AP547" s="17"/>
      <c r="AQ547" s="17"/>
      <c r="AR547" s="17"/>
      <c r="AS547" s="17"/>
      <c r="AT547" s="17"/>
      <c r="AU547" s="17"/>
      <c r="AV547" s="17"/>
      <c r="AW547" s="17"/>
    </row>
    <row r="548" spans="1:49" s="8" customFormat="1" ht="14.25" customHeight="1" x14ac:dyDescent="0.2">
      <c r="A548" s="17"/>
      <c r="B548" s="17"/>
      <c r="C548" s="17"/>
      <c r="D548" s="17"/>
      <c r="E548" s="17"/>
      <c r="F548" s="17"/>
      <c r="G548" s="17"/>
      <c r="H548" s="17"/>
      <c r="I548" s="17"/>
      <c r="J548" s="17"/>
      <c r="K548" s="17"/>
      <c r="L548" s="17"/>
      <c r="M548" s="6"/>
      <c r="N548" s="17"/>
      <c r="O548" s="17"/>
      <c r="P548" s="17"/>
      <c r="Q548" s="17"/>
      <c r="R548" s="17"/>
      <c r="S548" s="17"/>
      <c r="T548" s="17"/>
      <c r="U548" s="17"/>
      <c r="V548" s="17"/>
      <c r="W548" s="17"/>
      <c r="X548" s="17"/>
      <c r="Y548" s="17"/>
      <c r="Z548" s="17"/>
      <c r="AA548" s="17"/>
      <c r="AB548" s="17"/>
      <c r="AC548" s="17"/>
      <c r="AD548" s="17"/>
      <c r="AE548" s="17"/>
      <c r="AF548" s="17"/>
      <c r="AG548" s="17"/>
      <c r="AH548" s="17"/>
      <c r="AI548" s="17"/>
      <c r="AJ548" s="17"/>
      <c r="AK548" s="17"/>
      <c r="AL548" s="17"/>
      <c r="AM548" s="17"/>
      <c r="AN548" s="17"/>
      <c r="AO548" s="31"/>
      <c r="AP548" s="17"/>
      <c r="AQ548" s="17"/>
      <c r="AR548" s="17"/>
      <c r="AS548" s="17"/>
      <c r="AT548" s="17"/>
      <c r="AU548" s="17"/>
      <c r="AV548" s="17"/>
      <c r="AW548" s="17"/>
    </row>
    <row r="549" spans="1:49" s="8" customFormat="1" ht="14.25" customHeight="1" x14ac:dyDescent="0.2">
      <c r="A549" s="17"/>
      <c r="B549" s="17"/>
      <c r="C549" s="17"/>
      <c r="D549" s="17"/>
      <c r="E549" s="17"/>
      <c r="F549" s="17"/>
      <c r="G549" s="17"/>
      <c r="H549" s="17"/>
      <c r="I549" s="17"/>
      <c r="J549" s="17"/>
      <c r="K549" s="17"/>
      <c r="L549" s="17"/>
      <c r="M549" s="6"/>
      <c r="N549" s="17"/>
      <c r="O549" s="17"/>
      <c r="P549" s="17"/>
      <c r="Q549" s="17"/>
      <c r="R549" s="17"/>
      <c r="S549" s="17"/>
      <c r="T549" s="17"/>
      <c r="U549" s="17"/>
      <c r="V549" s="17"/>
      <c r="W549" s="17"/>
      <c r="X549" s="17"/>
      <c r="Y549" s="17"/>
      <c r="Z549" s="17"/>
      <c r="AA549" s="17"/>
      <c r="AB549" s="17"/>
      <c r="AC549" s="17"/>
      <c r="AD549" s="17"/>
      <c r="AE549" s="17"/>
      <c r="AF549" s="17"/>
      <c r="AG549" s="17"/>
      <c r="AH549" s="17"/>
      <c r="AI549" s="17"/>
      <c r="AJ549" s="17"/>
      <c r="AK549" s="17"/>
      <c r="AL549" s="17"/>
      <c r="AM549" s="17"/>
      <c r="AN549" s="17"/>
      <c r="AO549" s="31"/>
      <c r="AP549" s="17"/>
      <c r="AQ549" s="17"/>
      <c r="AR549" s="17"/>
      <c r="AS549" s="17"/>
      <c r="AT549" s="17"/>
      <c r="AU549" s="17"/>
      <c r="AV549" s="17"/>
      <c r="AW549" s="17"/>
    </row>
    <row r="550" spans="1:49" s="8" customFormat="1" ht="14.25" customHeight="1" x14ac:dyDescent="0.2">
      <c r="A550" s="17"/>
      <c r="B550" s="17"/>
      <c r="C550" s="17"/>
      <c r="D550" s="17"/>
      <c r="E550" s="17"/>
      <c r="F550" s="17"/>
      <c r="G550" s="17"/>
      <c r="H550" s="17"/>
      <c r="I550" s="17"/>
      <c r="J550" s="17"/>
      <c r="K550" s="17"/>
      <c r="L550" s="17"/>
      <c r="M550" s="6"/>
      <c r="N550" s="17"/>
      <c r="O550" s="17"/>
      <c r="P550" s="17"/>
      <c r="Q550" s="17"/>
      <c r="R550" s="17"/>
      <c r="S550" s="17"/>
      <c r="T550" s="17"/>
      <c r="U550" s="17"/>
      <c r="V550" s="17"/>
      <c r="W550" s="17"/>
      <c r="X550" s="17"/>
      <c r="Y550" s="17"/>
      <c r="Z550" s="17"/>
      <c r="AA550" s="17"/>
      <c r="AB550" s="17"/>
      <c r="AC550" s="17"/>
      <c r="AD550" s="17"/>
      <c r="AE550" s="17"/>
      <c r="AF550" s="17"/>
      <c r="AG550" s="17"/>
      <c r="AH550" s="17"/>
      <c r="AI550" s="17"/>
      <c r="AJ550" s="17"/>
      <c r="AK550" s="17"/>
      <c r="AL550" s="17"/>
      <c r="AM550" s="17"/>
      <c r="AN550" s="17"/>
      <c r="AO550" s="31"/>
      <c r="AP550" s="17"/>
      <c r="AQ550" s="17"/>
      <c r="AR550" s="17"/>
      <c r="AS550" s="17"/>
      <c r="AT550" s="17"/>
      <c r="AU550" s="17"/>
      <c r="AV550" s="17"/>
      <c r="AW550" s="17"/>
    </row>
    <row r="551" spans="1:49" s="8" customFormat="1" ht="14.25" customHeight="1" x14ac:dyDescent="0.2">
      <c r="A551" s="17"/>
      <c r="B551" s="17"/>
      <c r="C551" s="17"/>
      <c r="D551" s="17"/>
      <c r="E551" s="17"/>
      <c r="F551" s="17"/>
      <c r="G551" s="17"/>
      <c r="H551" s="17"/>
      <c r="I551" s="17"/>
      <c r="J551" s="17"/>
      <c r="K551" s="17"/>
      <c r="L551" s="17"/>
      <c r="M551" s="6"/>
      <c r="N551" s="17"/>
      <c r="O551" s="17"/>
      <c r="P551" s="17"/>
      <c r="Q551" s="17"/>
      <c r="R551" s="17"/>
      <c r="S551" s="17"/>
      <c r="T551" s="17"/>
      <c r="U551" s="17"/>
      <c r="V551" s="17"/>
      <c r="W551" s="17"/>
      <c r="X551" s="17"/>
      <c r="Y551" s="17"/>
      <c r="Z551" s="17"/>
      <c r="AA551" s="17"/>
      <c r="AB551" s="17"/>
      <c r="AC551" s="17"/>
      <c r="AD551" s="17"/>
      <c r="AE551" s="17"/>
      <c r="AF551" s="17"/>
      <c r="AG551" s="17"/>
      <c r="AH551" s="17"/>
      <c r="AI551" s="17"/>
      <c r="AJ551" s="17"/>
      <c r="AK551" s="17"/>
      <c r="AL551" s="17"/>
      <c r="AM551" s="17"/>
      <c r="AN551" s="17"/>
      <c r="AO551" s="31"/>
      <c r="AP551" s="17"/>
      <c r="AQ551" s="17"/>
      <c r="AR551" s="17"/>
      <c r="AS551" s="17"/>
      <c r="AT551" s="17"/>
      <c r="AU551" s="17"/>
      <c r="AV551" s="17"/>
      <c r="AW551" s="17"/>
    </row>
    <row r="552" spans="1:49" s="8" customFormat="1" ht="14.25" customHeight="1" x14ac:dyDescent="0.2">
      <c r="A552" s="17"/>
      <c r="B552" s="17"/>
      <c r="C552" s="17"/>
      <c r="D552" s="17"/>
      <c r="E552" s="17"/>
      <c r="F552" s="17"/>
      <c r="G552" s="17"/>
      <c r="H552" s="17"/>
      <c r="I552" s="17"/>
      <c r="J552" s="17"/>
      <c r="K552" s="17"/>
      <c r="L552" s="17"/>
      <c r="M552" s="6"/>
      <c r="N552" s="17"/>
      <c r="O552" s="17"/>
      <c r="P552" s="17"/>
      <c r="Q552" s="17"/>
      <c r="R552" s="17"/>
      <c r="S552" s="17"/>
      <c r="T552" s="17"/>
      <c r="U552" s="17"/>
      <c r="V552" s="17"/>
      <c r="W552" s="17"/>
      <c r="X552" s="17"/>
      <c r="Y552" s="17"/>
      <c r="Z552" s="17"/>
      <c r="AA552" s="17"/>
      <c r="AB552" s="17"/>
      <c r="AC552" s="17"/>
      <c r="AD552" s="17"/>
      <c r="AE552" s="17"/>
      <c r="AF552" s="17"/>
      <c r="AG552" s="17"/>
      <c r="AH552" s="17"/>
      <c r="AI552" s="17"/>
      <c r="AJ552" s="17"/>
      <c r="AK552" s="17"/>
      <c r="AL552" s="17"/>
      <c r="AM552" s="17"/>
      <c r="AN552" s="17"/>
      <c r="AO552" s="31"/>
      <c r="AP552" s="17"/>
      <c r="AQ552" s="17"/>
      <c r="AR552" s="17"/>
      <c r="AS552" s="17"/>
      <c r="AT552" s="17"/>
      <c r="AU552" s="17"/>
      <c r="AV552" s="17"/>
      <c r="AW552" s="17"/>
    </row>
    <row r="553" spans="1:49" s="8" customFormat="1" ht="14.25" customHeight="1" x14ac:dyDescent="0.2">
      <c r="A553" s="17"/>
      <c r="B553" s="17"/>
      <c r="C553" s="17"/>
      <c r="D553" s="17"/>
      <c r="E553" s="17"/>
      <c r="F553" s="17"/>
      <c r="G553" s="17"/>
      <c r="H553" s="17"/>
      <c r="I553" s="17"/>
      <c r="J553" s="17"/>
      <c r="K553" s="17"/>
      <c r="L553" s="17"/>
      <c r="M553" s="6"/>
      <c r="N553" s="17"/>
      <c r="O553" s="17"/>
      <c r="P553" s="17"/>
      <c r="Q553" s="17"/>
      <c r="R553" s="17"/>
      <c r="S553" s="17"/>
      <c r="T553" s="17"/>
      <c r="U553" s="17"/>
      <c r="V553" s="17"/>
      <c r="W553" s="17"/>
      <c r="X553" s="17"/>
      <c r="Y553" s="17"/>
      <c r="Z553" s="17"/>
      <c r="AA553" s="17"/>
      <c r="AB553" s="17"/>
      <c r="AC553" s="17"/>
      <c r="AD553" s="17"/>
      <c r="AE553" s="17"/>
      <c r="AF553" s="17"/>
      <c r="AG553" s="17"/>
      <c r="AH553" s="17"/>
      <c r="AI553" s="17"/>
      <c r="AJ553" s="17"/>
      <c r="AK553" s="17"/>
      <c r="AL553" s="17"/>
      <c r="AM553" s="17"/>
      <c r="AN553" s="17"/>
      <c r="AO553" s="31"/>
      <c r="AP553" s="17"/>
      <c r="AQ553" s="17"/>
      <c r="AR553" s="17"/>
      <c r="AS553" s="17"/>
      <c r="AT553" s="17"/>
      <c r="AU553" s="17"/>
      <c r="AV553" s="17"/>
      <c r="AW553" s="17"/>
    </row>
    <row r="554" spans="1:49" s="8" customFormat="1" ht="14.25" customHeight="1" x14ac:dyDescent="0.2">
      <c r="A554" s="17"/>
      <c r="B554" s="17"/>
      <c r="C554" s="17"/>
      <c r="D554" s="17"/>
      <c r="E554" s="17"/>
      <c r="F554" s="17"/>
      <c r="G554" s="17"/>
      <c r="H554" s="17"/>
      <c r="I554" s="17"/>
      <c r="J554" s="17"/>
      <c r="K554" s="17"/>
      <c r="L554" s="17"/>
      <c r="M554" s="6"/>
      <c r="N554" s="17"/>
      <c r="O554" s="17"/>
      <c r="P554" s="17"/>
      <c r="Q554" s="17"/>
      <c r="R554" s="17"/>
      <c r="S554" s="17"/>
      <c r="T554" s="17"/>
      <c r="U554" s="17"/>
      <c r="V554" s="17"/>
      <c r="W554" s="17"/>
      <c r="X554" s="17"/>
      <c r="Y554" s="17"/>
      <c r="Z554" s="17"/>
      <c r="AA554" s="17"/>
      <c r="AB554" s="17"/>
      <c r="AC554" s="17"/>
      <c r="AD554" s="17"/>
      <c r="AE554" s="17"/>
      <c r="AF554" s="17"/>
      <c r="AG554" s="17"/>
      <c r="AH554" s="17"/>
      <c r="AI554" s="17"/>
      <c r="AJ554" s="17"/>
      <c r="AK554" s="17"/>
      <c r="AL554" s="17"/>
      <c r="AM554" s="17"/>
      <c r="AN554" s="17"/>
      <c r="AO554" s="31"/>
      <c r="AP554" s="17"/>
      <c r="AQ554" s="17"/>
      <c r="AR554" s="17"/>
      <c r="AS554" s="17"/>
      <c r="AT554" s="17"/>
      <c r="AU554" s="17"/>
      <c r="AV554" s="17"/>
      <c r="AW554" s="17"/>
    </row>
    <row r="555" spans="1:49" s="8" customFormat="1" ht="14.25" customHeight="1" x14ac:dyDescent="0.2">
      <c r="A555" s="17"/>
      <c r="B555" s="17"/>
      <c r="C555" s="17"/>
      <c r="D555" s="17"/>
      <c r="E555" s="17"/>
      <c r="F555" s="17"/>
      <c r="G555" s="17"/>
      <c r="H555" s="17"/>
      <c r="I555" s="17"/>
      <c r="J555" s="17"/>
      <c r="K555" s="17"/>
      <c r="L555" s="17"/>
      <c r="M555" s="6"/>
      <c r="N555" s="17"/>
      <c r="O555" s="17"/>
      <c r="P555" s="17"/>
      <c r="Q555" s="17"/>
      <c r="R555" s="17"/>
      <c r="S555" s="17"/>
      <c r="T555" s="17"/>
      <c r="U555" s="17"/>
      <c r="V555" s="17"/>
      <c r="W555" s="17"/>
      <c r="X555" s="17"/>
      <c r="Y555" s="17"/>
      <c r="Z555" s="17"/>
      <c r="AA555" s="17"/>
      <c r="AB555" s="17"/>
      <c r="AC555" s="17"/>
      <c r="AD555" s="17"/>
      <c r="AE555" s="17"/>
      <c r="AF555" s="17"/>
      <c r="AG555" s="17"/>
      <c r="AH555" s="17"/>
      <c r="AI555" s="17"/>
      <c r="AJ555" s="17"/>
      <c r="AK555" s="17"/>
      <c r="AL555" s="17"/>
      <c r="AM555" s="17"/>
      <c r="AN555" s="17"/>
      <c r="AO555" s="31"/>
      <c r="AP555" s="17"/>
      <c r="AQ555" s="17"/>
      <c r="AR555" s="17"/>
      <c r="AS555" s="17"/>
      <c r="AT555" s="17"/>
      <c r="AU555" s="17"/>
      <c r="AV555" s="17"/>
      <c r="AW555" s="17"/>
    </row>
    <row r="556" spans="1:49" s="8" customFormat="1" ht="14.25" customHeight="1" x14ac:dyDescent="0.2">
      <c r="A556" s="17"/>
      <c r="B556" s="17"/>
      <c r="C556" s="17"/>
      <c r="D556" s="17"/>
      <c r="E556" s="17"/>
      <c r="F556" s="17"/>
      <c r="G556" s="17"/>
      <c r="H556" s="17"/>
      <c r="I556" s="17"/>
      <c r="J556" s="17"/>
      <c r="K556" s="17"/>
      <c r="L556" s="17"/>
      <c r="M556" s="6"/>
      <c r="N556" s="17"/>
      <c r="O556" s="17"/>
      <c r="P556" s="17"/>
      <c r="Q556" s="17"/>
      <c r="R556" s="17"/>
      <c r="S556" s="17"/>
      <c r="T556" s="17"/>
      <c r="U556" s="17"/>
      <c r="V556" s="17"/>
      <c r="W556" s="17"/>
      <c r="X556" s="17"/>
      <c r="Y556" s="17"/>
      <c r="Z556" s="17"/>
      <c r="AA556" s="17"/>
      <c r="AB556" s="17"/>
      <c r="AC556" s="17"/>
      <c r="AD556" s="17"/>
      <c r="AE556" s="17"/>
      <c r="AF556" s="17"/>
      <c r="AG556" s="17"/>
      <c r="AH556" s="17"/>
      <c r="AI556" s="17"/>
      <c r="AJ556" s="17"/>
      <c r="AK556" s="17"/>
      <c r="AL556" s="17"/>
      <c r="AM556" s="17"/>
      <c r="AN556" s="17"/>
      <c r="AO556" s="31"/>
      <c r="AP556" s="17"/>
      <c r="AQ556" s="17"/>
      <c r="AR556" s="17"/>
      <c r="AS556" s="17"/>
      <c r="AT556" s="17"/>
      <c r="AU556" s="17"/>
      <c r="AV556" s="17"/>
      <c r="AW556" s="17"/>
    </row>
    <row r="557" spans="1:49" s="8" customFormat="1" ht="14.25" customHeight="1" x14ac:dyDescent="0.2">
      <c r="A557" s="17"/>
      <c r="B557" s="17"/>
      <c r="C557" s="17"/>
      <c r="D557" s="17"/>
      <c r="E557" s="17"/>
      <c r="F557" s="17"/>
      <c r="G557" s="17"/>
      <c r="H557" s="17"/>
      <c r="I557" s="17"/>
      <c r="J557" s="17"/>
      <c r="K557" s="17"/>
      <c r="L557" s="17"/>
      <c r="M557" s="6"/>
      <c r="N557" s="17"/>
      <c r="O557" s="17"/>
      <c r="P557" s="17"/>
      <c r="Q557" s="17"/>
      <c r="R557" s="17"/>
      <c r="S557" s="17"/>
      <c r="T557" s="17"/>
      <c r="U557" s="17"/>
      <c r="V557" s="17"/>
      <c r="W557" s="17"/>
      <c r="X557" s="17"/>
      <c r="Y557" s="17"/>
      <c r="Z557" s="17"/>
      <c r="AA557" s="17"/>
      <c r="AB557" s="17"/>
      <c r="AC557" s="17"/>
      <c r="AD557" s="17"/>
      <c r="AE557" s="17"/>
      <c r="AF557" s="17"/>
      <c r="AG557" s="17"/>
      <c r="AH557" s="17"/>
      <c r="AI557" s="17"/>
      <c r="AJ557" s="17"/>
      <c r="AK557" s="17"/>
      <c r="AL557" s="17"/>
      <c r="AM557" s="17"/>
      <c r="AN557" s="17"/>
      <c r="AO557" s="31"/>
      <c r="AP557" s="17"/>
      <c r="AQ557" s="17"/>
      <c r="AR557" s="17"/>
      <c r="AS557" s="17"/>
      <c r="AT557" s="17"/>
      <c r="AU557" s="17"/>
      <c r="AV557" s="17"/>
      <c r="AW557" s="17"/>
    </row>
    <row r="558" spans="1:49" s="8" customFormat="1" ht="14.25" customHeight="1" x14ac:dyDescent="0.2">
      <c r="A558" s="17"/>
      <c r="B558" s="17"/>
      <c r="C558" s="17"/>
      <c r="D558" s="17"/>
      <c r="E558" s="17"/>
      <c r="F558" s="17"/>
      <c r="G558" s="17"/>
      <c r="H558" s="17"/>
      <c r="I558" s="17"/>
      <c r="J558" s="17"/>
      <c r="K558" s="17"/>
      <c r="L558" s="17"/>
      <c r="M558" s="6"/>
      <c r="N558" s="17"/>
      <c r="O558" s="17"/>
      <c r="P558" s="17"/>
      <c r="Q558" s="17"/>
      <c r="R558" s="17"/>
      <c r="S558" s="17"/>
      <c r="T558" s="17"/>
      <c r="U558" s="17"/>
      <c r="V558" s="17"/>
      <c r="W558" s="17"/>
      <c r="X558" s="17"/>
      <c r="Y558" s="17"/>
      <c r="Z558" s="17"/>
      <c r="AA558" s="17"/>
      <c r="AB558" s="17"/>
      <c r="AC558" s="17"/>
      <c r="AD558" s="17"/>
      <c r="AE558" s="17"/>
      <c r="AF558" s="17"/>
      <c r="AG558" s="17"/>
      <c r="AH558" s="17"/>
      <c r="AI558" s="17"/>
      <c r="AJ558" s="17"/>
      <c r="AK558" s="17"/>
      <c r="AL558" s="17"/>
      <c r="AM558" s="17"/>
      <c r="AN558" s="17"/>
      <c r="AO558" s="31"/>
      <c r="AP558" s="17"/>
      <c r="AQ558" s="17"/>
      <c r="AR558" s="17"/>
      <c r="AS558" s="17"/>
      <c r="AT558" s="17"/>
      <c r="AU558" s="17"/>
      <c r="AV558" s="17"/>
      <c r="AW558" s="17"/>
    </row>
    <row r="559" spans="1:49" s="8" customFormat="1" ht="14.25" customHeight="1" x14ac:dyDescent="0.2">
      <c r="A559" s="17"/>
      <c r="B559" s="17"/>
      <c r="C559" s="17"/>
      <c r="D559" s="17"/>
      <c r="E559" s="17"/>
      <c r="F559" s="17"/>
      <c r="G559" s="17"/>
      <c r="H559" s="17"/>
      <c r="I559" s="17"/>
      <c r="J559" s="17"/>
      <c r="K559" s="17"/>
      <c r="L559" s="17"/>
      <c r="M559" s="6"/>
      <c r="N559" s="17"/>
      <c r="O559" s="17"/>
      <c r="P559" s="17"/>
      <c r="Q559" s="17"/>
      <c r="R559" s="17"/>
      <c r="S559" s="17"/>
      <c r="T559" s="17"/>
      <c r="U559" s="17"/>
      <c r="V559" s="17"/>
      <c r="W559" s="17"/>
      <c r="X559" s="17"/>
      <c r="Y559" s="17"/>
      <c r="Z559" s="17"/>
      <c r="AA559" s="17"/>
      <c r="AB559" s="17"/>
      <c r="AC559" s="17"/>
      <c r="AD559" s="17"/>
      <c r="AE559" s="17"/>
      <c r="AF559" s="17"/>
      <c r="AG559" s="17"/>
      <c r="AH559" s="17"/>
      <c r="AI559" s="17"/>
      <c r="AJ559" s="17"/>
      <c r="AK559" s="17"/>
      <c r="AL559" s="17"/>
      <c r="AM559" s="17"/>
      <c r="AN559" s="17"/>
      <c r="AO559" s="31"/>
      <c r="AP559" s="17"/>
      <c r="AQ559" s="17"/>
      <c r="AR559" s="17"/>
      <c r="AS559" s="17"/>
      <c r="AT559" s="17"/>
      <c r="AU559" s="17"/>
      <c r="AV559" s="17"/>
      <c r="AW559" s="17"/>
    </row>
    <row r="560" spans="1:49" s="8" customFormat="1" ht="14.25" customHeight="1" x14ac:dyDescent="0.2">
      <c r="A560" s="17"/>
      <c r="B560" s="17"/>
      <c r="C560" s="17"/>
      <c r="D560" s="17"/>
      <c r="E560" s="17"/>
      <c r="F560" s="17"/>
      <c r="G560" s="17"/>
      <c r="H560" s="17"/>
      <c r="I560" s="17"/>
      <c r="J560" s="17"/>
      <c r="K560" s="17"/>
      <c r="L560" s="17"/>
      <c r="M560" s="6"/>
      <c r="N560" s="17"/>
      <c r="O560" s="17"/>
      <c r="P560" s="17"/>
      <c r="Q560" s="17"/>
      <c r="R560" s="17"/>
      <c r="S560" s="17"/>
      <c r="T560" s="17"/>
      <c r="U560" s="17"/>
      <c r="V560" s="17"/>
      <c r="W560" s="17"/>
      <c r="X560" s="17"/>
      <c r="Y560" s="17"/>
      <c r="Z560" s="17"/>
      <c r="AA560" s="17"/>
      <c r="AB560" s="17"/>
      <c r="AC560" s="17"/>
      <c r="AD560" s="17"/>
      <c r="AE560" s="17"/>
      <c r="AF560" s="17"/>
      <c r="AG560" s="17"/>
      <c r="AH560" s="17"/>
      <c r="AI560" s="17"/>
      <c r="AJ560" s="17"/>
      <c r="AK560" s="17"/>
      <c r="AL560" s="17"/>
      <c r="AM560" s="17"/>
      <c r="AN560" s="17"/>
      <c r="AO560" s="31"/>
      <c r="AP560" s="17"/>
      <c r="AQ560" s="17"/>
      <c r="AR560" s="17"/>
      <c r="AS560" s="17"/>
      <c r="AT560" s="17"/>
      <c r="AU560" s="17"/>
      <c r="AV560" s="17"/>
      <c r="AW560" s="17"/>
    </row>
    <row r="561" spans="1:49" s="8" customFormat="1" ht="14.25" customHeight="1" x14ac:dyDescent="0.2">
      <c r="A561" s="17"/>
      <c r="B561" s="17"/>
      <c r="C561" s="17"/>
      <c r="D561" s="17"/>
      <c r="E561" s="17"/>
      <c r="F561" s="17"/>
      <c r="G561" s="17"/>
      <c r="H561" s="17"/>
      <c r="I561" s="17"/>
      <c r="J561" s="17"/>
      <c r="K561" s="17"/>
      <c r="L561" s="17"/>
      <c r="M561" s="6"/>
      <c r="N561" s="17"/>
      <c r="O561" s="17"/>
      <c r="P561" s="17"/>
      <c r="Q561" s="17"/>
      <c r="R561" s="17"/>
      <c r="S561" s="17"/>
      <c r="T561" s="17"/>
      <c r="U561" s="17"/>
      <c r="V561" s="17"/>
      <c r="W561" s="17"/>
      <c r="X561" s="17"/>
      <c r="Y561" s="17"/>
      <c r="Z561" s="17"/>
      <c r="AA561" s="17"/>
      <c r="AB561" s="17"/>
      <c r="AC561" s="17"/>
      <c r="AD561" s="17"/>
      <c r="AE561" s="17"/>
      <c r="AF561" s="17"/>
      <c r="AG561" s="17"/>
      <c r="AH561" s="17"/>
      <c r="AI561" s="17"/>
      <c r="AJ561" s="17"/>
      <c r="AK561" s="17"/>
      <c r="AL561" s="17"/>
      <c r="AM561" s="17"/>
      <c r="AN561" s="17"/>
      <c r="AO561" s="31"/>
      <c r="AP561" s="17"/>
      <c r="AQ561" s="17"/>
      <c r="AR561" s="17"/>
      <c r="AS561" s="17"/>
      <c r="AT561" s="17"/>
      <c r="AU561" s="17"/>
      <c r="AV561" s="17"/>
      <c r="AW561" s="17"/>
    </row>
    <row r="562" spans="1:49" s="8" customFormat="1" ht="14.25" customHeight="1" x14ac:dyDescent="0.2">
      <c r="A562" s="17"/>
      <c r="B562" s="17"/>
      <c r="C562" s="17"/>
      <c r="D562" s="17"/>
      <c r="E562" s="17"/>
      <c r="F562" s="17"/>
      <c r="G562" s="17"/>
      <c r="H562" s="17"/>
      <c r="I562" s="17"/>
      <c r="J562" s="17"/>
      <c r="K562" s="17"/>
      <c r="L562" s="17"/>
      <c r="M562" s="6"/>
      <c r="N562" s="17"/>
      <c r="O562" s="17"/>
      <c r="P562" s="17"/>
      <c r="Q562" s="17"/>
      <c r="R562" s="17"/>
      <c r="S562" s="17"/>
      <c r="T562" s="17"/>
      <c r="U562" s="17"/>
      <c r="V562" s="17"/>
      <c r="W562" s="17"/>
      <c r="X562" s="17"/>
      <c r="Y562" s="17"/>
      <c r="Z562" s="17"/>
      <c r="AA562" s="17"/>
      <c r="AB562" s="17"/>
      <c r="AC562" s="17"/>
      <c r="AD562" s="17"/>
      <c r="AE562" s="17"/>
      <c r="AF562" s="17"/>
      <c r="AG562" s="17"/>
      <c r="AH562" s="17"/>
      <c r="AI562" s="17"/>
      <c r="AJ562" s="17"/>
      <c r="AK562" s="17"/>
      <c r="AL562" s="17"/>
      <c r="AM562" s="17"/>
      <c r="AN562" s="17"/>
      <c r="AO562" s="31"/>
      <c r="AP562" s="17"/>
      <c r="AQ562" s="17"/>
      <c r="AR562" s="17"/>
      <c r="AS562" s="17"/>
      <c r="AT562" s="17"/>
      <c r="AU562" s="17"/>
      <c r="AV562" s="17"/>
      <c r="AW562" s="17"/>
    </row>
    <row r="563" spans="1:49" s="8" customFormat="1" ht="14.25" customHeight="1" x14ac:dyDescent="0.2">
      <c r="A563" s="17"/>
      <c r="B563" s="17"/>
      <c r="C563" s="17"/>
      <c r="D563" s="17"/>
      <c r="E563" s="17"/>
      <c r="F563" s="17"/>
      <c r="G563" s="17"/>
      <c r="H563" s="17"/>
      <c r="I563" s="17"/>
      <c r="J563" s="17"/>
      <c r="K563" s="17"/>
      <c r="L563" s="17"/>
      <c r="M563" s="6"/>
      <c r="N563" s="17"/>
      <c r="O563" s="17"/>
      <c r="P563" s="17"/>
      <c r="Q563" s="17"/>
      <c r="R563" s="17"/>
      <c r="S563" s="17"/>
      <c r="T563" s="17"/>
      <c r="U563" s="17"/>
      <c r="V563" s="17"/>
      <c r="W563" s="17"/>
      <c r="X563" s="17"/>
      <c r="Y563" s="17"/>
      <c r="Z563" s="17"/>
      <c r="AA563" s="17"/>
      <c r="AB563" s="17"/>
      <c r="AC563" s="17"/>
      <c r="AD563" s="17"/>
      <c r="AE563" s="17"/>
      <c r="AF563" s="17"/>
      <c r="AG563" s="17"/>
      <c r="AH563" s="17"/>
      <c r="AI563" s="17"/>
      <c r="AJ563" s="17"/>
      <c r="AK563" s="17"/>
      <c r="AL563" s="17"/>
      <c r="AM563" s="17"/>
      <c r="AN563" s="17"/>
      <c r="AO563" s="31"/>
      <c r="AP563" s="17"/>
      <c r="AQ563" s="17"/>
      <c r="AR563" s="17"/>
      <c r="AS563" s="17"/>
      <c r="AT563" s="17"/>
      <c r="AU563" s="17"/>
      <c r="AV563" s="17"/>
      <c r="AW563" s="17"/>
    </row>
    <row r="564" spans="1:49" s="8" customFormat="1" ht="14.25" customHeight="1" x14ac:dyDescent="0.2">
      <c r="A564" s="17"/>
      <c r="B564" s="17"/>
      <c r="C564" s="17"/>
      <c r="D564" s="17"/>
      <c r="E564" s="17"/>
      <c r="F564" s="17"/>
      <c r="G564" s="17"/>
      <c r="H564" s="17"/>
      <c r="I564" s="17"/>
      <c r="J564" s="17"/>
      <c r="K564" s="17"/>
      <c r="L564" s="17"/>
      <c r="M564" s="6"/>
      <c r="N564" s="17"/>
      <c r="O564" s="17"/>
      <c r="P564" s="17"/>
      <c r="Q564" s="17"/>
      <c r="R564" s="17"/>
      <c r="S564" s="17"/>
      <c r="T564" s="17"/>
      <c r="U564" s="17"/>
      <c r="V564" s="17"/>
      <c r="W564" s="17"/>
      <c r="X564" s="17"/>
      <c r="Y564" s="17"/>
      <c r="Z564" s="17"/>
      <c r="AA564" s="17"/>
      <c r="AB564" s="17"/>
      <c r="AC564" s="17"/>
      <c r="AD564" s="17"/>
      <c r="AE564" s="17"/>
      <c r="AF564" s="17"/>
      <c r="AG564" s="17"/>
      <c r="AH564" s="17"/>
      <c r="AI564" s="17"/>
      <c r="AJ564" s="17"/>
      <c r="AK564" s="17"/>
      <c r="AL564" s="17"/>
      <c r="AM564" s="17"/>
      <c r="AN564" s="17"/>
      <c r="AO564" s="31"/>
      <c r="AP564" s="17"/>
      <c r="AQ564" s="17"/>
      <c r="AR564" s="17"/>
      <c r="AS564" s="17"/>
      <c r="AT564" s="17"/>
      <c r="AU564" s="17"/>
      <c r="AV564" s="17"/>
      <c r="AW564" s="17"/>
    </row>
    <row r="565" spans="1:49" s="8" customFormat="1" ht="14.25" customHeight="1" x14ac:dyDescent="0.2">
      <c r="A565" s="17"/>
      <c r="B565" s="17"/>
      <c r="C565" s="17"/>
      <c r="D565" s="17"/>
      <c r="E565" s="17"/>
      <c r="F565" s="17"/>
      <c r="G565" s="17"/>
      <c r="H565" s="17"/>
      <c r="I565" s="17"/>
      <c r="J565" s="17"/>
      <c r="K565" s="17"/>
      <c r="L565" s="17"/>
      <c r="M565" s="6"/>
      <c r="N565" s="17"/>
      <c r="O565" s="17"/>
      <c r="P565" s="17"/>
      <c r="Q565" s="17"/>
      <c r="R565" s="17"/>
      <c r="S565" s="17"/>
      <c r="T565" s="17"/>
      <c r="U565" s="17"/>
      <c r="V565" s="17"/>
      <c r="W565" s="17"/>
      <c r="X565" s="17"/>
      <c r="Y565" s="17"/>
      <c r="Z565" s="17"/>
      <c r="AA565" s="17"/>
      <c r="AB565" s="17"/>
      <c r="AC565" s="17"/>
      <c r="AD565" s="17"/>
      <c r="AE565" s="17"/>
      <c r="AF565" s="17"/>
      <c r="AG565" s="17"/>
      <c r="AH565" s="17"/>
      <c r="AI565" s="17"/>
      <c r="AJ565" s="17"/>
      <c r="AK565" s="17"/>
      <c r="AL565" s="17"/>
      <c r="AM565" s="17"/>
      <c r="AN565" s="17"/>
      <c r="AO565" s="31"/>
      <c r="AP565" s="17"/>
      <c r="AQ565" s="17"/>
      <c r="AR565" s="17"/>
      <c r="AS565" s="17"/>
      <c r="AT565" s="17"/>
      <c r="AU565" s="17"/>
      <c r="AV565" s="17"/>
      <c r="AW565" s="17"/>
    </row>
    <row r="566" spans="1:49" s="8" customFormat="1" ht="14.25" customHeight="1" x14ac:dyDescent="0.2">
      <c r="A566" s="17"/>
      <c r="B566" s="17"/>
      <c r="C566" s="17"/>
      <c r="D566" s="17"/>
      <c r="E566" s="17"/>
      <c r="F566" s="17"/>
      <c r="G566" s="17"/>
      <c r="H566" s="17"/>
      <c r="I566" s="17"/>
      <c r="J566" s="17"/>
      <c r="K566" s="17"/>
      <c r="L566" s="17"/>
      <c r="M566" s="6"/>
      <c r="N566" s="17"/>
      <c r="O566" s="17"/>
      <c r="P566" s="17"/>
      <c r="Q566" s="17"/>
      <c r="R566" s="17"/>
      <c r="S566" s="17"/>
      <c r="T566" s="17"/>
      <c r="U566" s="17"/>
      <c r="V566" s="17"/>
      <c r="W566" s="17"/>
      <c r="X566" s="17"/>
      <c r="Y566" s="17"/>
      <c r="Z566" s="17"/>
      <c r="AA566" s="17"/>
      <c r="AB566" s="17"/>
      <c r="AC566" s="17"/>
      <c r="AD566" s="17"/>
      <c r="AE566" s="17"/>
      <c r="AF566" s="17"/>
      <c r="AG566" s="17"/>
      <c r="AH566" s="17"/>
      <c r="AI566" s="17"/>
      <c r="AJ566" s="17"/>
      <c r="AK566" s="17"/>
      <c r="AL566" s="17"/>
      <c r="AM566" s="17"/>
      <c r="AN566" s="17"/>
      <c r="AO566" s="31"/>
      <c r="AP566" s="17"/>
      <c r="AQ566" s="17"/>
      <c r="AR566" s="17"/>
      <c r="AS566" s="17"/>
      <c r="AT566" s="17"/>
      <c r="AU566" s="17"/>
      <c r="AV566" s="17"/>
      <c r="AW566" s="17"/>
    </row>
    <row r="567" spans="1:49" s="8" customFormat="1" ht="14.25" customHeight="1" x14ac:dyDescent="0.2">
      <c r="A567" s="17"/>
      <c r="B567" s="17"/>
      <c r="C567" s="17"/>
      <c r="D567" s="17"/>
      <c r="E567" s="17"/>
      <c r="F567" s="17"/>
      <c r="G567" s="17"/>
      <c r="H567" s="17"/>
      <c r="I567" s="17"/>
      <c r="J567" s="17"/>
      <c r="K567" s="17"/>
      <c r="L567" s="17"/>
      <c r="M567" s="6"/>
      <c r="N567" s="17"/>
      <c r="O567" s="17"/>
      <c r="P567" s="17"/>
      <c r="Q567" s="17"/>
      <c r="R567" s="17"/>
      <c r="S567" s="17"/>
      <c r="T567" s="17"/>
      <c r="U567" s="17"/>
      <c r="V567" s="17"/>
      <c r="W567" s="17"/>
      <c r="X567" s="17"/>
      <c r="Y567" s="17"/>
      <c r="Z567" s="17"/>
      <c r="AA567" s="17"/>
      <c r="AB567" s="17"/>
      <c r="AC567" s="17"/>
      <c r="AD567" s="17"/>
      <c r="AE567" s="17"/>
      <c r="AF567" s="17"/>
      <c r="AG567" s="17"/>
      <c r="AH567" s="17"/>
      <c r="AI567" s="17"/>
      <c r="AJ567" s="17"/>
      <c r="AK567" s="17"/>
      <c r="AL567" s="17"/>
      <c r="AM567" s="17"/>
      <c r="AN567" s="17"/>
      <c r="AO567" s="31"/>
      <c r="AP567" s="17"/>
      <c r="AQ567" s="17"/>
      <c r="AR567" s="17"/>
      <c r="AS567" s="17"/>
      <c r="AT567" s="17"/>
      <c r="AU567" s="17"/>
      <c r="AV567" s="17"/>
      <c r="AW567" s="17"/>
    </row>
    <row r="568" spans="1:49" s="8" customFormat="1" ht="14.25" customHeight="1" x14ac:dyDescent="0.2">
      <c r="A568" s="17"/>
      <c r="B568" s="17"/>
      <c r="C568" s="17"/>
      <c r="D568" s="17"/>
      <c r="E568" s="17"/>
      <c r="F568" s="17"/>
      <c r="G568" s="17"/>
      <c r="H568" s="17"/>
      <c r="I568" s="17"/>
      <c r="J568" s="17"/>
      <c r="K568" s="17"/>
      <c r="L568" s="17"/>
      <c r="M568" s="6"/>
      <c r="N568" s="17"/>
      <c r="O568" s="17"/>
      <c r="P568" s="17"/>
      <c r="Q568" s="17"/>
      <c r="R568" s="17"/>
      <c r="S568" s="17"/>
      <c r="T568" s="17"/>
      <c r="U568" s="17"/>
      <c r="V568" s="17"/>
      <c r="W568" s="17"/>
      <c r="X568" s="17"/>
      <c r="Y568" s="17"/>
      <c r="Z568" s="17"/>
      <c r="AA568" s="17"/>
      <c r="AB568" s="17"/>
      <c r="AC568" s="17"/>
      <c r="AD568" s="17"/>
      <c r="AE568" s="17"/>
      <c r="AF568" s="17"/>
      <c r="AG568" s="17"/>
      <c r="AH568" s="17"/>
      <c r="AI568" s="17"/>
      <c r="AJ568" s="17"/>
      <c r="AK568" s="17"/>
      <c r="AL568" s="17"/>
      <c r="AM568" s="17"/>
      <c r="AN568" s="17"/>
      <c r="AO568" s="31"/>
      <c r="AP568" s="17"/>
      <c r="AQ568" s="17"/>
      <c r="AR568" s="17"/>
      <c r="AS568" s="17"/>
      <c r="AT568" s="17"/>
      <c r="AU568" s="17"/>
      <c r="AV568" s="17"/>
      <c r="AW568" s="17"/>
    </row>
    <row r="569" spans="1:49" s="8" customFormat="1" ht="14.25" customHeight="1" x14ac:dyDescent="0.2">
      <c r="A569" s="17"/>
      <c r="B569" s="17"/>
      <c r="C569" s="17"/>
      <c r="D569" s="17"/>
      <c r="E569" s="17"/>
      <c r="F569" s="17"/>
      <c r="G569" s="17"/>
      <c r="H569" s="17"/>
      <c r="I569" s="17"/>
      <c r="J569" s="17"/>
      <c r="K569" s="17"/>
      <c r="L569" s="17"/>
      <c r="M569" s="6"/>
      <c r="N569" s="17"/>
      <c r="O569" s="17"/>
      <c r="P569" s="17"/>
      <c r="Q569" s="17"/>
      <c r="R569" s="17"/>
      <c r="S569" s="17"/>
      <c r="T569" s="17"/>
      <c r="U569" s="17"/>
      <c r="V569" s="17"/>
      <c r="W569" s="17"/>
      <c r="X569" s="17"/>
      <c r="Y569" s="17"/>
      <c r="Z569" s="17"/>
      <c r="AA569" s="17"/>
      <c r="AB569" s="17"/>
      <c r="AC569" s="17"/>
      <c r="AD569" s="17"/>
      <c r="AE569" s="17"/>
      <c r="AF569" s="17"/>
      <c r="AG569" s="17"/>
      <c r="AH569" s="17"/>
      <c r="AI569" s="17"/>
      <c r="AJ569" s="17"/>
      <c r="AK569" s="17"/>
      <c r="AL569" s="17"/>
      <c r="AM569" s="17"/>
      <c r="AN569" s="17"/>
      <c r="AO569" s="31"/>
      <c r="AP569" s="17"/>
      <c r="AQ569" s="17"/>
      <c r="AR569" s="17"/>
      <c r="AS569" s="17"/>
      <c r="AT569" s="17"/>
      <c r="AU569" s="17"/>
      <c r="AV569" s="17"/>
      <c r="AW569" s="17"/>
    </row>
    <row r="570" spans="1:49" s="8" customFormat="1" ht="14.25" customHeight="1" x14ac:dyDescent="0.2">
      <c r="A570" s="17"/>
      <c r="B570" s="17"/>
      <c r="C570" s="17"/>
      <c r="D570" s="17"/>
      <c r="E570" s="17"/>
      <c r="F570" s="17"/>
      <c r="G570" s="17"/>
      <c r="H570" s="17"/>
      <c r="I570" s="17"/>
      <c r="J570" s="17"/>
      <c r="K570" s="17"/>
      <c r="L570" s="17"/>
      <c r="M570" s="6"/>
      <c r="N570" s="17"/>
      <c r="O570" s="17"/>
      <c r="P570" s="17"/>
      <c r="Q570" s="17"/>
      <c r="R570" s="17"/>
      <c r="S570" s="17"/>
      <c r="T570" s="17"/>
      <c r="U570" s="17"/>
      <c r="V570" s="17"/>
      <c r="W570" s="17"/>
      <c r="X570" s="17"/>
      <c r="Y570" s="17"/>
      <c r="Z570" s="17"/>
      <c r="AA570" s="17"/>
      <c r="AB570" s="17"/>
      <c r="AC570" s="17"/>
      <c r="AD570" s="17"/>
      <c r="AE570" s="17"/>
      <c r="AF570" s="17"/>
      <c r="AG570" s="17"/>
      <c r="AH570" s="17"/>
      <c r="AI570" s="17"/>
      <c r="AJ570" s="17"/>
      <c r="AK570" s="17"/>
      <c r="AL570" s="17"/>
      <c r="AM570" s="17"/>
      <c r="AN570" s="17"/>
      <c r="AO570" s="31"/>
      <c r="AP570" s="17"/>
      <c r="AQ570" s="17"/>
      <c r="AR570" s="17"/>
      <c r="AS570" s="17"/>
      <c r="AT570" s="17"/>
      <c r="AU570" s="17"/>
      <c r="AV570" s="17"/>
      <c r="AW570" s="17"/>
    </row>
    <row r="571" spans="1:49" s="8" customFormat="1" ht="14.25" customHeight="1" x14ac:dyDescent="0.2">
      <c r="A571" s="17"/>
      <c r="B571" s="17"/>
      <c r="C571" s="17"/>
      <c r="D571" s="17"/>
      <c r="E571" s="17"/>
      <c r="F571" s="17"/>
      <c r="G571" s="17"/>
      <c r="H571" s="17"/>
      <c r="I571" s="17"/>
      <c r="J571" s="17"/>
      <c r="K571" s="17"/>
      <c r="L571" s="17"/>
      <c r="M571" s="6"/>
      <c r="N571" s="17"/>
      <c r="O571" s="17"/>
      <c r="P571" s="17"/>
      <c r="Q571" s="17"/>
      <c r="R571" s="17"/>
      <c r="S571" s="17"/>
      <c r="T571" s="17"/>
      <c r="U571" s="17"/>
      <c r="V571" s="17"/>
      <c r="W571" s="17"/>
      <c r="X571" s="17"/>
      <c r="Y571" s="17"/>
      <c r="Z571" s="17"/>
      <c r="AA571" s="17"/>
      <c r="AB571" s="17"/>
      <c r="AC571" s="17"/>
      <c r="AD571" s="17"/>
      <c r="AE571" s="17"/>
      <c r="AF571" s="17"/>
      <c r="AG571" s="17"/>
      <c r="AH571" s="17"/>
      <c r="AI571" s="17"/>
      <c r="AJ571" s="17"/>
      <c r="AK571" s="17"/>
      <c r="AL571" s="17"/>
      <c r="AM571" s="17"/>
      <c r="AN571" s="17"/>
      <c r="AO571" s="31"/>
      <c r="AP571" s="17"/>
      <c r="AQ571" s="17"/>
      <c r="AR571" s="17"/>
      <c r="AS571" s="17"/>
      <c r="AT571" s="17"/>
      <c r="AU571" s="17"/>
      <c r="AV571" s="17"/>
      <c r="AW571" s="17"/>
    </row>
    <row r="572" spans="1:49" s="8" customFormat="1" ht="14.25" customHeight="1" x14ac:dyDescent="0.2">
      <c r="A572" s="17"/>
      <c r="B572" s="17"/>
      <c r="C572" s="17"/>
      <c r="D572" s="17"/>
      <c r="E572" s="17"/>
      <c r="F572" s="17"/>
      <c r="G572" s="17"/>
      <c r="H572" s="17"/>
      <c r="I572" s="17"/>
      <c r="J572" s="17"/>
      <c r="K572" s="17"/>
      <c r="L572" s="17"/>
      <c r="M572" s="6"/>
      <c r="N572" s="17"/>
      <c r="O572" s="17"/>
      <c r="P572" s="17"/>
      <c r="Q572" s="17"/>
      <c r="R572" s="17"/>
      <c r="S572" s="17"/>
      <c r="T572" s="17"/>
      <c r="U572" s="17"/>
      <c r="V572" s="17"/>
      <c r="W572" s="17"/>
      <c r="X572" s="17"/>
      <c r="Y572" s="17"/>
      <c r="Z572" s="17"/>
      <c r="AA572" s="17"/>
      <c r="AB572" s="17"/>
      <c r="AC572" s="17"/>
      <c r="AD572" s="17"/>
      <c r="AE572" s="17"/>
      <c r="AF572" s="17"/>
      <c r="AG572" s="17"/>
      <c r="AH572" s="17"/>
      <c r="AI572" s="17"/>
      <c r="AJ572" s="17"/>
      <c r="AK572" s="17"/>
      <c r="AL572" s="17"/>
      <c r="AM572" s="17"/>
      <c r="AN572" s="17"/>
      <c r="AO572" s="31"/>
      <c r="AP572" s="17"/>
      <c r="AQ572" s="17"/>
      <c r="AR572" s="17"/>
      <c r="AS572" s="17"/>
      <c r="AT572" s="17"/>
      <c r="AU572" s="17"/>
      <c r="AV572" s="17"/>
      <c r="AW572" s="17"/>
    </row>
    <row r="573" spans="1:49" s="8" customFormat="1" ht="14.25" customHeight="1" x14ac:dyDescent="0.2">
      <c r="A573" s="17"/>
      <c r="B573" s="17"/>
      <c r="C573" s="17"/>
      <c r="D573" s="17"/>
      <c r="E573" s="17"/>
      <c r="F573" s="17"/>
      <c r="G573" s="17"/>
      <c r="H573" s="17"/>
      <c r="I573" s="17"/>
      <c r="J573" s="17"/>
      <c r="K573" s="17"/>
      <c r="L573" s="17"/>
      <c r="M573" s="6"/>
      <c r="N573" s="17"/>
      <c r="O573" s="17"/>
      <c r="P573" s="17"/>
      <c r="Q573" s="17"/>
      <c r="R573" s="17"/>
      <c r="S573" s="17"/>
      <c r="T573" s="17"/>
      <c r="U573" s="17"/>
      <c r="V573" s="17"/>
      <c r="W573" s="17"/>
      <c r="X573" s="17"/>
      <c r="Y573" s="17"/>
      <c r="Z573" s="17"/>
      <c r="AA573" s="17"/>
      <c r="AB573" s="17"/>
      <c r="AC573" s="17"/>
      <c r="AD573" s="17"/>
      <c r="AE573" s="17"/>
      <c r="AF573" s="17"/>
      <c r="AG573" s="17"/>
      <c r="AH573" s="17"/>
      <c r="AI573" s="17"/>
      <c r="AJ573" s="17"/>
      <c r="AK573" s="17"/>
      <c r="AL573" s="17"/>
      <c r="AM573" s="17"/>
      <c r="AN573" s="17"/>
      <c r="AO573" s="31"/>
      <c r="AP573" s="17"/>
      <c r="AQ573" s="17"/>
      <c r="AR573" s="17"/>
      <c r="AS573" s="17"/>
      <c r="AT573" s="17"/>
      <c r="AU573" s="17"/>
      <c r="AV573" s="17"/>
      <c r="AW573" s="17"/>
    </row>
    <row r="574" spans="1:49" s="8" customFormat="1" ht="14.25" customHeight="1" x14ac:dyDescent="0.2">
      <c r="A574" s="17"/>
      <c r="B574" s="17"/>
      <c r="C574" s="17"/>
      <c r="D574" s="17"/>
      <c r="E574" s="17"/>
      <c r="F574" s="17"/>
      <c r="G574" s="17"/>
      <c r="H574" s="17"/>
      <c r="I574" s="17"/>
      <c r="J574" s="17"/>
      <c r="K574" s="17"/>
      <c r="L574" s="17"/>
      <c r="M574" s="6"/>
      <c r="N574" s="17"/>
      <c r="O574" s="17"/>
      <c r="P574" s="17"/>
      <c r="Q574" s="17"/>
      <c r="R574" s="17"/>
      <c r="S574" s="17"/>
      <c r="T574" s="17"/>
      <c r="U574" s="17"/>
      <c r="V574" s="17"/>
      <c r="W574" s="17"/>
      <c r="X574" s="17"/>
      <c r="Y574" s="17"/>
      <c r="Z574" s="17"/>
      <c r="AA574" s="17"/>
      <c r="AB574" s="17"/>
      <c r="AC574" s="17"/>
      <c r="AD574" s="17"/>
      <c r="AE574" s="17"/>
      <c r="AF574" s="17"/>
      <c r="AG574" s="17"/>
      <c r="AH574" s="17"/>
      <c r="AI574" s="17"/>
      <c r="AJ574" s="17"/>
      <c r="AK574" s="17"/>
      <c r="AL574" s="17"/>
      <c r="AM574" s="17"/>
      <c r="AN574" s="17"/>
      <c r="AO574" s="31"/>
      <c r="AP574" s="17"/>
      <c r="AQ574" s="17"/>
      <c r="AR574" s="17"/>
      <c r="AS574" s="17"/>
      <c r="AT574" s="17"/>
      <c r="AU574" s="17"/>
      <c r="AV574" s="17"/>
      <c r="AW574" s="17"/>
    </row>
    <row r="575" spans="1:49" s="8" customFormat="1" ht="14.25" customHeight="1" x14ac:dyDescent="0.2">
      <c r="A575" s="17"/>
      <c r="B575" s="17"/>
      <c r="C575" s="17"/>
      <c r="D575" s="17"/>
      <c r="E575" s="17"/>
      <c r="F575" s="17"/>
      <c r="G575" s="17"/>
      <c r="H575" s="17"/>
      <c r="I575" s="17"/>
      <c r="J575" s="17"/>
      <c r="K575" s="17"/>
      <c r="L575" s="17"/>
      <c r="M575" s="6"/>
      <c r="N575" s="17"/>
      <c r="O575" s="17"/>
      <c r="P575" s="17"/>
      <c r="Q575" s="17"/>
      <c r="R575" s="17"/>
      <c r="S575" s="17"/>
      <c r="T575" s="17"/>
      <c r="U575" s="17"/>
      <c r="V575" s="17"/>
      <c r="W575" s="17"/>
      <c r="X575" s="17"/>
      <c r="Y575" s="17"/>
      <c r="Z575" s="17"/>
      <c r="AA575" s="17"/>
      <c r="AB575" s="17"/>
      <c r="AC575" s="17"/>
      <c r="AD575" s="17"/>
      <c r="AE575" s="17"/>
      <c r="AF575" s="17"/>
      <c r="AG575" s="17"/>
      <c r="AH575" s="17"/>
      <c r="AI575" s="17"/>
      <c r="AJ575" s="17"/>
      <c r="AK575" s="17"/>
      <c r="AL575" s="17"/>
      <c r="AM575" s="17"/>
      <c r="AN575" s="17"/>
      <c r="AO575" s="31"/>
      <c r="AP575" s="17"/>
      <c r="AQ575" s="17"/>
      <c r="AR575" s="17"/>
      <c r="AS575" s="17"/>
      <c r="AT575" s="17"/>
      <c r="AU575" s="17"/>
      <c r="AV575" s="17"/>
      <c r="AW575" s="17"/>
    </row>
    <row r="576" spans="1:49" s="8" customFormat="1" ht="14.25" customHeight="1" x14ac:dyDescent="0.2">
      <c r="A576" s="17"/>
      <c r="B576" s="17"/>
      <c r="C576" s="17"/>
      <c r="D576" s="17"/>
      <c r="E576" s="17"/>
      <c r="F576" s="17"/>
      <c r="G576" s="17"/>
      <c r="H576" s="17"/>
      <c r="I576" s="17"/>
      <c r="J576" s="17"/>
      <c r="K576" s="17"/>
      <c r="L576" s="17"/>
      <c r="M576" s="6"/>
      <c r="N576" s="17"/>
      <c r="O576" s="17"/>
      <c r="P576" s="17"/>
      <c r="Q576" s="17"/>
      <c r="R576" s="17"/>
      <c r="S576" s="17"/>
      <c r="T576" s="17"/>
      <c r="U576" s="17"/>
      <c r="V576" s="17"/>
      <c r="W576" s="17"/>
      <c r="X576" s="17"/>
      <c r="Y576" s="17"/>
      <c r="Z576" s="17"/>
      <c r="AA576" s="17"/>
      <c r="AB576" s="17"/>
      <c r="AC576" s="17"/>
      <c r="AD576" s="17"/>
      <c r="AE576" s="17"/>
      <c r="AF576" s="17"/>
      <c r="AG576" s="17"/>
      <c r="AH576" s="17"/>
      <c r="AI576" s="17"/>
      <c r="AJ576" s="17"/>
      <c r="AK576" s="17"/>
      <c r="AL576" s="17"/>
      <c r="AM576" s="17"/>
      <c r="AN576" s="17"/>
      <c r="AO576" s="31"/>
      <c r="AP576" s="17"/>
      <c r="AQ576" s="17"/>
      <c r="AR576" s="17"/>
      <c r="AS576" s="17"/>
      <c r="AT576" s="17"/>
      <c r="AU576" s="17"/>
      <c r="AV576" s="17"/>
      <c r="AW576" s="17"/>
    </row>
    <row r="577" spans="1:49" s="8" customFormat="1" ht="14.25" customHeight="1" x14ac:dyDescent="0.2">
      <c r="A577" s="17"/>
      <c r="B577" s="17"/>
      <c r="C577" s="17"/>
      <c r="D577" s="17"/>
      <c r="E577" s="17"/>
      <c r="F577" s="17"/>
      <c r="G577" s="17"/>
      <c r="H577" s="17"/>
      <c r="I577" s="17"/>
      <c r="J577" s="17"/>
      <c r="K577" s="17"/>
      <c r="L577" s="17"/>
      <c r="M577" s="6"/>
      <c r="N577" s="17"/>
      <c r="O577" s="17"/>
      <c r="P577" s="17"/>
      <c r="Q577" s="17"/>
      <c r="R577" s="17"/>
      <c r="S577" s="17"/>
      <c r="T577" s="17"/>
      <c r="U577" s="17"/>
      <c r="V577" s="17"/>
      <c r="W577" s="17"/>
      <c r="X577" s="17"/>
      <c r="Y577" s="17"/>
      <c r="Z577" s="17"/>
      <c r="AA577" s="17"/>
      <c r="AB577" s="17"/>
      <c r="AC577" s="17"/>
      <c r="AD577" s="17"/>
      <c r="AE577" s="17"/>
      <c r="AF577" s="17"/>
      <c r="AG577" s="17"/>
      <c r="AH577" s="17"/>
      <c r="AI577" s="17"/>
      <c r="AJ577" s="17"/>
      <c r="AK577" s="17"/>
      <c r="AL577" s="17"/>
      <c r="AM577" s="17"/>
      <c r="AN577" s="17"/>
      <c r="AO577" s="31"/>
      <c r="AP577" s="17"/>
      <c r="AQ577" s="17"/>
      <c r="AR577" s="17"/>
      <c r="AS577" s="17"/>
      <c r="AT577" s="17"/>
      <c r="AU577" s="17"/>
      <c r="AV577" s="17"/>
      <c r="AW577" s="17"/>
    </row>
    <row r="578" spans="1:49" s="8" customFormat="1" ht="14.25" customHeight="1" x14ac:dyDescent="0.2">
      <c r="A578" s="17"/>
      <c r="B578" s="17"/>
      <c r="C578" s="17"/>
      <c r="D578" s="17"/>
      <c r="E578" s="17"/>
      <c r="F578" s="17"/>
      <c r="G578" s="17"/>
      <c r="H578" s="17"/>
      <c r="I578" s="17"/>
      <c r="J578" s="17"/>
      <c r="K578" s="17"/>
      <c r="L578" s="17"/>
      <c r="M578" s="6"/>
      <c r="N578" s="17"/>
      <c r="O578" s="17"/>
      <c r="P578" s="17"/>
      <c r="Q578" s="17"/>
      <c r="R578" s="17"/>
      <c r="S578" s="17"/>
      <c r="T578" s="17"/>
      <c r="U578" s="17"/>
      <c r="V578" s="17"/>
      <c r="W578" s="17"/>
      <c r="X578" s="17"/>
      <c r="Y578" s="17"/>
      <c r="Z578" s="17"/>
      <c r="AA578" s="17"/>
      <c r="AB578" s="17"/>
      <c r="AC578" s="17"/>
      <c r="AD578" s="17"/>
      <c r="AE578" s="17"/>
      <c r="AF578" s="17"/>
      <c r="AG578" s="17"/>
      <c r="AH578" s="17"/>
      <c r="AI578" s="17"/>
      <c r="AJ578" s="17"/>
      <c r="AK578" s="17"/>
      <c r="AL578" s="17"/>
      <c r="AM578" s="17"/>
      <c r="AN578" s="17"/>
      <c r="AO578" s="31"/>
      <c r="AP578" s="17"/>
      <c r="AQ578" s="17"/>
      <c r="AR578" s="17"/>
      <c r="AS578" s="17"/>
      <c r="AT578" s="17"/>
      <c r="AU578" s="17"/>
      <c r="AV578" s="17"/>
      <c r="AW578" s="17"/>
    </row>
    <row r="579" spans="1:49" s="8" customFormat="1" ht="14.25" customHeight="1" x14ac:dyDescent="0.2">
      <c r="A579" s="17"/>
      <c r="B579" s="17"/>
      <c r="C579" s="17"/>
      <c r="D579" s="17"/>
      <c r="E579" s="17"/>
      <c r="F579" s="17"/>
      <c r="G579" s="17"/>
      <c r="H579" s="17"/>
      <c r="I579" s="17"/>
      <c r="J579" s="17"/>
      <c r="K579" s="17"/>
      <c r="L579" s="17"/>
      <c r="M579" s="6"/>
      <c r="N579" s="17"/>
      <c r="O579" s="17"/>
      <c r="P579" s="17"/>
      <c r="Q579" s="17"/>
      <c r="R579" s="17"/>
      <c r="S579" s="17"/>
      <c r="T579" s="17"/>
      <c r="U579" s="17"/>
      <c r="V579" s="17"/>
      <c r="W579" s="17"/>
      <c r="X579" s="17"/>
      <c r="Y579" s="17"/>
      <c r="Z579" s="17"/>
      <c r="AA579" s="17"/>
      <c r="AB579" s="17"/>
      <c r="AC579" s="17"/>
      <c r="AD579" s="17"/>
      <c r="AE579" s="17"/>
      <c r="AF579" s="17"/>
      <c r="AG579" s="17"/>
      <c r="AH579" s="17"/>
      <c r="AI579" s="17"/>
      <c r="AJ579" s="17"/>
      <c r="AK579" s="17"/>
      <c r="AL579" s="17"/>
      <c r="AM579" s="17"/>
      <c r="AN579" s="17"/>
      <c r="AO579" s="31"/>
      <c r="AP579" s="17"/>
      <c r="AQ579" s="17"/>
      <c r="AR579" s="17"/>
      <c r="AS579" s="17"/>
      <c r="AT579" s="17"/>
      <c r="AU579" s="17"/>
      <c r="AV579" s="17"/>
      <c r="AW579" s="17"/>
    </row>
    <row r="580" spans="1:49" s="8" customFormat="1" ht="14.25" customHeight="1" x14ac:dyDescent="0.2">
      <c r="A580" s="17"/>
      <c r="B580" s="17"/>
      <c r="C580" s="17"/>
      <c r="D580" s="17"/>
      <c r="E580" s="17"/>
      <c r="F580" s="17"/>
      <c r="G580" s="17"/>
      <c r="H580" s="17"/>
      <c r="I580" s="17"/>
      <c r="J580" s="17"/>
      <c r="K580" s="17"/>
      <c r="L580" s="17"/>
      <c r="M580" s="6"/>
      <c r="N580" s="17"/>
      <c r="O580" s="17"/>
      <c r="P580" s="17"/>
      <c r="Q580" s="17"/>
      <c r="R580" s="17"/>
      <c r="S580" s="17"/>
      <c r="T580" s="17"/>
      <c r="U580" s="17"/>
      <c r="V580" s="17"/>
      <c r="W580" s="17"/>
      <c r="X580" s="17"/>
      <c r="Y580" s="17"/>
      <c r="Z580" s="17"/>
      <c r="AA580" s="17"/>
      <c r="AB580" s="17"/>
      <c r="AC580" s="17"/>
      <c r="AD580" s="17"/>
      <c r="AE580" s="17"/>
      <c r="AF580" s="17"/>
      <c r="AG580" s="17"/>
      <c r="AH580" s="17"/>
      <c r="AI580" s="17"/>
      <c r="AJ580" s="17"/>
      <c r="AK580" s="17"/>
      <c r="AL580" s="17"/>
      <c r="AM580" s="17"/>
      <c r="AN580" s="17"/>
      <c r="AO580" s="31"/>
      <c r="AP580" s="17"/>
      <c r="AQ580" s="17"/>
      <c r="AR580" s="17"/>
      <c r="AS580" s="17"/>
      <c r="AT580" s="17"/>
      <c r="AU580" s="17"/>
      <c r="AV580" s="17"/>
      <c r="AW580" s="17"/>
    </row>
    <row r="581" spans="1:49" s="8" customFormat="1" ht="14.25" customHeight="1" x14ac:dyDescent="0.2">
      <c r="A581" s="17"/>
      <c r="B581" s="17"/>
      <c r="C581" s="17"/>
      <c r="D581" s="17"/>
      <c r="E581" s="17"/>
      <c r="F581" s="17"/>
      <c r="G581" s="17"/>
      <c r="H581" s="17"/>
      <c r="I581" s="17"/>
      <c r="J581" s="17"/>
      <c r="K581" s="17"/>
      <c r="L581" s="17"/>
      <c r="M581" s="6"/>
      <c r="N581" s="17"/>
      <c r="O581" s="17"/>
      <c r="P581" s="17"/>
      <c r="Q581" s="17"/>
      <c r="R581" s="17"/>
      <c r="S581" s="17"/>
      <c r="T581" s="17"/>
      <c r="U581" s="17"/>
      <c r="V581" s="17"/>
      <c r="W581" s="17"/>
      <c r="X581" s="17"/>
      <c r="Y581" s="17"/>
      <c r="Z581" s="17"/>
      <c r="AA581" s="17"/>
      <c r="AB581" s="17"/>
      <c r="AC581" s="17"/>
      <c r="AD581" s="17"/>
      <c r="AE581" s="17"/>
      <c r="AF581" s="17"/>
      <c r="AG581" s="17"/>
      <c r="AH581" s="17"/>
      <c r="AI581" s="17"/>
      <c r="AJ581" s="17"/>
      <c r="AK581" s="17"/>
      <c r="AL581" s="17"/>
      <c r="AM581" s="17"/>
      <c r="AN581" s="17"/>
      <c r="AO581" s="31"/>
      <c r="AP581" s="17"/>
      <c r="AQ581" s="17"/>
      <c r="AR581" s="17"/>
      <c r="AS581" s="17"/>
      <c r="AT581" s="17"/>
      <c r="AU581" s="17"/>
      <c r="AV581" s="17"/>
      <c r="AW581" s="17"/>
    </row>
    <row r="582" spans="1:49" s="8" customFormat="1" ht="14.25" customHeight="1" x14ac:dyDescent="0.2">
      <c r="A582" s="17"/>
      <c r="B582" s="17"/>
      <c r="C582" s="17"/>
      <c r="D582" s="17"/>
      <c r="E582" s="17"/>
      <c r="F582" s="17"/>
      <c r="G582" s="17"/>
      <c r="H582" s="17"/>
      <c r="I582" s="17"/>
      <c r="J582" s="17"/>
      <c r="K582" s="17"/>
      <c r="L582" s="17"/>
      <c r="M582" s="6"/>
      <c r="N582" s="17"/>
      <c r="O582" s="17"/>
      <c r="P582" s="17"/>
      <c r="Q582" s="17"/>
      <c r="R582" s="17"/>
      <c r="S582" s="17"/>
      <c r="T582" s="17"/>
      <c r="U582" s="17"/>
      <c r="V582" s="17"/>
      <c r="W582" s="17"/>
      <c r="X582" s="17"/>
      <c r="Y582" s="17"/>
      <c r="Z582" s="17"/>
      <c r="AA582" s="17"/>
      <c r="AB582" s="17"/>
      <c r="AC582" s="17"/>
      <c r="AD582" s="17"/>
      <c r="AE582" s="17"/>
      <c r="AF582" s="17"/>
      <c r="AG582" s="17"/>
      <c r="AH582" s="17"/>
      <c r="AI582" s="17"/>
      <c r="AJ582" s="17"/>
      <c r="AK582" s="17"/>
      <c r="AL582" s="17"/>
      <c r="AM582" s="17"/>
      <c r="AN582" s="17"/>
      <c r="AO582" s="31"/>
      <c r="AP582" s="17"/>
      <c r="AQ582" s="17"/>
      <c r="AR582" s="17"/>
      <c r="AS582" s="17"/>
      <c r="AT582" s="17"/>
      <c r="AU582" s="17"/>
      <c r="AV582" s="17"/>
      <c r="AW582" s="17"/>
    </row>
    <row r="583" spans="1:49" s="8" customFormat="1" ht="14.25" customHeight="1" x14ac:dyDescent="0.2">
      <c r="A583" s="17"/>
      <c r="B583" s="17"/>
      <c r="C583" s="17"/>
      <c r="D583" s="17"/>
      <c r="E583" s="17"/>
      <c r="F583" s="17"/>
      <c r="G583" s="17"/>
      <c r="H583" s="17"/>
      <c r="I583" s="17"/>
      <c r="J583" s="17"/>
      <c r="K583" s="17"/>
      <c r="L583" s="17"/>
      <c r="M583" s="6"/>
      <c r="N583" s="17"/>
      <c r="O583" s="17"/>
      <c r="P583" s="17"/>
      <c r="Q583" s="17"/>
      <c r="R583" s="17"/>
      <c r="S583" s="17"/>
      <c r="T583" s="17"/>
      <c r="U583" s="17"/>
      <c r="V583" s="17"/>
      <c r="W583" s="17"/>
      <c r="X583" s="17"/>
      <c r="Y583" s="17"/>
      <c r="Z583" s="17"/>
      <c r="AA583" s="17"/>
      <c r="AB583" s="17"/>
      <c r="AC583" s="17"/>
      <c r="AD583" s="17"/>
      <c r="AE583" s="17"/>
      <c r="AF583" s="17"/>
      <c r="AG583" s="17"/>
      <c r="AH583" s="17"/>
      <c r="AI583" s="17"/>
      <c r="AJ583" s="17"/>
      <c r="AK583" s="17"/>
      <c r="AL583" s="17"/>
      <c r="AM583" s="17"/>
      <c r="AN583" s="17"/>
      <c r="AO583" s="31"/>
      <c r="AP583" s="17"/>
      <c r="AQ583" s="17"/>
      <c r="AR583" s="17"/>
      <c r="AS583" s="17"/>
      <c r="AT583" s="17"/>
      <c r="AU583" s="17"/>
      <c r="AV583" s="17"/>
      <c r="AW583" s="17"/>
    </row>
    <row r="584" spans="1:49" s="8" customFormat="1" ht="14.25" customHeight="1" x14ac:dyDescent="0.2">
      <c r="A584" s="17"/>
      <c r="B584" s="17"/>
      <c r="C584" s="17"/>
      <c r="D584" s="17"/>
      <c r="E584" s="17"/>
      <c r="F584" s="17"/>
      <c r="G584" s="17"/>
      <c r="H584" s="17"/>
      <c r="I584" s="17"/>
      <c r="J584" s="17"/>
      <c r="K584" s="17"/>
      <c r="L584" s="17"/>
      <c r="M584" s="6"/>
      <c r="N584" s="17"/>
      <c r="O584" s="17"/>
      <c r="P584" s="17"/>
      <c r="Q584" s="17"/>
      <c r="R584" s="17"/>
      <c r="S584" s="17"/>
      <c r="T584" s="17"/>
      <c r="U584" s="17"/>
      <c r="V584" s="17"/>
      <c r="W584" s="17"/>
      <c r="X584" s="17"/>
      <c r="Y584" s="17"/>
      <c r="Z584" s="17"/>
      <c r="AA584" s="17"/>
      <c r="AB584" s="17"/>
      <c r="AC584" s="17"/>
      <c r="AD584" s="17"/>
      <c r="AE584" s="17"/>
      <c r="AF584" s="17"/>
      <c r="AG584" s="17"/>
      <c r="AH584" s="17"/>
      <c r="AI584" s="17"/>
      <c r="AJ584" s="17"/>
      <c r="AK584" s="17"/>
      <c r="AL584" s="17"/>
      <c r="AM584" s="17"/>
      <c r="AN584" s="17"/>
      <c r="AO584" s="31"/>
      <c r="AP584" s="17"/>
      <c r="AQ584" s="17"/>
      <c r="AR584" s="17"/>
      <c r="AS584" s="17"/>
      <c r="AT584" s="17"/>
      <c r="AU584" s="17"/>
      <c r="AV584" s="17"/>
      <c r="AW584" s="17"/>
    </row>
    <row r="585" spans="1:49" s="8" customFormat="1" ht="14.25" customHeight="1" x14ac:dyDescent="0.2">
      <c r="A585" s="17"/>
      <c r="B585" s="17"/>
      <c r="C585" s="17"/>
      <c r="D585" s="17"/>
      <c r="E585" s="17"/>
      <c r="F585" s="17"/>
      <c r="G585" s="17"/>
      <c r="H585" s="17"/>
      <c r="I585" s="17"/>
      <c r="J585" s="17"/>
      <c r="K585" s="17"/>
      <c r="L585" s="17"/>
      <c r="M585" s="6"/>
      <c r="N585" s="17"/>
      <c r="O585" s="17"/>
      <c r="P585" s="17"/>
      <c r="Q585" s="17"/>
      <c r="R585" s="17"/>
      <c r="S585" s="17"/>
      <c r="T585" s="17"/>
      <c r="U585" s="17"/>
      <c r="V585" s="17"/>
      <c r="W585" s="17"/>
      <c r="X585" s="17"/>
      <c r="Y585" s="17"/>
      <c r="Z585" s="17"/>
      <c r="AA585" s="17"/>
      <c r="AB585" s="17"/>
      <c r="AC585" s="17"/>
      <c r="AD585" s="17"/>
      <c r="AE585" s="17"/>
      <c r="AF585" s="17"/>
      <c r="AG585" s="17"/>
      <c r="AH585" s="17"/>
      <c r="AI585" s="17"/>
      <c r="AJ585" s="17"/>
      <c r="AK585" s="17"/>
      <c r="AL585" s="17"/>
      <c r="AM585" s="17"/>
      <c r="AN585" s="17"/>
      <c r="AO585" s="31"/>
      <c r="AP585" s="17"/>
      <c r="AQ585" s="17"/>
      <c r="AR585" s="17"/>
      <c r="AS585" s="17"/>
      <c r="AT585" s="17"/>
      <c r="AU585" s="17"/>
      <c r="AV585" s="17"/>
      <c r="AW585" s="17"/>
    </row>
    <row r="586" spans="1:49" s="8" customFormat="1" ht="14.25" customHeight="1" x14ac:dyDescent="0.2">
      <c r="A586" s="17"/>
      <c r="B586" s="17"/>
      <c r="C586" s="17"/>
      <c r="D586" s="17"/>
      <c r="E586" s="17"/>
      <c r="F586" s="17"/>
      <c r="G586" s="17"/>
      <c r="H586" s="17"/>
      <c r="I586" s="17"/>
      <c r="J586" s="17"/>
      <c r="K586" s="17"/>
      <c r="L586" s="17"/>
      <c r="M586" s="6"/>
      <c r="N586" s="17"/>
      <c r="O586" s="17"/>
      <c r="P586" s="17"/>
      <c r="Q586" s="17"/>
      <c r="R586" s="17"/>
      <c r="S586" s="17"/>
      <c r="T586" s="17"/>
      <c r="U586" s="17"/>
      <c r="V586" s="17"/>
      <c r="W586" s="17"/>
      <c r="X586" s="17"/>
      <c r="Y586" s="17"/>
      <c r="Z586" s="17"/>
      <c r="AA586" s="17"/>
      <c r="AB586" s="17"/>
      <c r="AC586" s="17"/>
      <c r="AD586" s="17"/>
      <c r="AE586" s="17"/>
      <c r="AF586" s="17"/>
      <c r="AG586" s="17"/>
      <c r="AH586" s="17"/>
      <c r="AI586" s="17"/>
      <c r="AJ586" s="17"/>
      <c r="AK586" s="17"/>
      <c r="AL586" s="17"/>
      <c r="AM586" s="17"/>
      <c r="AN586" s="17"/>
      <c r="AO586" s="31"/>
      <c r="AP586" s="17"/>
      <c r="AQ586" s="17"/>
      <c r="AR586" s="17"/>
      <c r="AS586" s="17"/>
      <c r="AT586" s="17"/>
      <c r="AU586" s="17"/>
      <c r="AV586" s="17"/>
      <c r="AW586" s="17"/>
    </row>
    <row r="587" spans="1:49" s="8" customFormat="1" ht="14.25" customHeight="1" x14ac:dyDescent="0.2">
      <c r="A587" s="17"/>
      <c r="B587" s="17"/>
      <c r="C587" s="17"/>
      <c r="D587" s="17"/>
      <c r="E587" s="17"/>
      <c r="F587" s="17"/>
      <c r="G587" s="17"/>
      <c r="H587" s="17"/>
      <c r="I587" s="17"/>
      <c r="J587" s="17"/>
      <c r="K587" s="17"/>
      <c r="L587" s="17"/>
      <c r="M587" s="6"/>
      <c r="N587" s="17"/>
      <c r="O587" s="17"/>
      <c r="P587" s="17"/>
      <c r="Q587" s="17"/>
      <c r="R587" s="17"/>
      <c r="S587" s="17"/>
      <c r="T587" s="17"/>
      <c r="U587" s="17"/>
      <c r="V587" s="17"/>
      <c r="W587" s="17"/>
      <c r="X587" s="17"/>
      <c r="Y587" s="17"/>
      <c r="Z587" s="17"/>
      <c r="AA587" s="17"/>
      <c r="AB587" s="17"/>
      <c r="AC587" s="17"/>
      <c r="AD587" s="17"/>
      <c r="AE587" s="17"/>
      <c r="AF587" s="17"/>
      <c r="AG587" s="17"/>
      <c r="AH587" s="17"/>
      <c r="AI587" s="17"/>
      <c r="AJ587" s="17"/>
      <c r="AK587" s="17"/>
      <c r="AL587" s="17"/>
      <c r="AM587" s="17"/>
      <c r="AN587" s="17"/>
      <c r="AO587" s="31"/>
      <c r="AP587" s="17"/>
      <c r="AQ587" s="17"/>
      <c r="AR587" s="17"/>
      <c r="AS587" s="17"/>
      <c r="AT587" s="17"/>
      <c r="AU587" s="17"/>
      <c r="AV587" s="17"/>
      <c r="AW587" s="17"/>
    </row>
    <row r="588" spans="1:49" s="8" customFormat="1" ht="14.25" customHeight="1" x14ac:dyDescent="0.2">
      <c r="A588" s="17"/>
      <c r="B588" s="17"/>
      <c r="C588" s="17"/>
      <c r="D588" s="17"/>
      <c r="E588" s="17"/>
      <c r="F588" s="17"/>
      <c r="G588" s="17"/>
      <c r="H588" s="17"/>
      <c r="I588" s="17"/>
      <c r="J588" s="17"/>
      <c r="K588" s="17"/>
      <c r="L588" s="17"/>
      <c r="M588" s="6"/>
      <c r="N588" s="17"/>
      <c r="O588" s="17"/>
      <c r="P588" s="17"/>
      <c r="Q588" s="17"/>
      <c r="R588" s="17"/>
      <c r="S588" s="17"/>
      <c r="T588" s="17"/>
      <c r="U588" s="17"/>
      <c r="V588" s="17"/>
      <c r="W588" s="17"/>
      <c r="X588" s="17"/>
      <c r="Y588" s="17"/>
      <c r="Z588" s="17"/>
      <c r="AA588" s="17"/>
      <c r="AB588" s="17"/>
      <c r="AC588" s="17"/>
      <c r="AD588" s="17"/>
      <c r="AE588" s="17"/>
      <c r="AF588" s="17"/>
      <c r="AG588" s="17"/>
      <c r="AH588" s="17"/>
      <c r="AI588" s="17"/>
      <c r="AJ588" s="17"/>
      <c r="AK588" s="17"/>
      <c r="AL588" s="17"/>
      <c r="AM588" s="17"/>
      <c r="AN588" s="17"/>
      <c r="AO588" s="31"/>
      <c r="AP588" s="17"/>
      <c r="AQ588" s="17"/>
      <c r="AR588" s="17"/>
      <c r="AS588" s="17"/>
      <c r="AT588" s="17"/>
      <c r="AU588" s="17"/>
      <c r="AV588" s="17"/>
      <c r="AW588" s="17"/>
    </row>
    <row r="589" spans="1:49" s="8" customFormat="1" ht="14.25" customHeight="1" x14ac:dyDescent="0.2">
      <c r="A589" s="17"/>
      <c r="B589" s="17"/>
      <c r="C589" s="17"/>
      <c r="D589" s="17"/>
      <c r="E589" s="17"/>
      <c r="F589" s="17"/>
      <c r="G589" s="17"/>
      <c r="H589" s="17"/>
      <c r="I589" s="17"/>
      <c r="J589" s="17"/>
      <c r="K589" s="17"/>
      <c r="L589" s="17"/>
      <c r="M589" s="6"/>
      <c r="N589" s="17"/>
      <c r="O589" s="17"/>
      <c r="P589" s="17"/>
      <c r="Q589" s="17"/>
      <c r="R589" s="17"/>
      <c r="S589" s="17"/>
      <c r="T589" s="17"/>
      <c r="U589" s="17"/>
      <c r="V589" s="17"/>
      <c r="W589" s="17"/>
      <c r="X589" s="17"/>
      <c r="Y589" s="17"/>
      <c r="Z589" s="17"/>
      <c r="AA589" s="17"/>
      <c r="AB589" s="17"/>
      <c r="AC589" s="17"/>
      <c r="AD589" s="17"/>
      <c r="AE589" s="17"/>
      <c r="AF589" s="17"/>
      <c r="AG589" s="17"/>
      <c r="AH589" s="17"/>
      <c r="AI589" s="17"/>
      <c r="AJ589" s="17"/>
      <c r="AK589" s="17"/>
      <c r="AL589" s="17"/>
      <c r="AM589" s="17"/>
      <c r="AN589" s="17"/>
      <c r="AO589" s="31"/>
      <c r="AP589" s="17"/>
      <c r="AQ589" s="17"/>
      <c r="AR589" s="17"/>
      <c r="AS589" s="17"/>
      <c r="AT589" s="17"/>
      <c r="AU589" s="17"/>
      <c r="AV589" s="17"/>
      <c r="AW589" s="17"/>
    </row>
    <row r="590" spans="1:49" s="8" customFormat="1" ht="14.25" customHeight="1" x14ac:dyDescent="0.2">
      <c r="A590" s="17"/>
      <c r="B590" s="17"/>
      <c r="C590" s="17"/>
      <c r="D590" s="17"/>
      <c r="E590" s="17"/>
      <c r="F590" s="17"/>
      <c r="G590" s="17"/>
      <c r="H590" s="17"/>
      <c r="I590" s="17"/>
      <c r="J590" s="17"/>
      <c r="K590" s="17"/>
      <c r="L590" s="17"/>
      <c r="M590" s="6"/>
      <c r="N590" s="17"/>
      <c r="O590" s="17"/>
      <c r="P590" s="17"/>
      <c r="Q590" s="17"/>
      <c r="R590" s="17"/>
      <c r="S590" s="17"/>
      <c r="T590" s="17"/>
      <c r="U590" s="17"/>
      <c r="V590" s="17"/>
      <c r="W590" s="17"/>
      <c r="X590" s="17"/>
      <c r="Y590" s="17"/>
      <c r="Z590" s="17"/>
      <c r="AA590" s="17"/>
      <c r="AB590" s="17"/>
      <c r="AC590" s="17"/>
      <c r="AD590" s="17"/>
      <c r="AE590" s="17"/>
      <c r="AF590" s="17"/>
      <c r="AG590" s="17"/>
      <c r="AH590" s="17"/>
      <c r="AI590" s="17"/>
      <c r="AJ590" s="17"/>
      <c r="AK590" s="17"/>
      <c r="AL590" s="17"/>
      <c r="AM590" s="17"/>
      <c r="AN590" s="17"/>
      <c r="AO590" s="31"/>
      <c r="AP590" s="17"/>
      <c r="AQ590" s="17"/>
      <c r="AR590" s="17"/>
      <c r="AS590" s="17"/>
      <c r="AT590" s="17"/>
      <c r="AU590" s="17"/>
      <c r="AV590" s="17"/>
      <c r="AW590" s="17"/>
    </row>
    <row r="591" spans="1:49" s="8" customFormat="1" ht="14.25" customHeight="1" x14ac:dyDescent="0.2">
      <c r="A591" s="17"/>
      <c r="B591" s="17"/>
      <c r="C591" s="17"/>
      <c r="D591" s="17"/>
      <c r="E591" s="17"/>
      <c r="F591" s="17"/>
      <c r="G591" s="17"/>
      <c r="H591" s="17"/>
      <c r="I591" s="17"/>
      <c r="J591" s="17"/>
      <c r="K591" s="17"/>
      <c r="L591" s="17"/>
      <c r="M591" s="6"/>
      <c r="N591" s="17"/>
      <c r="O591" s="17"/>
      <c r="P591" s="17"/>
      <c r="Q591" s="17"/>
      <c r="R591" s="17"/>
      <c r="S591" s="17"/>
      <c r="T591" s="17"/>
      <c r="U591" s="17"/>
      <c r="V591" s="17"/>
      <c r="W591" s="17"/>
      <c r="X591" s="17"/>
      <c r="Y591" s="17"/>
      <c r="Z591" s="17"/>
      <c r="AA591" s="17"/>
      <c r="AB591" s="17"/>
      <c r="AC591" s="17"/>
      <c r="AD591" s="17"/>
      <c r="AE591" s="17"/>
      <c r="AF591" s="17"/>
      <c r="AG591" s="17"/>
      <c r="AH591" s="17"/>
      <c r="AI591" s="17"/>
      <c r="AJ591" s="17"/>
      <c r="AK591" s="17"/>
      <c r="AL591" s="17"/>
      <c r="AM591" s="17"/>
      <c r="AN591" s="17"/>
      <c r="AO591" s="31"/>
      <c r="AP591" s="17"/>
      <c r="AQ591" s="17"/>
      <c r="AR591" s="17"/>
      <c r="AS591" s="17"/>
      <c r="AT591" s="17"/>
      <c r="AU591" s="17"/>
      <c r="AV591" s="17"/>
      <c r="AW591" s="17"/>
    </row>
    <row r="592" spans="1:49" s="8" customFormat="1" ht="14.25" customHeight="1" x14ac:dyDescent="0.2">
      <c r="A592" s="17"/>
      <c r="B592" s="17"/>
      <c r="C592" s="17"/>
      <c r="D592" s="17"/>
      <c r="E592" s="17"/>
      <c r="F592" s="17"/>
      <c r="G592" s="17"/>
      <c r="H592" s="17"/>
      <c r="I592" s="17"/>
      <c r="J592" s="17"/>
      <c r="K592" s="17"/>
      <c r="L592" s="17"/>
      <c r="M592" s="6"/>
      <c r="N592" s="17"/>
      <c r="O592" s="17"/>
      <c r="P592" s="17"/>
      <c r="Q592" s="17"/>
      <c r="R592" s="17"/>
      <c r="S592" s="17"/>
      <c r="T592" s="17"/>
      <c r="U592" s="17"/>
      <c r="V592" s="17"/>
      <c r="W592" s="17"/>
      <c r="X592" s="17"/>
      <c r="Y592" s="17"/>
      <c r="Z592" s="17"/>
      <c r="AA592" s="17"/>
      <c r="AB592" s="17"/>
      <c r="AC592" s="17"/>
      <c r="AD592" s="17"/>
      <c r="AE592" s="17"/>
      <c r="AF592" s="17"/>
      <c r="AG592" s="17"/>
      <c r="AH592" s="17"/>
      <c r="AI592" s="17"/>
      <c r="AJ592" s="17"/>
      <c r="AK592" s="17"/>
      <c r="AL592" s="17"/>
      <c r="AM592" s="17"/>
      <c r="AN592" s="17"/>
      <c r="AO592" s="31"/>
      <c r="AP592" s="17"/>
      <c r="AQ592" s="17"/>
      <c r="AR592" s="17"/>
      <c r="AS592" s="17"/>
      <c r="AT592" s="17"/>
      <c r="AU592" s="17"/>
      <c r="AV592" s="17"/>
      <c r="AW592" s="17"/>
    </row>
    <row r="593" spans="1:49" s="8" customFormat="1" ht="14.25" customHeight="1" x14ac:dyDescent="0.2">
      <c r="A593" s="17"/>
      <c r="B593" s="17"/>
      <c r="C593" s="17"/>
      <c r="D593" s="17"/>
      <c r="E593" s="17"/>
      <c r="F593" s="17"/>
      <c r="G593" s="17"/>
      <c r="H593" s="17"/>
      <c r="I593" s="17"/>
      <c r="J593" s="17"/>
      <c r="K593" s="17"/>
      <c r="L593" s="17"/>
      <c r="M593" s="6"/>
      <c r="N593" s="17"/>
      <c r="O593" s="17"/>
      <c r="P593" s="17"/>
      <c r="Q593" s="17"/>
      <c r="R593" s="17"/>
      <c r="S593" s="17"/>
      <c r="T593" s="17"/>
      <c r="U593" s="17"/>
      <c r="V593" s="17"/>
      <c r="W593" s="17"/>
      <c r="X593" s="17"/>
      <c r="Y593" s="17"/>
      <c r="Z593" s="17"/>
      <c r="AA593" s="17"/>
      <c r="AB593" s="17"/>
      <c r="AC593" s="17"/>
      <c r="AD593" s="17"/>
      <c r="AE593" s="17"/>
      <c r="AF593" s="17"/>
      <c r="AG593" s="17"/>
      <c r="AH593" s="17"/>
      <c r="AI593" s="17"/>
      <c r="AJ593" s="17"/>
      <c r="AK593" s="17"/>
      <c r="AL593" s="17"/>
      <c r="AM593" s="17"/>
      <c r="AN593" s="17"/>
      <c r="AO593" s="31"/>
      <c r="AP593" s="17"/>
      <c r="AQ593" s="17"/>
      <c r="AR593" s="17"/>
      <c r="AS593" s="17"/>
      <c r="AT593" s="17"/>
      <c r="AU593" s="17"/>
      <c r="AV593" s="17"/>
      <c r="AW593" s="17"/>
    </row>
    <row r="594" spans="1:49" s="8" customFormat="1" ht="14.25" customHeight="1" x14ac:dyDescent="0.2">
      <c r="A594" s="17"/>
      <c r="B594" s="17"/>
      <c r="C594" s="17"/>
      <c r="D594" s="17"/>
      <c r="E594" s="17"/>
      <c r="F594" s="17"/>
      <c r="G594" s="17"/>
      <c r="H594" s="17"/>
      <c r="I594" s="17"/>
      <c r="J594" s="17"/>
      <c r="K594" s="17"/>
      <c r="L594" s="17"/>
      <c r="M594" s="6"/>
      <c r="N594" s="17"/>
      <c r="O594" s="17"/>
      <c r="P594" s="17"/>
      <c r="Q594" s="17"/>
      <c r="R594" s="17"/>
      <c r="S594" s="17"/>
      <c r="T594" s="17"/>
      <c r="U594" s="17"/>
      <c r="V594" s="17"/>
      <c r="W594" s="17"/>
      <c r="X594" s="17"/>
      <c r="Y594" s="17"/>
      <c r="Z594" s="17"/>
      <c r="AA594" s="17"/>
      <c r="AB594" s="17"/>
      <c r="AC594" s="17"/>
      <c r="AD594" s="17"/>
      <c r="AE594" s="17"/>
      <c r="AF594" s="17"/>
      <c r="AG594" s="17"/>
      <c r="AH594" s="17"/>
      <c r="AI594" s="17"/>
      <c r="AJ594" s="17"/>
      <c r="AK594" s="17"/>
      <c r="AL594" s="17"/>
      <c r="AM594" s="17"/>
      <c r="AN594" s="17"/>
      <c r="AO594" s="31"/>
      <c r="AP594" s="17"/>
      <c r="AQ594" s="17"/>
      <c r="AR594" s="17"/>
      <c r="AS594" s="17"/>
      <c r="AT594" s="17"/>
      <c r="AU594" s="17"/>
      <c r="AV594" s="17"/>
      <c r="AW594" s="17"/>
    </row>
    <row r="595" spans="1:49" s="8" customFormat="1" ht="14.25" customHeight="1" x14ac:dyDescent="0.2">
      <c r="A595" s="17"/>
      <c r="B595" s="17"/>
      <c r="C595" s="17"/>
      <c r="D595" s="17"/>
      <c r="E595" s="17"/>
      <c r="F595" s="17"/>
      <c r="G595" s="17"/>
      <c r="H595" s="17"/>
      <c r="I595" s="17"/>
      <c r="J595" s="17"/>
      <c r="K595" s="17"/>
      <c r="L595" s="17"/>
      <c r="M595" s="6"/>
      <c r="N595" s="17"/>
      <c r="O595" s="17"/>
      <c r="P595" s="17"/>
      <c r="Q595" s="17"/>
      <c r="R595" s="17"/>
      <c r="S595" s="17"/>
      <c r="T595" s="17"/>
      <c r="U595" s="17"/>
      <c r="V595" s="17"/>
      <c r="W595" s="17"/>
      <c r="X595" s="17"/>
      <c r="Y595" s="17"/>
      <c r="Z595" s="17"/>
      <c r="AA595" s="17"/>
      <c r="AB595" s="17"/>
      <c r="AC595" s="17"/>
      <c r="AD595" s="17"/>
      <c r="AE595" s="17"/>
      <c r="AF595" s="17"/>
      <c r="AG595" s="17"/>
      <c r="AH595" s="17"/>
      <c r="AI595" s="17"/>
      <c r="AJ595" s="17"/>
      <c r="AK595" s="17"/>
      <c r="AL595" s="17"/>
      <c r="AM595" s="17"/>
      <c r="AN595" s="17"/>
      <c r="AO595" s="31"/>
      <c r="AP595" s="17"/>
      <c r="AQ595" s="17"/>
      <c r="AR595" s="17"/>
      <c r="AS595" s="17"/>
      <c r="AT595" s="17"/>
      <c r="AU595" s="17"/>
      <c r="AV595" s="17"/>
      <c r="AW595" s="17"/>
    </row>
    <row r="596" spans="1:49" s="8" customFormat="1" ht="14.25" customHeight="1" x14ac:dyDescent="0.2">
      <c r="A596" s="17"/>
      <c r="B596" s="17"/>
      <c r="C596" s="17"/>
      <c r="D596" s="17"/>
      <c r="E596" s="17"/>
      <c r="F596" s="17"/>
      <c r="G596" s="17"/>
      <c r="H596" s="17"/>
      <c r="I596" s="17"/>
      <c r="J596" s="17"/>
      <c r="K596" s="17"/>
      <c r="L596" s="17"/>
      <c r="M596" s="6"/>
      <c r="N596" s="17"/>
      <c r="O596" s="17"/>
      <c r="P596" s="17"/>
      <c r="Q596" s="17"/>
      <c r="R596" s="17"/>
      <c r="S596" s="17"/>
      <c r="T596" s="17"/>
      <c r="U596" s="17"/>
      <c r="V596" s="17"/>
      <c r="W596" s="17"/>
      <c r="X596" s="17"/>
      <c r="Y596" s="17"/>
      <c r="Z596" s="17"/>
      <c r="AA596" s="17"/>
      <c r="AB596" s="17"/>
      <c r="AC596" s="17"/>
      <c r="AD596" s="17"/>
      <c r="AE596" s="17"/>
      <c r="AF596" s="17"/>
      <c r="AG596" s="17"/>
      <c r="AH596" s="17"/>
      <c r="AI596" s="17"/>
      <c r="AJ596" s="17"/>
      <c r="AK596" s="17"/>
      <c r="AL596" s="17"/>
      <c r="AM596" s="17"/>
      <c r="AN596" s="17"/>
      <c r="AO596" s="31"/>
      <c r="AP596" s="17"/>
      <c r="AQ596" s="17"/>
      <c r="AR596" s="17"/>
      <c r="AS596" s="17"/>
      <c r="AT596" s="17"/>
      <c r="AU596" s="17"/>
      <c r="AV596" s="17"/>
      <c r="AW596" s="17"/>
    </row>
    <row r="597" spans="1:49" s="8" customFormat="1" ht="14.25" customHeight="1" x14ac:dyDescent="0.2">
      <c r="A597" s="17"/>
      <c r="B597" s="17"/>
      <c r="C597" s="17"/>
      <c r="D597" s="17"/>
      <c r="E597" s="17"/>
      <c r="F597" s="17"/>
      <c r="G597" s="17"/>
      <c r="H597" s="17"/>
      <c r="I597" s="17"/>
      <c r="J597" s="17"/>
      <c r="K597" s="17"/>
      <c r="L597" s="17"/>
      <c r="M597" s="6"/>
      <c r="N597" s="17"/>
      <c r="O597" s="17"/>
      <c r="P597" s="17"/>
      <c r="Q597" s="17"/>
      <c r="R597" s="17"/>
      <c r="S597" s="17"/>
      <c r="T597" s="17"/>
      <c r="U597" s="17"/>
      <c r="V597" s="17"/>
      <c r="W597" s="17"/>
      <c r="X597" s="17"/>
      <c r="Y597" s="17"/>
      <c r="Z597" s="17"/>
      <c r="AA597" s="17"/>
      <c r="AB597" s="17"/>
      <c r="AC597" s="17"/>
      <c r="AD597" s="17"/>
      <c r="AE597" s="17"/>
      <c r="AF597" s="17"/>
      <c r="AG597" s="17"/>
      <c r="AH597" s="17"/>
      <c r="AI597" s="17"/>
      <c r="AJ597" s="17"/>
      <c r="AK597" s="17"/>
      <c r="AL597" s="17"/>
      <c r="AM597" s="17"/>
      <c r="AN597" s="17"/>
      <c r="AO597" s="31"/>
      <c r="AP597" s="17"/>
      <c r="AQ597" s="17"/>
      <c r="AR597" s="17"/>
      <c r="AS597" s="17"/>
      <c r="AT597" s="17"/>
      <c r="AU597" s="17"/>
      <c r="AV597" s="17"/>
      <c r="AW597" s="17"/>
    </row>
    <row r="598" spans="1:49" s="8" customFormat="1" ht="14.25" customHeight="1" x14ac:dyDescent="0.2">
      <c r="A598" s="17"/>
      <c r="B598" s="17"/>
      <c r="C598" s="17"/>
      <c r="D598" s="17"/>
      <c r="E598" s="17"/>
      <c r="F598" s="17"/>
      <c r="G598" s="17"/>
      <c r="H598" s="17"/>
      <c r="I598" s="17"/>
      <c r="J598" s="17"/>
      <c r="K598" s="17"/>
      <c r="L598" s="17"/>
      <c r="M598" s="6"/>
      <c r="N598" s="17"/>
      <c r="O598" s="17"/>
      <c r="P598" s="17"/>
      <c r="Q598" s="17"/>
      <c r="R598" s="17"/>
      <c r="S598" s="17"/>
      <c r="T598" s="17"/>
      <c r="U598" s="17"/>
      <c r="V598" s="17"/>
      <c r="W598" s="17"/>
      <c r="X598" s="17"/>
      <c r="Y598" s="17"/>
      <c r="Z598" s="17"/>
      <c r="AA598" s="17"/>
      <c r="AB598" s="17"/>
      <c r="AC598" s="17"/>
      <c r="AD598" s="17"/>
      <c r="AE598" s="17"/>
      <c r="AF598" s="17"/>
      <c r="AG598" s="17"/>
      <c r="AH598" s="17"/>
      <c r="AI598" s="17"/>
      <c r="AJ598" s="17"/>
      <c r="AK598" s="17"/>
      <c r="AL598" s="17"/>
      <c r="AM598" s="17"/>
      <c r="AN598" s="17"/>
      <c r="AO598" s="31"/>
      <c r="AP598" s="17"/>
      <c r="AQ598" s="17"/>
      <c r="AR598" s="17"/>
      <c r="AS598" s="17"/>
      <c r="AT598" s="17"/>
      <c r="AU598" s="17"/>
      <c r="AV598" s="17"/>
      <c r="AW598" s="17"/>
    </row>
    <row r="599" spans="1:49" s="8" customFormat="1" ht="14.25" customHeight="1" x14ac:dyDescent="0.2">
      <c r="A599" s="17"/>
      <c r="B599" s="17"/>
      <c r="C599" s="17"/>
      <c r="D599" s="17"/>
      <c r="E599" s="17"/>
      <c r="F599" s="17"/>
      <c r="G599" s="17"/>
      <c r="H599" s="17"/>
      <c r="I599" s="17"/>
      <c r="J599" s="17"/>
      <c r="K599" s="17"/>
      <c r="L599" s="17"/>
      <c r="M599" s="6"/>
      <c r="N599" s="17"/>
      <c r="O599" s="17"/>
      <c r="P599" s="17"/>
      <c r="Q599" s="17"/>
      <c r="R599" s="17"/>
      <c r="S599" s="17"/>
      <c r="T599" s="17"/>
      <c r="U599" s="17"/>
      <c r="V599" s="17"/>
      <c r="W599" s="17"/>
      <c r="X599" s="17"/>
      <c r="Y599" s="17"/>
      <c r="Z599" s="17"/>
      <c r="AA599" s="17"/>
      <c r="AB599" s="17"/>
      <c r="AC599" s="17"/>
      <c r="AD599" s="17"/>
      <c r="AE599" s="17"/>
      <c r="AF599" s="17"/>
      <c r="AG599" s="17"/>
      <c r="AH599" s="17"/>
      <c r="AI599" s="17"/>
      <c r="AJ599" s="17"/>
      <c r="AK599" s="17"/>
      <c r="AL599" s="17"/>
      <c r="AM599" s="17"/>
      <c r="AN599" s="17"/>
      <c r="AO599" s="31"/>
      <c r="AP599" s="17"/>
      <c r="AQ599" s="17"/>
      <c r="AR599" s="17"/>
      <c r="AS599" s="17"/>
      <c r="AT599" s="17"/>
      <c r="AU599" s="17"/>
      <c r="AV599" s="17"/>
      <c r="AW599" s="17"/>
    </row>
    <row r="600" spans="1:49" s="8" customFormat="1" ht="14.25" customHeight="1" x14ac:dyDescent="0.2">
      <c r="A600" s="17"/>
      <c r="B600" s="17"/>
      <c r="C600" s="17"/>
      <c r="D600" s="17"/>
      <c r="E600" s="17"/>
      <c r="F600" s="17"/>
      <c r="G600" s="17"/>
      <c r="H600" s="17"/>
      <c r="I600" s="17"/>
      <c r="J600" s="17"/>
      <c r="K600" s="17"/>
      <c r="L600" s="17"/>
      <c r="M600" s="6"/>
      <c r="N600" s="17"/>
      <c r="O600" s="17"/>
      <c r="P600" s="17"/>
      <c r="Q600" s="17"/>
      <c r="R600" s="17"/>
      <c r="S600" s="17"/>
      <c r="T600" s="17"/>
      <c r="U600" s="17"/>
      <c r="V600" s="17"/>
      <c r="W600" s="17"/>
      <c r="X600" s="17"/>
      <c r="Y600" s="17"/>
      <c r="Z600" s="17"/>
      <c r="AA600" s="17"/>
      <c r="AB600" s="17"/>
      <c r="AC600" s="17"/>
      <c r="AD600" s="17"/>
      <c r="AE600" s="17"/>
      <c r="AF600" s="17"/>
      <c r="AG600" s="17"/>
      <c r="AH600" s="17"/>
      <c r="AI600" s="17"/>
      <c r="AJ600" s="17"/>
      <c r="AK600" s="17"/>
      <c r="AL600" s="17"/>
      <c r="AM600" s="17"/>
      <c r="AN600" s="17"/>
      <c r="AO600" s="31"/>
      <c r="AP600" s="17"/>
      <c r="AQ600" s="17"/>
      <c r="AR600" s="17"/>
      <c r="AS600" s="17"/>
      <c r="AT600" s="17"/>
      <c r="AU600" s="17"/>
      <c r="AV600" s="17"/>
      <c r="AW600" s="17"/>
    </row>
    <row r="601" spans="1:49" s="8" customFormat="1" ht="14.25" customHeight="1" x14ac:dyDescent="0.2">
      <c r="A601" s="17"/>
      <c r="B601" s="17"/>
      <c r="C601" s="17"/>
      <c r="D601" s="17"/>
      <c r="E601" s="17"/>
      <c r="F601" s="17"/>
      <c r="G601" s="17"/>
      <c r="H601" s="17"/>
      <c r="I601" s="17"/>
      <c r="J601" s="17"/>
      <c r="K601" s="17"/>
      <c r="L601" s="17"/>
      <c r="M601" s="6"/>
      <c r="N601" s="17"/>
      <c r="O601" s="17"/>
      <c r="P601" s="17"/>
      <c r="Q601" s="17"/>
      <c r="R601" s="17"/>
      <c r="S601" s="17"/>
      <c r="T601" s="17"/>
      <c r="U601" s="17"/>
      <c r="V601" s="17"/>
      <c r="W601" s="17"/>
      <c r="X601" s="17"/>
      <c r="Y601" s="17"/>
      <c r="Z601" s="17"/>
      <c r="AA601" s="17"/>
      <c r="AB601" s="17"/>
      <c r="AC601" s="17"/>
      <c r="AD601" s="17"/>
      <c r="AE601" s="17"/>
      <c r="AF601" s="17"/>
      <c r="AG601" s="17"/>
      <c r="AH601" s="17"/>
      <c r="AI601" s="17"/>
      <c r="AJ601" s="17"/>
      <c r="AK601" s="17"/>
      <c r="AL601" s="17"/>
      <c r="AM601" s="17"/>
      <c r="AN601" s="17"/>
      <c r="AO601" s="31"/>
      <c r="AP601" s="17"/>
      <c r="AQ601" s="17"/>
      <c r="AR601" s="17"/>
      <c r="AS601" s="17"/>
      <c r="AT601" s="17"/>
      <c r="AU601" s="17"/>
      <c r="AV601" s="17"/>
      <c r="AW601" s="17"/>
    </row>
    <row r="602" spans="1:49" s="8" customFormat="1" ht="14.25" customHeight="1" x14ac:dyDescent="0.2">
      <c r="A602" s="17"/>
      <c r="B602" s="17"/>
      <c r="C602" s="17"/>
      <c r="D602" s="17"/>
      <c r="E602" s="17"/>
      <c r="F602" s="17"/>
      <c r="G602" s="17"/>
      <c r="H602" s="17"/>
      <c r="I602" s="17"/>
      <c r="J602" s="17"/>
      <c r="K602" s="17"/>
      <c r="L602" s="17"/>
      <c r="M602" s="6"/>
      <c r="N602" s="17"/>
      <c r="O602" s="17"/>
      <c r="P602" s="17"/>
      <c r="Q602" s="17"/>
      <c r="R602" s="17"/>
      <c r="S602" s="17"/>
      <c r="T602" s="17"/>
      <c r="U602" s="17"/>
      <c r="V602" s="17"/>
      <c r="W602" s="17"/>
      <c r="X602" s="17"/>
      <c r="Y602" s="17"/>
      <c r="Z602" s="17"/>
      <c r="AA602" s="17"/>
      <c r="AB602" s="17"/>
      <c r="AC602" s="17"/>
      <c r="AD602" s="17"/>
      <c r="AE602" s="17"/>
      <c r="AF602" s="17"/>
      <c r="AG602" s="17"/>
      <c r="AH602" s="17"/>
      <c r="AI602" s="17"/>
      <c r="AJ602" s="17"/>
      <c r="AK602" s="17"/>
      <c r="AL602" s="17"/>
      <c r="AM602" s="17"/>
      <c r="AN602" s="17"/>
      <c r="AO602" s="31"/>
      <c r="AP602" s="17"/>
      <c r="AQ602" s="17"/>
      <c r="AR602" s="17"/>
      <c r="AS602" s="17"/>
      <c r="AT602" s="17"/>
      <c r="AU602" s="17"/>
      <c r="AV602" s="17"/>
      <c r="AW602" s="17"/>
    </row>
    <row r="603" spans="1:49" s="8" customFormat="1" ht="14.25" customHeight="1" x14ac:dyDescent="0.2">
      <c r="A603" s="17"/>
      <c r="B603" s="17"/>
      <c r="C603" s="17"/>
      <c r="D603" s="17"/>
      <c r="E603" s="17"/>
      <c r="F603" s="17"/>
      <c r="G603" s="17"/>
      <c r="H603" s="17"/>
      <c r="I603" s="17"/>
      <c r="J603" s="17"/>
      <c r="K603" s="17"/>
      <c r="L603" s="17"/>
      <c r="M603" s="6"/>
      <c r="N603" s="17"/>
      <c r="O603" s="17"/>
      <c r="P603" s="17"/>
      <c r="Q603" s="17"/>
      <c r="R603" s="17"/>
      <c r="S603" s="17"/>
      <c r="T603" s="17"/>
      <c r="U603" s="17"/>
      <c r="V603" s="17"/>
      <c r="W603" s="17"/>
      <c r="X603" s="17"/>
      <c r="Y603" s="17"/>
      <c r="Z603" s="17"/>
      <c r="AA603" s="17"/>
      <c r="AB603" s="17"/>
      <c r="AC603" s="17"/>
      <c r="AD603" s="17"/>
      <c r="AE603" s="17"/>
      <c r="AF603" s="17"/>
      <c r="AG603" s="17"/>
      <c r="AH603" s="17"/>
      <c r="AI603" s="17"/>
      <c r="AJ603" s="17"/>
      <c r="AK603" s="17"/>
      <c r="AL603" s="17"/>
      <c r="AM603" s="17"/>
      <c r="AN603" s="17"/>
      <c r="AO603" s="31"/>
      <c r="AP603" s="17"/>
      <c r="AQ603" s="17"/>
      <c r="AR603" s="17"/>
      <c r="AS603" s="17"/>
      <c r="AT603" s="17"/>
      <c r="AU603" s="17"/>
      <c r="AV603" s="17"/>
      <c r="AW603" s="17"/>
    </row>
    <row r="604" spans="1:49" s="8" customFormat="1" ht="14.25" customHeight="1" x14ac:dyDescent="0.2">
      <c r="A604" s="17"/>
      <c r="B604" s="17"/>
      <c r="C604" s="17"/>
      <c r="D604" s="17"/>
      <c r="E604" s="17"/>
      <c r="F604" s="17"/>
      <c r="G604" s="17"/>
      <c r="H604" s="17"/>
      <c r="I604" s="17"/>
      <c r="J604" s="17"/>
      <c r="K604" s="17"/>
      <c r="L604" s="17"/>
      <c r="M604" s="6"/>
      <c r="N604" s="17"/>
      <c r="O604" s="17"/>
      <c r="P604" s="17"/>
      <c r="Q604" s="17"/>
      <c r="R604" s="17"/>
      <c r="S604" s="17"/>
      <c r="T604" s="17"/>
      <c r="U604" s="17"/>
      <c r="V604" s="17"/>
      <c r="W604" s="17"/>
      <c r="X604" s="17"/>
      <c r="Y604" s="17"/>
      <c r="Z604" s="17"/>
      <c r="AA604" s="17"/>
      <c r="AB604" s="17"/>
      <c r="AC604" s="17"/>
      <c r="AD604" s="17"/>
      <c r="AE604" s="17"/>
      <c r="AF604" s="17"/>
      <c r="AG604" s="17"/>
      <c r="AH604" s="17"/>
      <c r="AI604" s="17"/>
      <c r="AJ604" s="17"/>
      <c r="AK604" s="17"/>
      <c r="AL604" s="17"/>
      <c r="AM604" s="17"/>
      <c r="AN604" s="17"/>
      <c r="AO604" s="31"/>
      <c r="AP604" s="17"/>
      <c r="AQ604" s="17"/>
      <c r="AR604" s="17"/>
      <c r="AS604" s="17"/>
      <c r="AT604" s="17"/>
      <c r="AU604" s="17"/>
      <c r="AV604" s="17"/>
      <c r="AW604" s="17"/>
    </row>
    <row r="605" spans="1:49" s="8" customFormat="1" ht="14.25" customHeight="1" x14ac:dyDescent="0.2">
      <c r="A605" s="17"/>
      <c r="B605" s="17"/>
      <c r="C605" s="17"/>
      <c r="D605" s="17"/>
      <c r="E605" s="17"/>
      <c r="F605" s="17"/>
      <c r="G605" s="17"/>
      <c r="H605" s="17"/>
      <c r="I605" s="17"/>
      <c r="J605" s="17"/>
      <c r="K605" s="17"/>
      <c r="L605" s="17"/>
      <c r="M605" s="6"/>
      <c r="N605" s="17"/>
      <c r="O605" s="17"/>
      <c r="P605" s="17"/>
      <c r="Q605" s="17"/>
      <c r="R605" s="17"/>
      <c r="S605" s="17"/>
      <c r="T605" s="17"/>
      <c r="U605" s="17"/>
      <c r="V605" s="17"/>
      <c r="W605" s="17"/>
      <c r="X605" s="17"/>
      <c r="Y605" s="17"/>
      <c r="Z605" s="17"/>
      <c r="AA605" s="17"/>
      <c r="AB605" s="17"/>
      <c r="AC605" s="17"/>
      <c r="AD605" s="17"/>
      <c r="AE605" s="17"/>
      <c r="AF605" s="17"/>
      <c r="AG605" s="17"/>
      <c r="AH605" s="17"/>
      <c r="AI605" s="17"/>
      <c r="AJ605" s="17"/>
      <c r="AK605" s="17"/>
      <c r="AL605" s="17"/>
      <c r="AM605" s="17"/>
      <c r="AN605" s="17"/>
      <c r="AO605" s="31"/>
      <c r="AP605" s="17"/>
      <c r="AQ605" s="17"/>
      <c r="AR605" s="17"/>
      <c r="AS605" s="17"/>
      <c r="AT605" s="17"/>
      <c r="AU605" s="17"/>
      <c r="AV605" s="17"/>
      <c r="AW605" s="17"/>
    </row>
    <row r="606" spans="1:49" s="8" customFormat="1" ht="14.25" customHeight="1" x14ac:dyDescent="0.2">
      <c r="A606" s="17"/>
      <c r="B606" s="17"/>
      <c r="C606" s="17"/>
      <c r="D606" s="17"/>
      <c r="E606" s="17"/>
      <c r="F606" s="17"/>
      <c r="G606" s="17"/>
      <c r="H606" s="17"/>
      <c r="I606" s="17"/>
      <c r="J606" s="17"/>
      <c r="K606" s="17"/>
      <c r="L606" s="17"/>
      <c r="M606" s="6"/>
      <c r="N606" s="17"/>
      <c r="O606" s="17"/>
      <c r="P606" s="17"/>
      <c r="Q606" s="17"/>
      <c r="R606" s="17"/>
      <c r="S606" s="17"/>
      <c r="T606" s="17"/>
      <c r="U606" s="17"/>
      <c r="V606" s="17"/>
      <c r="W606" s="17"/>
      <c r="X606" s="17"/>
      <c r="Y606" s="17"/>
      <c r="Z606" s="17"/>
      <c r="AA606" s="17"/>
      <c r="AB606" s="17"/>
      <c r="AC606" s="17"/>
      <c r="AD606" s="17"/>
      <c r="AE606" s="17"/>
      <c r="AF606" s="17"/>
      <c r="AG606" s="17"/>
      <c r="AH606" s="17"/>
      <c r="AI606" s="17"/>
      <c r="AJ606" s="17"/>
      <c r="AK606" s="17"/>
      <c r="AL606" s="17"/>
      <c r="AM606" s="17"/>
      <c r="AN606" s="17"/>
      <c r="AO606" s="31"/>
      <c r="AP606" s="17"/>
      <c r="AQ606" s="17"/>
      <c r="AR606" s="17"/>
      <c r="AS606" s="17"/>
      <c r="AT606" s="17"/>
      <c r="AU606" s="17"/>
      <c r="AV606" s="17"/>
      <c r="AW606" s="17"/>
    </row>
    <row r="607" spans="1:49" s="8" customFormat="1" ht="14.25" customHeight="1" x14ac:dyDescent="0.2">
      <c r="A607" s="17"/>
      <c r="B607" s="17"/>
      <c r="C607" s="17"/>
      <c r="D607" s="17"/>
      <c r="E607" s="17"/>
      <c r="F607" s="17"/>
      <c r="G607" s="17"/>
      <c r="H607" s="17"/>
      <c r="I607" s="17"/>
      <c r="J607" s="17"/>
      <c r="K607" s="17"/>
      <c r="L607" s="17"/>
      <c r="M607" s="6"/>
      <c r="N607" s="17"/>
      <c r="O607" s="17"/>
      <c r="P607" s="17"/>
      <c r="Q607" s="17"/>
      <c r="R607" s="17"/>
      <c r="S607" s="17"/>
      <c r="T607" s="17"/>
      <c r="U607" s="17"/>
      <c r="V607" s="17"/>
      <c r="W607" s="17"/>
      <c r="X607" s="17"/>
      <c r="Y607" s="17"/>
      <c r="Z607" s="17"/>
      <c r="AA607" s="17"/>
      <c r="AB607" s="17"/>
      <c r="AC607" s="17"/>
      <c r="AD607" s="17"/>
      <c r="AE607" s="17"/>
      <c r="AF607" s="17"/>
      <c r="AG607" s="17"/>
      <c r="AH607" s="17"/>
      <c r="AI607" s="17"/>
      <c r="AJ607" s="17"/>
      <c r="AK607" s="17"/>
      <c r="AL607" s="17"/>
      <c r="AM607" s="17"/>
      <c r="AN607" s="17"/>
      <c r="AO607" s="31"/>
      <c r="AP607" s="17"/>
      <c r="AQ607" s="17"/>
      <c r="AR607" s="17"/>
      <c r="AS607" s="17"/>
      <c r="AT607" s="17"/>
      <c r="AU607" s="17"/>
      <c r="AV607" s="17"/>
      <c r="AW607" s="17"/>
    </row>
    <row r="608" spans="1:49" s="8" customFormat="1" ht="14.25" customHeight="1" x14ac:dyDescent="0.2">
      <c r="A608" s="17"/>
      <c r="B608" s="17"/>
      <c r="C608" s="17"/>
      <c r="D608" s="17"/>
      <c r="E608" s="17"/>
      <c r="F608" s="17"/>
      <c r="G608" s="17"/>
      <c r="H608" s="17"/>
      <c r="I608" s="17"/>
      <c r="J608" s="17"/>
      <c r="K608" s="17"/>
      <c r="L608" s="17"/>
      <c r="M608" s="6"/>
      <c r="N608" s="17"/>
      <c r="O608" s="17"/>
      <c r="P608" s="17"/>
      <c r="Q608" s="17"/>
      <c r="R608" s="17"/>
      <c r="S608" s="17"/>
      <c r="T608" s="17"/>
      <c r="U608" s="17"/>
      <c r="V608" s="17"/>
      <c r="W608" s="17"/>
      <c r="X608" s="17"/>
      <c r="Y608" s="17"/>
      <c r="Z608" s="17"/>
      <c r="AA608" s="17"/>
      <c r="AB608" s="17"/>
      <c r="AC608" s="17"/>
      <c r="AD608" s="17"/>
      <c r="AE608" s="17"/>
      <c r="AF608" s="17"/>
      <c r="AG608" s="17"/>
      <c r="AH608" s="17"/>
      <c r="AI608" s="17"/>
      <c r="AJ608" s="17"/>
      <c r="AK608" s="17"/>
      <c r="AL608" s="17"/>
      <c r="AM608" s="17"/>
      <c r="AN608" s="17"/>
      <c r="AO608" s="31"/>
      <c r="AP608" s="17"/>
      <c r="AQ608" s="17"/>
      <c r="AR608" s="17"/>
      <c r="AS608" s="17"/>
      <c r="AT608" s="17"/>
      <c r="AU608" s="17"/>
      <c r="AV608" s="17"/>
      <c r="AW608" s="17"/>
    </row>
    <row r="609" spans="1:49" s="8" customFormat="1" ht="14.25" customHeight="1" x14ac:dyDescent="0.2">
      <c r="A609" s="17"/>
      <c r="B609" s="17"/>
      <c r="C609" s="17"/>
      <c r="D609" s="17"/>
      <c r="E609" s="17"/>
      <c r="F609" s="17"/>
      <c r="G609" s="17"/>
      <c r="H609" s="17"/>
      <c r="I609" s="17"/>
      <c r="J609" s="17"/>
      <c r="K609" s="17"/>
      <c r="L609" s="17"/>
      <c r="M609" s="6"/>
      <c r="N609" s="17"/>
      <c r="O609" s="17"/>
      <c r="P609" s="17"/>
      <c r="Q609" s="17"/>
      <c r="R609" s="17"/>
      <c r="S609" s="17"/>
      <c r="T609" s="17"/>
      <c r="U609" s="17"/>
      <c r="V609" s="17"/>
      <c r="W609" s="17"/>
      <c r="X609" s="17"/>
      <c r="Y609" s="17"/>
      <c r="Z609" s="17"/>
      <c r="AA609" s="17"/>
      <c r="AB609" s="17"/>
      <c r="AC609" s="17"/>
      <c r="AD609" s="17"/>
      <c r="AE609" s="17"/>
      <c r="AF609" s="17"/>
      <c r="AG609" s="17"/>
      <c r="AH609" s="17"/>
      <c r="AI609" s="17"/>
      <c r="AJ609" s="17"/>
      <c r="AK609" s="17"/>
      <c r="AL609" s="17"/>
      <c r="AM609" s="17"/>
      <c r="AN609" s="17"/>
      <c r="AO609" s="31"/>
      <c r="AP609" s="17"/>
      <c r="AQ609" s="17"/>
      <c r="AR609" s="17"/>
      <c r="AS609" s="17"/>
      <c r="AT609" s="17"/>
      <c r="AU609" s="17"/>
      <c r="AV609" s="17"/>
      <c r="AW609" s="17"/>
    </row>
    <row r="610" spans="1:49" s="8" customFormat="1" ht="14.25" customHeight="1" x14ac:dyDescent="0.2">
      <c r="A610" s="17"/>
      <c r="B610" s="17"/>
      <c r="C610" s="17"/>
      <c r="D610" s="17"/>
      <c r="E610" s="17"/>
      <c r="F610" s="17"/>
      <c r="G610" s="17"/>
      <c r="H610" s="17"/>
      <c r="I610" s="17"/>
      <c r="J610" s="17"/>
      <c r="K610" s="17"/>
      <c r="L610" s="17"/>
      <c r="M610" s="6"/>
      <c r="N610" s="17"/>
      <c r="O610" s="17"/>
      <c r="P610" s="17"/>
      <c r="Q610" s="17"/>
      <c r="R610" s="17"/>
      <c r="S610" s="17"/>
      <c r="T610" s="17"/>
      <c r="U610" s="17"/>
      <c r="V610" s="17"/>
      <c r="W610" s="17"/>
      <c r="X610" s="17"/>
      <c r="Y610" s="17"/>
      <c r="Z610" s="17"/>
      <c r="AA610" s="17"/>
      <c r="AB610" s="17"/>
      <c r="AC610" s="17"/>
      <c r="AD610" s="17"/>
      <c r="AE610" s="17"/>
      <c r="AF610" s="17"/>
      <c r="AG610" s="17"/>
      <c r="AH610" s="17"/>
      <c r="AI610" s="17"/>
      <c r="AJ610" s="17"/>
      <c r="AK610" s="17"/>
      <c r="AL610" s="17"/>
      <c r="AM610" s="17"/>
      <c r="AN610" s="17"/>
      <c r="AO610" s="31"/>
      <c r="AP610" s="17"/>
      <c r="AQ610" s="17"/>
      <c r="AR610" s="17"/>
      <c r="AS610" s="17"/>
      <c r="AT610" s="17"/>
      <c r="AU610" s="17"/>
      <c r="AV610" s="17"/>
      <c r="AW610" s="17"/>
    </row>
    <row r="611" spans="1:49" s="8" customFormat="1" ht="14.25" customHeight="1" x14ac:dyDescent="0.2">
      <c r="A611" s="17"/>
      <c r="B611" s="17"/>
      <c r="C611" s="17"/>
      <c r="D611" s="17"/>
      <c r="E611" s="17"/>
      <c r="F611" s="17"/>
      <c r="G611" s="17"/>
      <c r="H611" s="17"/>
      <c r="I611" s="17"/>
      <c r="J611" s="17"/>
      <c r="K611" s="17"/>
      <c r="L611" s="17"/>
      <c r="M611" s="6"/>
      <c r="N611" s="17"/>
      <c r="O611" s="17"/>
      <c r="P611" s="17"/>
      <c r="Q611" s="17"/>
      <c r="R611" s="17"/>
      <c r="S611" s="17"/>
      <c r="T611" s="17"/>
      <c r="U611" s="17"/>
      <c r="V611" s="17"/>
      <c r="W611" s="17"/>
      <c r="X611" s="17"/>
      <c r="Y611" s="17"/>
      <c r="Z611" s="17"/>
      <c r="AA611" s="17"/>
      <c r="AB611" s="17"/>
      <c r="AC611" s="17"/>
      <c r="AD611" s="17"/>
      <c r="AE611" s="17"/>
      <c r="AF611" s="17"/>
      <c r="AG611" s="17"/>
      <c r="AH611" s="17"/>
      <c r="AI611" s="17"/>
      <c r="AJ611" s="17"/>
      <c r="AK611" s="17"/>
      <c r="AL611" s="17"/>
      <c r="AM611" s="17"/>
      <c r="AN611" s="17"/>
      <c r="AO611" s="31"/>
      <c r="AP611" s="17"/>
      <c r="AQ611" s="17"/>
      <c r="AR611" s="17"/>
      <c r="AS611" s="17"/>
      <c r="AT611" s="17"/>
      <c r="AU611" s="17"/>
      <c r="AV611" s="17"/>
      <c r="AW611" s="17"/>
    </row>
    <row r="612" spans="1:49" s="8" customFormat="1" ht="14.25" customHeight="1" x14ac:dyDescent="0.2">
      <c r="A612" s="17"/>
      <c r="B612" s="17"/>
      <c r="C612" s="17"/>
      <c r="D612" s="17"/>
      <c r="E612" s="17"/>
      <c r="F612" s="17"/>
      <c r="G612" s="17"/>
      <c r="H612" s="17"/>
      <c r="I612" s="17"/>
      <c r="J612" s="17"/>
      <c r="K612" s="17"/>
      <c r="L612" s="17"/>
      <c r="M612" s="6"/>
      <c r="N612" s="17"/>
      <c r="O612" s="17"/>
      <c r="P612" s="17"/>
      <c r="Q612" s="17"/>
      <c r="R612" s="17"/>
      <c r="S612" s="17"/>
      <c r="T612" s="17"/>
      <c r="U612" s="17"/>
      <c r="V612" s="17"/>
      <c r="W612" s="17"/>
      <c r="X612" s="17"/>
      <c r="Y612" s="17"/>
      <c r="Z612" s="17"/>
      <c r="AA612" s="17"/>
      <c r="AB612" s="17"/>
      <c r="AC612" s="17"/>
      <c r="AD612" s="17"/>
      <c r="AE612" s="17"/>
      <c r="AF612" s="17"/>
      <c r="AG612" s="17"/>
      <c r="AH612" s="17"/>
      <c r="AI612" s="17"/>
      <c r="AJ612" s="17"/>
      <c r="AK612" s="17"/>
      <c r="AL612" s="17"/>
      <c r="AM612" s="17"/>
      <c r="AN612" s="17"/>
      <c r="AO612" s="31"/>
      <c r="AP612" s="17"/>
      <c r="AQ612" s="17"/>
      <c r="AR612" s="17"/>
      <c r="AS612" s="17"/>
      <c r="AT612" s="17"/>
      <c r="AU612" s="17"/>
      <c r="AV612" s="17"/>
      <c r="AW612" s="17"/>
    </row>
    <row r="613" spans="1:49" s="8" customFormat="1" ht="14.25" customHeight="1" x14ac:dyDescent="0.2">
      <c r="A613" s="17"/>
      <c r="B613" s="17"/>
      <c r="C613" s="17"/>
      <c r="D613" s="17"/>
      <c r="E613" s="17"/>
      <c r="F613" s="17"/>
      <c r="G613" s="17"/>
      <c r="H613" s="17"/>
      <c r="I613" s="17"/>
      <c r="J613" s="17"/>
      <c r="K613" s="17"/>
      <c r="L613" s="17"/>
      <c r="M613" s="6"/>
      <c r="N613" s="17"/>
      <c r="O613" s="17"/>
      <c r="P613" s="17"/>
      <c r="Q613" s="17"/>
      <c r="R613" s="17"/>
      <c r="S613" s="17"/>
      <c r="T613" s="17"/>
      <c r="U613" s="17"/>
      <c r="V613" s="17"/>
      <c r="W613" s="17"/>
      <c r="X613" s="17"/>
      <c r="Y613" s="17"/>
      <c r="Z613" s="17"/>
      <c r="AA613" s="17"/>
      <c r="AB613" s="17"/>
      <c r="AC613" s="17"/>
      <c r="AD613" s="17"/>
      <c r="AE613" s="17"/>
      <c r="AF613" s="17"/>
      <c r="AG613" s="17"/>
      <c r="AH613" s="17"/>
      <c r="AI613" s="17"/>
      <c r="AJ613" s="17"/>
      <c r="AK613" s="17"/>
      <c r="AL613" s="17"/>
      <c r="AM613" s="17"/>
      <c r="AN613" s="17"/>
      <c r="AO613" s="31"/>
      <c r="AP613" s="17"/>
      <c r="AQ613" s="17"/>
      <c r="AR613" s="17"/>
      <c r="AS613" s="17"/>
      <c r="AT613" s="17"/>
      <c r="AU613" s="17"/>
      <c r="AV613" s="17"/>
      <c r="AW613" s="17"/>
    </row>
    <row r="614" spans="1:49" s="8" customFormat="1" ht="14.25" customHeight="1" x14ac:dyDescent="0.2">
      <c r="A614" s="17"/>
      <c r="B614" s="17"/>
      <c r="C614" s="17"/>
      <c r="D614" s="17"/>
      <c r="E614" s="17"/>
      <c r="F614" s="17"/>
      <c r="G614" s="17"/>
      <c r="H614" s="17"/>
      <c r="I614" s="17"/>
      <c r="J614" s="17"/>
      <c r="K614" s="17"/>
      <c r="L614" s="17"/>
      <c r="M614" s="6"/>
      <c r="N614" s="17"/>
      <c r="O614" s="17"/>
      <c r="P614" s="17"/>
      <c r="Q614" s="17"/>
      <c r="R614" s="17"/>
      <c r="S614" s="17"/>
      <c r="T614" s="17"/>
      <c r="U614" s="17"/>
      <c r="V614" s="17"/>
      <c r="W614" s="17"/>
      <c r="X614" s="17"/>
      <c r="Y614" s="17"/>
      <c r="Z614" s="17"/>
      <c r="AA614" s="17"/>
      <c r="AB614" s="17"/>
      <c r="AC614" s="17"/>
      <c r="AD614" s="17"/>
      <c r="AE614" s="17"/>
      <c r="AF614" s="17"/>
      <c r="AG614" s="17"/>
      <c r="AH614" s="17"/>
      <c r="AI614" s="17"/>
      <c r="AJ614" s="17"/>
      <c r="AK614" s="17"/>
      <c r="AL614" s="17"/>
      <c r="AM614" s="17"/>
      <c r="AN614" s="17"/>
      <c r="AO614" s="31"/>
      <c r="AP614" s="17"/>
      <c r="AQ614" s="17"/>
      <c r="AR614" s="17"/>
      <c r="AS614" s="17"/>
      <c r="AT614" s="17"/>
      <c r="AU614" s="17"/>
      <c r="AV614" s="17"/>
      <c r="AW614" s="17"/>
    </row>
    <row r="615" spans="1:49" s="8" customFormat="1" ht="14.25" customHeight="1" x14ac:dyDescent="0.2">
      <c r="A615" s="17"/>
      <c r="B615" s="17"/>
      <c r="C615" s="17"/>
      <c r="D615" s="17"/>
      <c r="E615" s="17"/>
      <c r="F615" s="17"/>
      <c r="G615" s="17"/>
      <c r="H615" s="17"/>
      <c r="I615" s="17"/>
      <c r="J615" s="17"/>
      <c r="K615" s="17"/>
      <c r="L615" s="17"/>
      <c r="M615" s="6"/>
      <c r="N615" s="17"/>
      <c r="O615" s="17"/>
      <c r="P615" s="17"/>
      <c r="Q615" s="17"/>
      <c r="R615" s="17"/>
      <c r="S615" s="17"/>
      <c r="T615" s="17"/>
      <c r="U615" s="17"/>
      <c r="V615" s="17"/>
      <c r="W615" s="17"/>
      <c r="X615" s="17"/>
      <c r="Y615" s="17"/>
      <c r="Z615" s="17"/>
      <c r="AA615" s="17"/>
      <c r="AB615" s="17"/>
      <c r="AC615" s="17"/>
      <c r="AD615" s="17"/>
      <c r="AE615" s="17"/>
      <c r="AF615" s="17"/>
      <c r="AG615" s="17"/>
      <c r="AH615" s="17"/>
      <c r="AI615" s="17"/>
      <c r="AJ615" s="17"/>
      <c r="AK615" s="17"/>
      <c r="AL615" s="17"/>
      <c r="AM615" s="17"/>
      <c r="AN615" s="17"/>
      <c r="AO615" s="31"/>
      <c r="AP615" s="17"/>
      <c r="AQ615" s="17"/>
      <c r="AR615" s="17"/>
      <c r="AS615" s="17"/>
      <c r="AT615" s="17"/>
      <c r="AU615" s="17"/>
      <c r="AV615" s="17"/>
      <c r="AW615" s="17"/>
    </row>
    <row r="616" spans="1:49" s="8" customFormat="1" ht="14.25" customHeight="1" x14ac:dyDescent="0.2">
      <c r="A616" s="17"/>
      <c r="B616" s="17"/>
      <c r="C616" s="17"/>
      <c r="D616" s="17"/>
      <c r="E616" s="17"/>
      <c r="F616" s="17"/>
      <c r="G616" s="17"/>
      <c r="H616" s="17"/>
      <c r="I616" s="17"/>
      <c r="J616" s="17"/>
      <c r="K616" s="17"/>
      <c r="L616" s="17"/>
      <c r="M616" s="6"/>
      <c r="N616" s="17"/>
      <c r="O616" s="17"/>
      <c r="P616" s="17"/>
      <c r="Q616" s="17"/>
      <c r="R616" s="17"/>
      <c r="S616" s="17"/>
      <c r="T616" s="17"/>
      <c r="U616" s="17"/>
      <c r="V616" s="17"/>
      <c r="W616" s="17"/>
      <c r="X616" s="17"/>
      <c r="Y616" s="17"/>
      <c r="Z616" s="17"/>
      <c r="AA616" s="17"/>
      <c r="AB616" s="17"/>
      <c r="AC616" s="17"/>
      <c r="AD616" s="17"/>
      <c r="AE616" s="17"/>
      <c r="AF616" s="17"/>
      <c r="AG616" s="17"/>
      <c r="AH616" s="17"/>
      <c r="AI616" s="17"/>
      <c r="AJ616" s="17"/>
      <c r="AK616" s="17"/>
      <c r="AL616" s="17"/>
      <c r="AM616" s="17"/>
      <c r="AN616" s="17"/>
      <c r="AO616" s="31"/>
      <c r="AP616" s="17"/>
      <c r="AQ616" s="17"/>
      <c r="AR616" s="17"/>
      <c r="AS616" s="17"/>
      <c r="AT616" s="17"/>
      <c r="AU616" s="17"/>
      <c r="AV616" s="17"/>
      <c r="AW616" s="17"/>
    </row>
    <row r="617" spans="1:49" s="8" customFormat="1" ht="14.25" customHeight="1" x14ac:dyDescent="0.2">
      <c r="A617" s="17"/>
      <c r="B617" s="17"/>
      <c r="C617" s="17"/>
      <c r="D617" s="17"/>
      <c r="E617" s="17"/>
      <c r="F617" s="17"/>
      <c r="G617" s="17"/>
      <c r="H617" s="17"/>
      <c r="I617" s="17"/>
      <c r="J617" s="17"/>
      <c r="K617" s="17"/>
      <c r="L617" s="17"/>
      <c r="M617" s="6"/>
      <c r="N617" s="17"/>
      <c r="O617" s="17"/>
      <c r="P617" s="17"/>
      <c r="Q617" s="17"/>
      <c r="R617" s="17"/>
      <c r="S617" s="17"/>
      <c r="T617" s="17"/>
      <c r="U617" s="17"/>
      <c r="V617" s="17"/>
      <c r="W617" s="17"/>
      <c r="X617" s="17"/>
      <c r="Y617" s="17"/>
      <c r="Z617" s="17"/>
      <c r="AA617" s="17"/>
      <c r="AB617" s="17"/>
      <c r="AC617" s="17"/>
      <c r="AD617" s="17"/>
      <c r="AE617" s="17"/>
      <c r="AF617" s="17"/>
      <c r="AG617" s="17"/>
      <c r="AH617" s="17"/>
      <c r="AI617" s="17"/>
      <c r="AJ617" s="17"/>
      <c r="AK617" s="17"/>
      <c r="AL617" s="17"/>
      <c r="AM617" s="17"/>
      <c r="AN617" s="17"/>
      <c r="AO617" s="31"/>
      <c r="AP617" s="17"/>
      <c r="AQ617" s="17"/>
      <c r="AR617" s="17"/>
      <c r="AS617" s="17"/>
      <c r="AT617" s="17"/>
      <c r="AU617" s="17"/>
      <c r="AV617" s="17"/>
      <c r="AW617" s="17"/>
    </row>
    <row r="618" spans="1:49" s="8" customFormat="1" ht="14.25" customHeight="1" x14ac:dyDescent="0.2">
      <c r="A618" s="17"/>
      <c r="B618" s="17"/>
      <c r="C618" s="17"/>
      <c r="D618" s="17"/>
      <c r="E618" s="17"/>
      <c r="F618" s="17"/>
      <c r="G618" s="17"/>
      <c r="H618" s="17"/>
      <c r="I618" s="17"/>
      <c r="J618" s="17"/>
      <c r="K618" s="17"/>
      <c r="L618" s="17"/>
      <c r="M618" s="6"/>
      <c r="N618" s="17"/>
      <c r="O618" s="17"/>
      <c r="P618" s="17"/>
      <c r="Q618" s="17"/>
      <c r="R618" s="17"/>
      <c r="S618" s="17"/>
      <c r="T618" s="17"/>
      <c r="U618" s="17"/>
      <c r="V618" s="17"/>
      <c r="W618" s="17"/>
      <c r="X618" s="17"/>
      <c r="Y618" s="17"/>
      <c r="Z618" s="17"/>
      <c r="AA618" s="17"/>
      <c r="AB618" s="17"/>
      <c r="AC618" s="17"/>
      <c r="AD618" s="17"/>
      <c r="AE618" s="17"/>
      <c r="AF618" s="17"/>
      <c r="AG618" s="17"/>
      <c r="AH618" s="17"/>
      <c r="AI618" s="17"/>
      <c r="AJ618" s="17"/>
      <c r="AK618" s="17"/>
      <c r="AL618" s="17"/>
      <c r="AM618" s="17"/>
      <c r="AN618" s="17"/>
      <c r="AO618" s="31"/>
      <c r="AP618" s="17"/>
      <c r="AQ618" s="17"/>
      <c r="AR618" s="17"/>
      <c r="AS618" s="17"/>
      <c r="AT618" s="17"/>
      <c r="AU618" s="17"/>
      <c r="AV618" s="17"/>
      <c r="AW618" s="17"/>
    </row>
    <row r="619" spans="1:49" s="8" customFormat="1" ht="14.25" customHeight="1" x14ac:dyDescent="0.2">
      <c r="A619" s="17"/>
      <c r="B619" s="17"/>
      <c r="C619" s="17"/>
      <c r="D619" s="17"/>
      <c r="E619" s="17"/>
      <c r="F619" s="17"/>
      <c r="G619" s="17"/>
      <c r="H619" s="17"/>
      <c r="I619" s="17"/>
      <c r="J619" s="17"/>
      <c r="K619" s="17"/>
      <c r="L619" s="17"/>
      <c r="M619" s="6"/>
      <c r="N619" s="17"/>
      <c r="O619" s="17"/>
      <c r="P619" s="17"/>
      <c r="Q619" s="17"/>
      <c r="R619" s="17"/>
      <c r="S619" s="17"/>
      <c r="T619" s="17"/>
      <c r="U619" s="17"/>
      <c r="V619" s="17"/>
      <c r="W619" s="17"/>
      <c r="X619" s="17"/>
      <c r="Y619" s="17"/>
      <c r="Z619" s="17"/>
      <c r="AA619" s="17"/>
      <c r="AB619" s="17"/>
      <c r="AC619" s="17"/>
      <c r="AD619" s="17"/>
      <c r="AE619" s="17"/>
      <c r="AF619" s="17"/>
      <c r="AG619" s="17"/>
      <c r="AH619" s="17"/>
      <c r="AI619" s="17"/>
      <c r="AJ619" s="17"/>
      <c r="AK619" s="17"/>
      <c r="AL619" s="17"/>
      <c r="AM619" s="17"/>
      <c r="AN619" s="17"/>
      <c r="AO619" s="31"/>
      <c r="AP619" s="17"/>
      <c r="AQ619" s="17"/>
      <c r="AR619" s="17"/>
      <c r="AS619" s="17"/>
      <c r="AT619" s="17"/>
      <c r="AU619" s="17"/>
      <c r="AV619" s="17"/>
      <c r="AW619" s="17"/>
    </row>
    <row r="620" spans="1:49" s="8" customFormat="1" ht="14.25" customHeight="1" x14ac:dyDescent="0.2">
      <c r="A620" s="17"/>
      <c r="B620" s="17"/>
      <c r="C620" s="17"/>
      <c r="D620" s="17"/>
      <c r="E620" s="17"/>
      <c r="F620" s="17"/>
      <c r="G620" s="17"/>
      <c r="H620" s="17"/>
      <c r="I620" s="17"/>
      <c r="J620" s="17"/>
      <c r="K620" s="17"/>
      <c r="L620" s="17"/>
      <c r="M620" s="6"/>
      <c r="N620" s="17"/>
      <c r="O620" s="17"/>
      <c r="P620" s="17"/>
      <c r="Q620" s="17"/>
      <c r="R620" s="17"/>
      <c r="S620" s="17"/>
      <c r="T620" s="17"/>
      <c r="U620" s="17"/>
      <c r="V620" s="17"/>
      <c r="W620" s="17"/>
      <c r="X620" s="17"/>
      <c r="Y620" s="17"/>
      <c r="Z620" s="17"/>
      <c r="AA620" s="17"/>
      <c r="AB620" s="17"/>
      <c r="AC620" s="17"/>
      <c r="AD620" s="17"/>
      <c r="AE620" s="17"/>
      <c r="AF620" s="17"/>
      <c r="AG620" s="17"/>
      <c r="AH620" s="17"/>
      <c r="AI620" s="17"/>
      <c r="AJ620" s="17"/>
      <c r="AK620" s="17"/>
      <c r="AL620" s="17"/>
      <c r="AM620" s="17"/>
      <c r="AN620" s="17"/>
      <c r="AO620" s="31"/>
      <c r="AP620" s="17"/>
      <c r="AQ620" s="17"/>
      <c r="AR620" s="17"/>
      <c r="AS620" s="17"/>
      <c r="AT620" s="17"/>
      <c r="AU620" s="17"/>
      <c r="AV620" s="17"/>
      <c r="AW620" s="17"/>
    </row>
    <row r="621" spans="1:49" s="8" customFormat="1" ht="14.25" customHeight="1" x14ac:dyDescent="0.2">
      <c r="A621" s="17"/>
      <c r="B621" s="17"/>
      <c r="C621" s="17"/>
      <c r="D621" s="17"/>
      <c r="E621" s="17"/>
      <c r="F621" s="17"/>
      <c r="G621" s="17"/>
      <c r="H621" s="17"/>
      <c r="I621" s="17"/>
      <c r="J621" s="17"/>
      <c r="K621" s="17"/>
      <c r="L621" s="17"/>
      <c r="M621" s="6"/>
      <c r="N621" s="17"/>
      <c r="O621" s="17"/>
      <c r="P621" s="17"/>
      <c r="Q621" s="17"/>
      <c r="R621" s="17"/>
      <c r="S621" s="17"/>
      <c r="T621" s="17"/>
      <c r="U621" s="17"/>
      <c r="V621" s="17"/>
      <c r="W621" s="17"/>
      <c r="X621" s="17"/>
      <c r="Y621" s="17"/>
      <c r="Z621" s="17"/>
      <c r="AA621" s="17"/>
      <c r="AB621" s="17"/>
      <c r="AC621" s="17"/>
      <c r="AD621" s="17"/>
      <c r="AE621" s="17"/>
      <c r="AF621" s="17"/>
      <c r="AG621" s="17"/>
      <c r="AH621" s="17"/>
      <c r="AI621" s="17"/>
      <c r="AJ621" s="17"/>
      <c r="AK621" s="17"/>
      <c r="AL621" s="17"/>
      <c r="AM621" s="17"/>
      <c r="AN621" s="17"/>
      <c r="AO621" s="31"/>
      <c r="AP621" s="17"/>
      <c r="AQ621" s="17"/>
      <c r="AR621" s="17"/>
      <c r="AS621" s="17"/>
      <c r="AT621" s="17"/>
      <c r="AU621" s="17"/>
      <c r="AV621" s="17"/>
      <c r="AW621" s="17"/>
    </row>
    <row r="622" spans="1:49" s="8" customFormat="1" ht="14.25" customHeight="1" x14ac:dyDescent="0.2">
      <c r="A622" s="17"/>
      <c r="B622" s="17"/>
      <c r="C622" s="17"/>
      <c r="D622" s="17"/>
      <c r="E622" s="17"/>
      <c r="F622" s="17"/>
      <c r="G622" s="17"/>
      <c r="H622" s="17"/>
      <c r="I622" s="17"/>
      <c r="J622" s="17"/>
      <c r="K622" s="17"/>
      <c r="L622" s="17"/>
      <c r="M622" s="6"/>
      <c r="N622" s="17"/>
      <c r="O622" s="17"/>
      <c r="P622" s="17"/>
      <c r="Q622" s="17"/>
      <c r="R622" s="17"/>
      <c r="S622" s="17"/>
      <c r="T622" s="17"/>
      <c r="U622" s="17"/>
      <c r="V622" s="17"/>
      <c r="W622" s="17"/>
      <c r="X622" s="17"/>
      <c r="Y622" s="17"/>
      <c r="Z622" s="17"/>
      <c r="AA622" s="17"/>
      <c r="AB622" s="17"/>
      <c r="AC622" s="17"/>
      <c r="AD622" s="17"/>
      <c r="AE622" s="17"/>
      <c r="AF622" s="17"/>
      <c r="AG622" s="17"/>
      <c r="AH622" s="17"/>
      <c r="AI622" s="17"/>
      <c r="AJ622" s="17"/>
      <c r="AK622" s="17"/>
      <c r="AL622" s="17"/>
      <c r="AM622" s="17"/>
      <c r="AN622" s="17"/>
      <c r="AO622" s="31"/>
      <c r="AP622" s="17"/>
      <c r="AQ622" s="17"/>
      <c r="AR622" s="17"/>
      <c r="AS622" s="17"/>
      <c r="AT622" s="17"/>
      <c r="AU622" s="17"/>
      <c r="AV622" s="17"/>
      <c r="AW622" s="17"/>
    </row>
    <row r="623" spans="1:49" s="8" customFormat="1" ht="14.25" customHeight="1" x14ac:dyDescent="0.2">
      <c r="A623" s="17"/>
      <c r="B623" s="17"/>
      <c r="C623" s="17"/>
      <c r="D623" s="17"/>
      <c r="E623" s="17"/>
      <c r="F623" s="17"/>
      <c r="G623" s="17"/>
      <c r="H623" s="17"/>
      <c r="I623" s="17"/>
      <c r="J623" s="17"/>
      <c r="K623" s="17"/>
      <c r="L623" s="17"/>
      <c r="M623" s="6"/>
      <c r="N623" s="17"/>
      <c r="O623" s="17"/>
      <c r="P623" s="17"/>
      <c r="Q623" s="17"/>
      <c r="R623" s="17"/>
      <c r="S623" s="17"/>
      <c r="T623" s="17"/>
      <c r="U623" s="17"/>
      <c r="V623" s="17"/>
      <c r="W623" s="17"/>
      <c r="X623" s="17"/>
      <c r="Y623" s="17"/>
      <c r="Z623" s="17"/>
      <c r="AA623" s="17"/>
      <c r="AB623" s="17"/>
      <c r="AC623" s="17"/>
      <c r="AD623" s="17"/>
      <c r="AE623" s="17"/>
      <c r="AF623" s="17"/>
      <c r="AG623" s="17"/>
      <c r="AH623" s="17"/>
      <c r="AI623" s="17"/>
      <c r="AJ623" s="17"/>
      <c r="AK623" s="17"/>
      <c r="AL623" s="17"/>
      <c r="AM623" s="17"/>
      <c r="AN623" s="17"/>
      <c r="AO623" s="31"/>
      <c r="AP623" s="17"/>
      <c r="AQ623" s="17"/>
      <c r="AR623" s="17"/>
      <c r="AS623" s="17"/>
      <c r="AT623" s="17"/>
      <c r="AU623" s="17"/>
      <c r="AV623" s="17"/>
      <c r="AW623" s="17"/>
    </row>
    <row r="624" spans="1:49" s="8" customFormat="1" ht="14.25" customHeight="1" x14ac:dyDescent="0.2">
      <c r="A624" s="17"/>
      <c r="B624" s="17"/>
      <c r="C624" s="17"/>
      <c r="D624" s="17"/>
      <c r="E624" s="17"/>
      <c r="F624" s="17"/>
      <c r="G624" s="17"/>
      <c r="H624" s="17"/>
      <c r="I624" s="17"/>
      <c r="J624" s="17"/>
      <c r="K624" s="17"/>
      <c r="L624" s="17"/>
      <c r="M624" s="6"/>
      <c r="N624" s="17"/>
      <c r="O624" s="17"/>
      <c r="P624" s="17"/>
      <c r="Q624" s="17"/>
      <c r="R624" s="17"/>
      <c r="S624" s="17"/>
      <c r="T624" s="17"/>
      <c r="U624" s="17"/>
      <c r="V624" s="17"/>
      <c r="W624" s="17"/>
      <c r="X624" s="17"/>
      <c r="Y624" s="17"/>
      <c r="Z624" s="17"/>
      <c r="AA624" s="17"/>
      <c r="AB624" s="17"/>
      <c r="AC624" s="17"/>
      <c r="AD624" s="17"/>
      <c r="AE624" s="17"/>
      <c r="AF624" s="17"/>
      <c r="AG624" s="17"/>
      <c r="AH624" s="17"/>
      <c r="AI624" s="17"/>
      <c r="AJ624" s="17"/>
      <c r="AK624" s="17"/>
      <c r="AL624" s="17"/>
      <c r="AM624" s="17"/>
      <c r="AN624" s="17"/>
      <c r="AO624" s="31"/>
      <c r="AP624" s="17"/>
      <c r="AQ624" s="17"/>
      <c r="AR624" s="17"/>
      <c r="AS624" s="17"/>
      <c r="AT624" s="17"/>
      <c r="AU624" s="17"/>
      <c r="AV624" s="17"/>
      <c r="AW624" s="17"/>
    </row>
    <row r="625" spans="1:49" s="8" customFormat="1" ht="14.25" customHeight="1" x14ac:dyDescent="0.2">
      <c r="A625" s="17"/>
      <c r="B625" s="17"/>
      <c r="C625" s="17"/>
      <c r="D625" s="17"/>
      <c r="E625" s="17"/>
      <c r="F625" s="17"/>
      <c r="G625" s="17"/>
      <c r="H625" s="17"/>
      <c r="I625" s="17"/>
      <c r="J625" s="17"/>
      <c r="K625" s="17"/>
      <c r="L625" s="17"/>
      <c r="M625" s="6"/>
      <c r="N625" s="17"/>
      <c r="O625" s="17"/>
      <c r="P625" s="17"/>
      <c r="Q625" s="17"/>
      <c r="R625" s="17"/>
      <c r="S625" s="17"/>
      <c r="T625" s="17"/>
      <c r="U625" s="17"/>
      <c r="V625" s="17"/>
      <c r="W625" s="17"/>
      <c r="X625" s="17"/>
      <c r="Y625" s="17"/>
      <c r="Z625" s="17"/>
      <c r="AA625" s="17"/>
      <c r="AB625" s="17"/>
      <c r="AC625" s="17"/>
      <c r="AD625" s="17"/>
      <c r="AE625" s="17"/>
      <c r="AF625" s="17"/>
      <c r="AG625" s="17"/>
      <c r="AH625" s="17"/>
      <c r="AI625" s="17"/>
      <c r="AJ625" s="17"/>
      <c r="AK625" s="17"/>
      <c r="AL625" s="17"/>
      <c r="AM625" s="17"/>
      <c r="AN625" s="17"/>
      <c r="AO625" s="31"/>
      <c r="AP625" s="17"/>
      <c r="AQ625" s="17"/>
      <c r="AR625" s="17"/>
      <c r="AS625" s="17"/>
      <c r="AT625" s="17"/>
      <c r="AU625" s="17"/>
      <c r="AV625" s="17"/>
      <c r="AW625" s="17"/>
    </row>
    <row r="626" spans="1:49" s="8" customFormat="1" ht="14.25" customHeight="1" x14ac:dyDescent="0.2">
      <c r="A626" s="17"/>
      <c r="B626" s="17"/>
      <c r="C626" s="17"/>
      <c r="D626" s="17"/>
      <c r="E626" s="17"/>
      <c r="F626" s="17"/>
      <c r="G626" s="17"/>
      <c r="H626" s="17"/>
      <c r="I626" s="17"/>
      <c r="J626" s="17"/>
      <c r="K626" s="17"/>
      <c r="L626" s="17"/>
      <c r="M626" s="6"/>
      <c r="N626" s="17"/>
      <c r="O626" s="17"/>
      <c r="P626" s="17"/>
      <c r="Q626" s="17"/>
      <c r="R626" s="17"/>
      <c r="S626" s="17"/>
      <c r="T626" s="17"/>
      <c r="U626" s="17"/>
      <c r="V626" s="17"/>
      <c r="W626" s="17"/>
      <c r="X626" s="17"/>
      <c r="Y626" s="17"/>
      <c r="Z626" s="17"/>
      <c r="AA626" s="17"/>
      <c r="AB626" s="17"/>
      <c r="AC626" s="17"/>
      <c r="AD626" s="17"/>
      <c r="AE626" s="17"/>
      <c r="AF626" s="17"/>
      <c r="AG626" s="17"/>
      <c r="AH626" s="17"/>
      <c r="AI626" s="17"/>
      <c r="AJ626" s="17"/>
      <c r="AK626" s="17"/>
      <c r="AL626" s="17"/>
      <c r="AM626" s="17"/>
      <c r="AN626" s="17"/>
      <c r="AO626" s="31"/>
      <c r="AP626" s="17"/>
      <c r="AQ626" s="17"/>
      <c r="AR626" s="17"/>
      <c r="AS626" s="17"/>
      <c r="AT626" s="17"/>
      <c r="AU626" s="17"/>
      <c r="AV626" s="17"/>
      <c r="AW626" s="17"/>
    </row>
    <row r="627" spans="1:49" s="8" customFormat="1" ht="14.25" customHeight="1" x14ac:dyDescent="0.2">
      <c r="A627" s="17"/>
      <c r="B627" s="17"/>
      <c r="C627" s="17"/>
      <c r="D627" s="17"/>
      <c r="E627" s="17"/>
      <c r="F627" s="17"/>
      <c r="G627" s="17"/>
      <c r="H627" s="17"/>
      <c r="I627" s="17"/>
      <c r="J627" s="17"/>
      <c r="K627" s="17"/>
      <c r="L627" s="17"/>
      <c r="M627" s="6"/>
      <c r="N627" s="17"/>
      <c r="O627" s="17"/>
      <c r="P627" s="17"/>
      <c r="Q627" s="17"/>
      <c r="R627" s="17"/>
      <c r="S627" s="17"/>
      <c r="T627" s="17"/>
      <c r="U627" s="17"/>
      <c r="V627" s="17"/>
      <c r="W627" s="17"/>
      <c r="X627" s="17"/>
      <c r="Y627" s="17"/>
      <c r="Z627" s="17"/>
      <c r="AA627" s="17"/>
      <c r="AB627" s="17"/>
      <c r="AC627" s="17"/>
      <c r="AD627" s="17"/>
      <c r="AE627" s="17"/>
      <c r="AF627" s="17"/>
      <c r="AG627" s="17"/>
      <c r="AH627" s="17"/>
      <c r="AI627" s="17"/>
      <c r="AJ627" s="17"/>
      <c r="AK627" s="17"/>
      <c r="AL627" s="17"/>
      <c r="AM627" s="17"/>
      <c r="AN627" s="17"/>
      <c r="AO627" s="31"/>
      <c r="AP627" s="17"/>
      <c r="AQ627" s="17"/>
      <c r="AR627" s="17"/>
      <c r="AS627" s="17"/>
      <c r="AT627" s="17"/>
      <c r="AU627" s="17"/>
      <c r="AV627" s="17"/>
      <c r="AW627" s="17"/>
    </row>
    <row r="628" spans="1:49" s="8" customFormat="1" ht="14.25" customHeight="1" x14ac:dyDescent="0.2">
      <c r="A628" s="17"/>
      <c r="B628" s="17"/>
      <c r="C628" s="17"/>
      <c r="D628" s="17"/>
      <c r="E628" s="17"/>
      <c r="F628" s="17"/>
      <c r="G628" s="17"/>
      <c r="H628" s="17"/>
      <c r="I628" s="17"/>
      <c r="J628" s="17"/>
      <c r="K628" s="17"/>
      <c r="L628" s="17"/>
      <c r="M628" s="6"/>
      <c r="N628" s="17"/>
      <c r="O628" s="17"/>
      <c r="P628" s="17"/>
      <c r="Q628" s="17"/>
      <c r="R628" s="17"/>
      <c r="S628" s="17"/>
      <c r="T628" s="17"/>
      <c r="U628" s="17"/>
      <c r="V628" s="17"/>
      <c r="W628" s="17"/>
      <c r="X628" s="17"/>
      <c r="Y628" s="17"/>
      <c r="Z628" s="17"/>
      <c r="AA628" s="17"/>
      <c r="AB628" s="17"/>
      <c r="AC628" s="17"/>
      <c r="AD628" s="17"/>
      <c r="AE628" s="17"/>
      <c r="AF628" s="17"/>
      <c r="AG628" s="17"/>
      <c r="AH628" s="17"/>
      <c r="AI628" s="17"/>
      <c r="AJ628" s="17"/>
      <c r="AK628" s="17"/>
      <c r="AL628" s="17"/>
      <c r="AM628" s="17"/>
      <c r="AN628" s="17"/>
      <c r="AO628" s="31"/>
      <c r="AP628" s="17"/>
      <c r="AQ628" s="17"/>
      <c r="AR628" s="17"/>
      <c r="AS628" s="17"/>
      <c r="AT628" s="17"/>
      <c r="AU628" s="17"/>
      <c r="AV628" s="17"/>
      <c r="AW628" s="17"/>
    </row>
    <row r="629" spans="1:49" s="8" customFormat="1" ht="14.25" customHeight="1" x14ac:dyDescent="0.2">
      <c r="A629" s="17"/>
      <c r="B629" s="17"/>
      <c r="C629" s="17"/>
      <c r="D629" s="17"/>
      <c r="E629" s="17"/>
      <c r="F629" s="17"/>
      <c r="G629" s="17"/>
      <c r="H629" s="17"/>
      <c r="I629" s="17"/>
      <c r="J629" s="17"/>
      <c r="K629" s="17"/>
      <c r="L629" s="17"/>
      <c r="M629" s="6"/>
      <c r="N629" s="17"/>
      <c r="O629" s="17"/>
      <c r="P629" s="17"/>
      <c r="Q629" s="17"/>
      <c r="R629" s="17"/>
      <c r="S629" s="17"/>
      <c r="T629" s="17"/>
      <c r="U629" s="17"/>
      <c r="V629" s="17"/>
      <c r="W629" s="17"/>
      <c r="X629" s="17"/>
      <c r="Y629" s="17"/>
      <c r="Z629" s="17"/>
      <c r="AA629" s="17"/>
      <c r="AB629" s="17"/>
      <c r="AC629" s="17"/>
      <c r="AD629" s="17"/>
      <c r="AE629" s="17"/>
      <c r="AF629" s="17"/>
      <c r="AG629" s="17"/>
      <c r="AH629" s="17"/>
      <c r="AI629" s="17"/>
      <c r="AJ629" s="17"/>
      <c r="AK629" s="17"/>
      <c r="AL629" s="17"/>
      <c r="AM629" s="17"/>
      <c r="AN629" s="17"/>
      <c r="AO629" s="31"/>
      <c r="AP629" s="17"/>
      <c r="AQ629" s="17"/>
      <c r="AR629" s="17"/>
      <c r="AS629" s="17"/>
      <c r="AT629" s="17"/>
      <c r="AU629" s="17"/>
      <c r="AV629" s="17"/>
      <c r="AW629" s="17"/>
    </row>
    <row r="630" spans="1:49" s="8" customFormat="1" ht="14.25" customHeight="1" x14ac:dyDescent="0.2">
      <c r="A630" s="17"/>
      <c r="B630" s="17"/>
      <c r="C630" s="17"/>
      <c r="D630" s="17"/>
      <c r="E630" s="17"/>
      <c r="F630" s="17"/>
      <c r="G630" s="17"/>
      <c r="H630" s="17"/>
      <c r="I630" s="17"/>
      <c r="J630" s="17"/>
      <c r="K630" s="17"/>
      <c r="L630" s="17"/>
      <c r="M630" s="6"/>
      <c r="N630" s="17"/>
      <c r="O630" s="17"/>
      <c r="P630" s="17"/>
      <c r="Q630" s="17"/>
      <c r="R630" s="17"/>
      <c r="S630" s="17"/>
      <c r="T630" s="17"/>
      <c r="U630" s="17"/>
      <c r="V630" s="17"/>
      <c r="W630" s="17"/>
      <c r="X630" s="17"/>
      <c r="Y630" s="17"/>
      <c r="Z630" s="17"/>
      <c r="AA630" s="17"/>
      <c r="AB630" s="17"/>
      <c r="AC630" s="17"/>
      <c r="AD630" s="17"/>
      <c r="AE630" s="17"/>
      <c r="AF630" s="17"/>
      <c r="AG630" s="17"/>
      <c r="AH630" s="17"/>
      <c r="AI630" s="17"/>
      <c r="AJ630" s="17"/>
      <c r="AK630" s="17"/>
      <c r="AL630" s="17"/>
      <c r="AM630" s="17"/>
      <c r="AN630" s="17"/>
      <c r="AO630" s="31"/>
      <c r="AP630" s="17"/>
      <c r="AQ630" s="17"/>
      <c r="AR630" s="17"/>
      <c r="AS630" s="17"/>
      <c r="AT630" s="17"/>
      <c r="AU630" s="17"/>
      <c r="AV630" s="17"/>
      <c r="AW630" s="17"/>
    </row>
    <row r="631" spans="1:49" s="8" customFormat="1" ht="14.25" customHeight="1" x14ac:dyDescent="0.2">
      <c r="A631" s="17"/>
      <c r="B631" s="17"/>
      <c r="C631" s="17"/>
      <c r="D631" s="17"/>
      <c r="E631" s="17"/>
      <c r="F631" s="17"/>
      <c r="G631" s="17"/>
      <c r="H631" s="17"/>
      <c r="I631" s="17"/>
      <c r="J631" s="17"/>
      <c r="K631" s="17"/>
      <c r="L631" s="17"/>
      <c r="M631" s="6"/>
      <c r="N631" s="17"/>
      <c r="O631" s="17"/>
      <c r="P631" s="17"/>
      <c r="Q631" s="17"/>
      <c r="R631" s="17"/>
      <c r="S631" s="17"/>
      <c r="T631" s="17"/>
      <c r="U631" s="17"/>
      <c r="V631" s="17"/>
      <c r="W631" s="17"/>
      <c r="X631" s="17"/>
      <c r="Y631" s="17"/>
      <c r="Z631" s="17"/>
      <c r="AA631" s="17"/>
      <c r="AB631" s="17"/>
      <c r="AC631" s="17"/>
      <c r="AD631" s="17"/>
      <c r="AE631" s="17"/>
      <c r="AF631" s="17"/>
      <c r="AG631" s="17"/>
      <c r="AH631" s="17"/>
      <c r="AI631" s="17"/>
      <c r="AJ631" s="17"/>
      <c r="AK631" s="17"/>
      <c r="AL631" s="17"/>
      <c r="AM631" s="17"/>
      <c r="AN631" s="17"/>
      <c r="AO631" s="31"/>
      <c r="AP631" s="17"/>
      <c r="AQ631" s="17"/>
      <c r="AR631" s="17"/>
      <c r="AS631" s="17"/>
      <c r="AT631" s="17"/>
      <c r="AU631" s="17"/>
      <c r="AV631" s="17"/>
      <c r="AW631" s="17"/>
    </row>
    <row r="632" spans="1:49" s="8" customFormat="1" ht="14.25" customHeight="1" x14ac:dyDescent="0.2">
      <c r="A632" s="17"/>
      <c r="B632" s="17"/>
      <c r="C632" s="17"/>
      <c r="D632" s="17"/>
      <c r="E632" s="17"/>
      <c r="F632" s="17"/>
      <c r="G632" s="17"/>
      <c r="H632" s="17"/>
      <c r="I632" s="17"/>
      <c r="J632" s="17"/>
      <c r="K632" s="17"/>
      <c r="L632" s="17"/>
      <c r="M632" s="6"/>
      <c r="N632" s="17"/>
      <c r="O632" s="17"/>
      <c r="P632" s="17"/>
      <c r="Q632" s="17"/>
      <c r="R632" s="17"/>
      <c r="S632" s="17"/>
      <c r="T632" s="17"/>
      <c r="U632" s="17"/>
      <c r="V632" s="17"/>
      <c r="W632" s="17"/>
      <c r="X632" s="17"/>
      <c r="Y632" s="17"/>
      <c r="Z632" s="17"/>
      <c r="AA632" s="17"/>
      <c r="AB632" s="17"/>
      <c r="AC632" s="17"/>
      <c r="AD632" s="17"/>
      <c r="AE632" s="17"/>
      <c r="AF632" s="17"/>
      <c r="AG632" s="17"/>
      <c r="AH632" s="17"/>
      <c r="AI632" s="17"/>
      <c r="AJ632" s="17"/>
      <c r="AK632" s="17"/>
      <c r="AL632" s="17"/>
      <c r="AM632" s="17"/>
      <c r="AN632" s="17"/>
      <c r="AO632" s="31"/>
      <c r="AP632" s="17"/>
      <c r="AQ632" s="17"/>
      <c r="AR632" s="17"/>
      <c r="AS632" s="17"/>
      <c r="AT632" s="17"/>
      <c r="AU632" s="17"/>
      <c r="AV632" s="17"/>
      <c r="AW632" s="17"/>
    </row>
    <row r="633" spans="1:49" s="8" customFormat="1" ht="14.25" customHeight="1" x14ac:dyDescent="0.2">
      <c r="A633" s="17"/>
      <c r="B633" s="17"/>
      <c r="C633" s="17"/>
      <c r="D633" s="17"/>
      <c r="E633" s="17"/>
      <c r="F633" s="17"/>
      <c r="G633" s="17"/>
      <c r="H633" s="17"/>
      <c r="I633" s="17"/>
      <c r="J633" s="17"/>
      <c r="K633" s="17"/>
      <c r="L633" s="17"/>
      <c r="M633" s="6"/>
      <c r="N633" s="17"/>
      <c r="O633" s="17"/>
      <c r="P633" s="17"/>
      <c r="Q633" s="17"/>
      <c r="R633" s="17"/>
      <c r="S633" s="17"/>
      <c r="T633" s="17"/>
      <c r="U633" s="17"/>
      <c r="V633" s="17"/>
      <c r="W633" s="17"/>
      <c r="X633" s="17"/>
      <c r="Y633" s="17"/>
      <c r="Z633" s="17"/>
      <c r="AA633" s="17"/>
      <c r="AB633" s="17"/>
      <c r="AC633" s="17"/>
      <c r="AD633" s="17"/>
      <c r="AE633" s="17"/>
      <c r="AF633" s="17"/>
      <c r="AG633" s="17"/>
      <c r="AH633" s="17"/>
      <c r="AI633" s="17"/>
      <c r="AJ633" s="17"/>
      <c r="AK633" s="17"/>
      <c r="AL633" s="17"/>
      <c r="AM633" s="17"/>
      <c r="AN633" s="17"/>
      <c r="AO633" s="31"/>
      <c r="AP633" s="17"/>
      <c r="AQ633" s="17"/>
      <c r="AR633" s="17"/>
      <c r="AS633" s="17"/>
      <c r="AT633" s="17"/>
      <c r="AU633" s="17"/>
      <c r="AV633" s="17"/>
      <c r="AW633" s="17"/>
    </row>
    <row r="634" spans="1:49" s="8" customFormat="1" ht="14.25" customHeight="1" x14ac:dyDescent="0.2">
      <c r="A634" s="17"/>
      <c r="B634" s="17"/>
      <c r="C634" s="17"/>
      <c r="D634" s="17"/>
      <c r="E634" s="17"/>
      <c r="F634" s="17"/>
      <c r="G634" s="17"/>
      <c r="H634" s="17"/>
      <c r="I634" s="17"/>
      <c r="J634" s="17"/>
      <c r="K634" s="17"/>
      <c r="L634" s="17"/>
      <c r="M634" s="6"/>
      <c r="N634" s="17"/>
      <c r="O634" s="17"/>
      <c r="P634" s="17"/>
      <c r="Q634" s="17"/>
      <c r="R634" s="17"/>
      <c r="S634" s="17"/>
      <c r="T634" s="17"/>
      <c r="U634" s="17"/>
      <c r="V634" s="17"/>
      <c r="W634" s="17"/>
      <c r="X634" s="17"/>
      <c r="Y634" s="17"/>
      <c r="Z634" s="17"/>
      <c r="AA634" s="17"/>
      <c r="AB634" s="17"/>
      <c r="AC634" s="17"/>
      <c r="AD634" s="17"/>
      <c r="AE634" s="17"/>
      <c r="AF634" s="17"/>
      <c r="AG634" s="17"/>
      <c r="AH634" s="17"/>
      <c r="AI634" s="17"/>
      <c r="AJ634" s="17"/>
      <c r="AK634" s="17"/>
      <c r="AL634" s="17"/>
      <c r="AM634" s="17"/>
      <c r="AN634" s="17"/>
      <c r="AO634" s="31"/>
      <c r="AP634" s="17"/>
      <c r="AQ634" s="17"/>
      <c r="AR634" s="17"/>
      <c r="AS634" s="17"/>
      <c r="AT634" s="17"/>
      <c r="AU634" s="17"/>
      <c r="AV634" s="17"/>
      <c r="AW634" s="17"/>
    </row>
    <row r="635" spans="1:49" s="8" customFormat="1" ht="14.25" customHeight="1" x14ac:dyDescent="0.2">
      <c r="A635" s="17"/>
      <c r="B635" s="17"/>
      <c r="C635" s="17"/>
      <c r="D635" s="17"/>
      <c r="E635" s="17"/>
      <c r="F635" s="17"/>
      <c r="G635" s="17"/>
      <c r="H635" s="17"/>
      <c r="I635" s="17"/>
      <c r="J635" s="17"/>
      <c r="K635" s="17"/>
      <c r="L635" s="17"/>
      <c r="M635" s="6"/>
      <c r="N635" s="17"/>
      <c r="O635" s="17"/>
      <c r="P635" s="17"/>
      <c r="Q635" s="17"/>
      <c r="R635" s="17"/>
      <c r="S635" s="17"/>
      <c r="T635" s="17"/>
      <c r="U635" s="17"/>
      <c r="V635" s="17"/>
      <c r="W635" s="17"/>
      <c r="X635" s="17"/>
      <c r="Y635" s="17"/>
      <c r="Z635" s="17"/>
      <c r="AA635" s="17"/>
      <c r="AB635" s="17"/>
      <c r="AC635" s="17"/>
      <c r="AD635" s="17"/>
      <c r="AE635" s="17"/>
      <c r="AF635" s="17"/>
      <c r="AG635" s="17"/>
      <c r="AH635" s="17"/>
      <c r="AI635" s="17"/>
      <c r="AJ635" s="17"/>
      <c r="AK635" s="17"/>
      <c r="AL635" s="17"/>
      <c r="AM635" s="17"/>
      <c r="AN635" s="17"/>
      <c r="AO635" s="31"/>
      <c r="AP635" s="17"/>
      <c r="AQ635" s="17"/>
      <c r="AR635" s="17"/>
      <c r="AS635" s="17"/>
      <c r="AT635" s="17"/>
      <c r="AU635" s="17"/>
      <c r="AV635" s="17"/>
      <c r="AW635" s="17"/>
    </row>
    <row r="636" spans="1:49" s="8" customFormat="1" ht="14.25" customHeight="1" x14ac:dyDescent="0.2">
      <c r="A636" s="17"/>
      <c r="B636" s="17"/>
      <c r="C636" s="17"/>
      <c r="D636" s="17"/>
      <c r="E636" s="17"/>
      <c r="F636" s="17"/>
      <c r="G636" s="17"/>
      <c r="H636" s="17"/>
      <c r="I636" s="17"/>
      <c r="J636" s="17"/>
      <c r="K636" s="17"/>
      <c r="L636" s="17"/>
      <c r="M636" s="6"/>
      <c r="N636" s="17"/>
      <c r="O636" s="17"/>
      <c r="P636" s="17"/>
      <c r="Q636" s="17"/>
      <c r="R636" s="17"/>
      <c r="S636" s="17"/>
      <c r="T636" s="17"/>
      <c r="U636" s="17"/>
      <c r="V636" s="17"/>
      <c r="W636" s="17"/>
      <c r="X636" s="17"/>
      <c r="Y636" s="17"/>
      <c r="Z636" s="17"/>
      <c r="AA636" s="17"/>
      <c r="AB636" s="17"/>
      <c r="AC636" s="17"/>
      <c r="AD636" s="17"/>
      <c r="AE636" s="17"/>
      <c r="AF636" s="17"/>
      <c r="AG636" s="17"/>
      <c r="AH636" s="17"/>
      <c r="AI636" s="17"/>
      <c r="AJ636" s="17"/>
      <c r="AK636" s="17"/>
      <c r="AL636" s="17"/>
      <c r="AM636" s="17"/>
      <c r="AN636" s="17"/>
      <c r="AO636" s="31"/>
      <c r="AP636" s="17"/>
      <c r="AQ636" s="17"/>
      <c r="AR636" s="17"/>
      <c r="AS636" s="17"/>
      <c r="AT636" s="17"/>
      <c r="AU636" s="17"/>
      <c r="AV636" s="17"/>
      <c r="AW636" s="17"/>
    </row>
    <row r="637" spans="1:49" s="8" customFormat="1" ht="14.25" customHeight="1" x14ac:dyDescent="0.2">
      <c r="A637" s="17"/>
      <c r="B637" s="17"/>
      <c r="C637" s="17"/>
      <c r="D637" s="17"/>
      <c r="E637" s="17"/>
      <c r="F637" s="17"/>
      <c r="G637" s="17"/>
      <c r="H637" s="17"/>
      <c r="I637" s="17"/>
      <c r="J637" s="17"/>
      <c r="K637" s="17"/>
      <c r="L637" s="17"/>
      <c r="M637" s="6"/>
      <c r="N637" s="17"/>
      <c r="O637" s="17"/>
      <c r="P637" s="17"/>
      <c r="Q637" s="17"/>
      <c r="R637" s="17"/>
      <c r="S637" s="17"/>
      <c r="T637" s="17"/>
      <c r="U637" s="17"/>
      <c r="V637" s="17"/>
      <c r="W637" s="17"/>
      <c r="X637" s="17"/>
      <c r="Y637" s="17"/>
      <c r="Z637" s="17"/>
      <c r="AA637" s="17"/>
      <c r="AB637" s="17"/>
      <c r="AC637" s="17"/>
      <c r="AD637" s="17"/>
      <c r="AE637" s="17"/>
      <c r="AF637" s="17"/>
      <c r="AG637" s="17"/>
      <c r="AH637" s="17"/>
      <c r="AI637" s="17"/>
      <c r="AJ637" s="17"/>
      <c r="AK637" s="17"/>
      <c r="AL637" s="17"/>
      <c r="AM637" s="17"/>
      <c r="AN637" s="17"/>
      <c r="AO637" s="31"/>
      <c r="AP637" s="17"/>
      <c r="AQ637" s="17"/>
      <c r="AR637" s="17"/>
      <c r="AS637" s="17"/>
      <c r="AT637" s="17"/>
      <c r="AU637" s="17"/>
      <c r="AV637" s="17"/>
      <c r="AW637" s="17"/>
    </row>
    <row r="638" spans="1:49" s="8" customFormat="1" ht="14.25" customHeight="1" x14ac:dyDescent="0.2">
      <c r="A638" s="17"/>
      <c r="B638" s="17"/>
      <c r="C638" s="17"/>
      <c r="D638" s="17"/>
      <c r="E638" s="17"/>
      <c r="F638" s="17"/>
      <c r="G638" s="17"/>
      <c r="H638" s="17"/>
      <c r="I638" s="17"/>
      <c r="J638" s="17"/>
      <c r="K638" s="17"/>
      <c r="L638" s="17"/>
      <c r="M638" s="6"/>
      <c r="N638" s="17"/>
      <c r="O638" s="17"/>
      <c r="P638" s="17"/>
      <c r="Q638" s="17"/>
      <c r="R638" s="17"/>
      <c r="S638" s="17"/>
      <c r="T638" s="17"/>
      <c r="U638" s="17"/>
      <c r="V638" s="17"/>
      <c r="W638" s="17"/>
      <c r="X638" s="17"/>
      <c r="Y638" s="17"/>
      <c r="Z638" s="17"/>
      <c r="AA638" s="17"/>
      <c r="AB638" s="17"/>
      <c r="AC638" s="17"/>
      <c r="AD638" s="17"/>
      <c r="AE638" s="17"/>
      <c r="AF638" s="17"/>
      <c r="AG638" s="17"/>
      <c r="AH638" s="17"/>
      <c r="AI638" s="17"/>
      <c r="AJ638" s="17"/>
      <c r="AK638" s="17"/>
      <c r="AL638" s="17"/>
      <c r="AM638" s="17"/>
      <c r="AN638" s="17"/>
      <c r="AO638" s="31"/>
      <c r="AP638" s="17"/>
      <c r="AQ638" s="17"/>
      <c r="AR638" s="17"/>
      <c r="AS638" s="17"/>
      <c r="AT638" s="17"/>
      <c r="AU638" s="17"/>
      <c r="AV638" s="17"/>
      <c r="AW638" s="17"/>
    </row>
    <row r="639" spans="1:49" s="8" customFormat="1" ht="14.25" customHeight="1" x14ac:dyDescent="0.2">
      <c r="A639" s="17"/>
      <c r="B639" s="17"/>
      <c r="C639" s="17"/>
      <c r="D639" s="17"/>
      <c r="E639" s="17"/>
      <c r="F639" s="17"/>
      <c r="G639" s="17"/>
      <c r="H639" s="17"/>
      <c r="I639" s="17"/>
      <c r="J639" s="17"/>
      <c r="K639" s="17"/>
      <c r="L639" s="17"/>
      <c r="M639" s="6"/>
      <c r="N639" s="17"/>
      <c r="O639" s="17"/>
      <c r="P639" s="17"/>
      <c r="Q639" s="17"/>
      <c r="R639" s="17"/>
      <c r="S639" s="17"/>
      <c r="T639" s="17"/>
      <c r="U639" s="17"/>
      <c r="V639" s="17"/>
      <c r="W639" s="17"/>
      <c r="X639" s="17"/>
      <c r="Y639" s="17"/>
      <c r="Z639" s="17"/>
      <c r="AA639" s="17"/>
      <c r="AB639" s="17"/>
      <c r="AC639" s="17"/>
      <c r="AD639" s="17"/>
      <c r="AE639" s="17"/>
      <c r="AF639" s="17"/>
      <c r="AG639" s="17"/>
      <c r="AH639" s="17"/>
      <c r="AI639" s="17"/>
      <c r="AJ639" s="17"/>
      <c r="AK639" s="17"/>
      <c r="AL639" s="17"/>
      <c r="AM639" s="17"/>
      <c r="AN639" s="17"/>
      <c r="AO639" s="31"/>
      <c r="AP639" s="17"/>
      <c r="AQ639" s="17"/>
      <c r="AR639" s="17"/>
      <c r="AS639" s="17"/>
      <c r="AT639" s="17"/>
      <c r="AU639" s="17"/>
      <c r="AV639" s="17"/>
      <c r="AW639" s="17"/>
    </row>
    <row r="640" spans="1:49" s="8" customFormat="1" ht="14.25" customHeight="1" x14ac:dyDescent="0.2">
      <c r="A640" s="17"/>
      <c r="B640" s="17"/>
      <c r="C640" s="17"/>
      <c r="D640" s="17"/>
      <c r="E640" s="17"/>
      <c r="F640" s="17"/>
      <c r="G640" s="17"/>
      <c r="H640" s="17"/>
      <c r="I640" s="17"/>
      <c r="J640" s="17"/>
      <c r="K640" s="17"/>
      <c r="L640" s="17"/>
      <c r="M640" s="6"/>
      <c r="N640" s="17"/>
      <c r="O640" s="17"/>
      <c r="P640" s="17"/>
      <c r="Q640" s="17"/>
      <c r="R640" s="17"/>
      <c r="S640" s="17"/>
      <c r="T640" s="17"/>
      <c r="U640" s="17"/>
      <c r="V640" s="17"/>
      <c r="W640" s="17"/>
      <c r="X640" s="17"/>
      <c r="Y640" s="17"/>
      <c r="Z640" s="17"/>
      <c r="AA640" s="17"/>
      <c r="AB640" s="17"/>
      <c r="AC640" s="17"/>
      <c r="AD640" s="17"/>
      <c r="AE640" s="17"/>
      <c r="AF640" s="17"/>
      <c r="AG640" s="17"/>
      <c r="AH640" s="17"/>
      <c r="AI640" s="17"/>
      <c r="AJ640" s="17"/>
      <c r="AK640" s="17"/>
      <c r="AL640" s="17"/>
      <c r="AM640" s="17"/>
      <c r="AN640" s="17"/>
      <c r="AO640" s="31"/>
      <c r="AP640" s="17"/>
      <c r="AQ640" s="17"/>
      <c r="AR640" s="17"/>
      <c r="AS640" s="17"/>
      <c r="AT640" s="17"/>
      <c r="AU640" s="17"/>
      <c r="AV640" s="17"/>
      <c r="AW640" s="17"/>
    </row>
    <row r="641" spans="1:49" s="8" customFormat="1" ht="14.25" customHeight="1" x14ac:dyDescent="0.2">
      <c r="A641" s="17"/>
      <c r="B641" s="17"/>
      <c r="C641" s="17"/>
      <c r="D641" s="17"/>
      <c r="E641" s="17"/>
      <c r="F641" s="17"/>
      <c r="G641" s="17"/>
      <c r="H641" s="17"/>
      <c r="I641" s="17"/>
      <c r="J641" s="17"/>
      <c r="K641" s="17"/>
      <c r="L641" s="17"/>
      <c r="M641" s="6"/>
      <c r="N641" s="17"/>
      <c r="O641" s="17"/>
      <c r="P641" s="17"/>
      <c r="Q641" s="17"/>
      <c r="R641" s="17"/>
      <c r="S641" s="17"/>
      <c r="T641" s="17"/>
      <c r="U641" s="17"/>
      <c r="V641" s="17"/>
      <c r="W641" s="17"/>
      <c r="X641" s="17"/>
      <c r="Y641" s="17"/>
      <c r="Z641" s="17"/>
      <c r="AA641" s="17"/>
      <c r="AB641" s="17"/>
      <c r="AC641" s="17"/>
      <c r="AD641" s="17"/>
      <c r="AE641" s="17"/>
      <c r="AF641" s="17"/>
      <c r="AG641" s="17"/>
      <c r="AH641" s="17"/>
      <c r="AI641" s="17"/>
      <c r="AJ641" s="17"/>
      <c r="AK641" s="17"/>
      <c r="AL641" s="17"/>
      <c r="AM641" s="17"/>
      <c r="AN641" s="17"/>
      <c r="AO641" s="31"/>
      <c r="AP641" s="17"/>
      <c r="AQ641" s="17"/>
      <c r="AR641" s="17"/>
      <c r="AS641" s="17"/>
      <c r="AT641" s="17"/>
      <c r="AU641" s="17"/>
      <c r="AV641" s="17"/>
      <c r="AW641" s="17"/>
    </row>
    <row r="642" spans="1:49" s="8" customFormat="1" ht="14.25" customHeight="1" x14ac:dyDescent="0.2">
      <c r="A642" s="17"/>
      <c r="B642" s="17"/>
      <c r="C642" s="17"/>
      <c r="D642" s="17"/>
      <c r="E642" s="17"/>
      <c r="F642" s="17"/>
      <c r="G642" s="17"/>
      <c r="H642" s="17"/>
      <c r="I642" s="17"/>
      <c r="J642" s="17"/>
      <c r="K642" s="17"/>
      <c r="L642" s="17"/>
      <c r="M642" s="6"/>
      <c r="N642" s="17"/>
      <c r="O642" s="17"/>
      <c r="P642" s="17"/>
      <c r="Q642" s="17"/>
      <c r="R642" s="17"/>
      <c r="S642" s="17"/>
      <c r="T642" s="17"/>
      <c r="U642" s="17"/>
      <c r="V642" s="17"/>
      <c r="W642" s="17"/>
      <c r="X642" s="17"/>
      <c r="Y642" s="17"/>
      <c r="Z642" s="17"/>
      <c r="AA642" s="17"/>
      <c r="AB642" s="17"/>
      <c r="AC642" s="17"/>
      <c r="AD642" s="17"/>
      <c r="AE642" s="17"/>
      <c r="AF642" s="17"/>
      <c r="AG642" s="17"/>
      <c r="AH642" s="17"/>
      <c r="AI642" s="17"/>
      <c r="AJ642" s="17"/>
      <c r="AK642" s="17"/>
      <c r="AL642" s="17"/>
      <c r="AM642" s="17"/>
      <c r="AN642" s="17"/>
      <c r="AO642" s="31"/>
      <c r="AP642" s="17"/>
      <c r="AQ642" s="17"/>
      <c r="AR642" s="17"/>
      <c r="AS642" s="17"/>
      <c r="AT642" s="17"/>
      <c r="AU642" s="17"/>
      <c r="AV642" s="17"/>
      <c r="AW642" s="17"/>
    </row>
    <row r="643" spans="1:49" s="8" customFormat="1" ht="14.25" customHeight="1" x14ac:dyDescent="0.2">
      <c r="A643" s="17"/>
      <c r="B643" s="17"/>
      <c r="C643" s="17"/>
      <c r="D643" s="17"/>
      <c r="E643" s="17"/>
      <c r="F643" s="17"/>
      <c r="G643" s="17"/>
      <c r="H643" s="17"/>
      <c r="I643" s="17"/>
      <c r="J643" s="17"/>
      <c r="K643" s="17"/>
      <c r="L643" s="17"/>
      <c r="M643" s="6"/>
      <c r="N643" s="17"/>
      <c r="O643" s="17"/>
      <c r="P643" s="17"/>
      <c r="Q643" s="17"/>
      <c r="R643" s="17"/>
      <c r="S643" s="17"/>
      <c r="T643" s="17"/>
      <c r="U643" s="17"/>
      <c r="V643" s="17"/>
      <c r="W643" s="17"/>
      <c r="X643" s="17"/>
      <c r="Y643" s="17"/>
      <c r="Z643" s="17"/>
      <c r="AA643" s="17"/>
      <c r="AB643" s="17"/>
      <c r="AC643" s="17"/>
      <c r="AD643" s="17"/>
      <c r="AE643" s="17"/>
      <c r="AF643" s="17"/>
      <c r="AG643" s="17"/>
      <c r="AH643" s="17"/>
      <c r="AI643" s="17"/>
      <c r="AJ643" s="17"/>
      <c r="AK643" s="17"/>
      <c r="AL643" s="17"/>
      <c r="AM643" s="17"/>
      <c r="AN643" s="17"/>
      <c r="AO643" s="31"/>
      <c r="AP643" s="17"/>
      <c r="AQ643" s="17"/>
      <c r="AR643" s="17"/>
      <c r="AS643" s="17"/>
      <c r="AT643" s="17"/>
      <c r="AU643" s="17"/>
      <c r="AV643" s="17"/>
      <c r="AW643" s="17"/>
    </row>
    <row r="644" spans="1:49" s="8" customFormat="1" ht="14.25" customHeight="1" x14ac:dyDescent="0.2">
      <c r="A644" s="17"/>
      <c r="B644" s="17"/>
      <c r="C644" s="17"/>
      <c r="D644" s="17"/>
      <c r="E644" s="17"/>
      <c r="F644" s="17"/>
      <c r="G644" s="17"/>
      <c r="H644" s="17"/>
      <c r="I644" s="17"/>
      <c r="J644" s="17"/>
      <c r="K644" s="17"/>
      <c r="L644" s="17"/>
      <c r="M644" s="6"/>
      <c r="N644" s="17"/>
      <c r="O644" s="17"/>
      <c r="P644" s="17"/>
      <c r="Q644" s="17"/>
      <c r="R644" s="17"/>
      <c r="S644" s="17"/>
      <c r="T644" s="17"/>
      <c r="U644" s="17"/>
      <c r="V644" s="17"/>
      <c r="W644" s="17"/>
      <c r="X644" s="17"/>
      <c r="Y644" s="17"/>
      <c r="Z644" s="17"/>
      <c r="AA644" s="17"/>
      <c r="AB644" s="17"/>
      <c r="AC644" s="17"/>
      <c r="AD644" s="17"/>
      <c r="AE644" s="17"/>
      <c r="AF644" s="17"/>
      <c r="AG644" s="17"/>
      <c r="AH644" s="17"/>
      <c r="AI644" s="17"/>
      <c r="AJ644" s="17"/>
      <c r="AK644" s="17"/>
      <c r="AL644" s="17"/>
      <c r="AM644" s="17"/>
      <c r="AN644" s="17"/>
      <c r="AO644" s="31"/>
      <c r="AP644" s="17"/>
      <c r="AQ644" s="17"/>
      <c r="AR644" s="17"/>
      <c r="AS644" s="17"/>
      <c r="AT644" s="17"/>
      <c r="AU644" s="17"/>
      <c r="AV644" s="17"/>
      <c r="AW644" s="17"/>
    </row>
    <row r="645" spans="1:49" s="8" customFormat="1" ht="14.25" customHeight="1" x14ac:dyDescent="0.2">
      <c r="A645" s="17"/>
      <c r="B645" s="17"/>
      <c r="C645" s="17"/>
      <c r="D645" s="17"/>
      <c r="E645" s="17"/>
      <c r="F645" s="17"/>
      <c r="G645" s="17"/>
      <c r="H645" s="17"/>
      <c r="I645" s="17"/>
      <c r="J645" s="17"/>
      <c r="K645" s="17"/>
      <c r="L645" s="17"/>
      <c r="M645" s="6"/>
      <c r="N645" s="17"/>
      <c r="O645" s="17"/>
      <c r="P645" s="17"/>
      <c r="Q645" s="17"/>
      <c r="R645" s="17"/>
      <c r="S645" s="17"/>
      <c r="T645" s="17"/>
      <c r="U645" s="17"/>
      <c r="V645" s="17"/>
      <c r="W645" s="17"/>
      <c r="X645" s="17"/>
      <c r="Y645" s="17"/>
      <c r="Z645" s="17"/>
      <c r="AA645" s="17"/>
      <c r="AB645" s="17"/>
      <c r="AC645" s="17"/>
      <c r="AD645" s="17"/>
      <c r="AE645" s="17"/>
      <c r="AF645" s="17"/>
      <c r="AG645" s="17"/>
      <c r="AH645" s="17"/>
      <c r="AI645" s="17"/>
      <c r="AJ645" s="17"/>
      <c r="AK645" s="17"/>
      <c r="AL645" s="17"/>
      <c r="AM645" s="17"/>
      <c r="AN645" s="17"/>
      <c r="AO645" s="31"/>
      <c r="AP645" s="17"/>
      <c r="AQ645" s="17"/>
      <c r="AR645" s="17"/>
      <c r="AS645" s="17"/>
      <c r="AT645" s="17"/>
      <c r="AU645" s="17"/>
      <c r="AV645" s="17"/>
      <c r="AW645" s="17"/>
    </row>
    <row r="646" spans="1:49" s="8" customFormat="1" ht="14.25" customHeight="1" x14ac:dyDescent="0.2">
      <c r="A646" s="17"/>
      <c r="B646" s="17"/>
      <c r="C646" s="17"/>
      <c r="D646" s="17"/>
      <c r="E646" s="17"/>
      <c r="F646" s="17"/>
      <c r="G646" s="17"/>
      <c r="H646" s="17"/>
      <c r="I646" s="17"/>
      <c r="J646" s="17"/>
      <c r="K646" s="17"/>
      <c r="L646" s="17"/>
      <c r="M646" s="6"/>
      <c r="N646" s="17"/>
      <c r="O646" s="17"/>
      <c r="P646" s="17"/>
      <c r="Q646" s="17"/>
      <c r="R646" s="17"/>
      <c r="S646" s="17"/>
      <c r="T646" s="17"/>
      <c r="U646" s="17"/>
      <c r="V646" s="17"/>
      <c r="W646" s="17"/>
      <c r="X646" s="17"/>
      <c r="Y646" s="17"/>
      <c r="Z646" s="17"/>
      <c r="AA646" s="17"/>
      <c r="AB646" s="17"/>
      <c r="AC646" s="17"/>
      <c r="AD646" s="17"/>
      <c r="AE646" s="17"/>
      <c r="AF646" s="17"/>
      <c r="AG646" s="17"/>
      <c r="AH646" s="17"/>
      <c r="AI646" s="17"/>
      <c r="AJ646" s="17"/>
      <c r="AK646" s="17"/>
      <c r="AL646" s="17"/>
      <c r="AM646" s="17"/>
      <c r="AN646" s="17"/>
      <c r="AO646" s="31"/>
      <c r="AP646" s="17"/>
      <c r="AQ646" s="17"/>
      <c r="AR646" s="17"/>
      <c r="AS646" s="17"/>
      <c r="AT646" s="17"/>
      <c r="AU646" s="17"/>
      <c r="AV646" s="17"/>
      <c r="AW646" s="17"/>
    </row>
    <row r="647" spans="1:49" s="8" customFormat="1" ht="14.25" customHeight="1" x14ac:dyDescent="0.2">
      <c r="A647" s="17"/>
      <c r="B647" s="17"/>
      <c r="C647" s="17"/>
      <c r="D647" s="17"/>
      <c r="E647" s="17"/>
      <c r="F647" s="17"/>
      <c r="G647" s="17"/>
      <c r="H647" s="17"/>
      <c r="I647" s="17"/>
      <c r="J647" s="17"/>
      <c r="K647" s="17"/>
      <c r="L647" s="17"/>
      <c r="M647" s="6"/>
      <c r="N647" s="17"/>
      <c r="O647" s="17"/>
      <c r="P647" s="17"/>
      <c r="Q647" s="17"/>
      <c r="R647" s="17"/>
      <c r="S647" s="17"/>
      <c r="T647" s="17"/>
      <c r="U647" s="17"/>
      <c r="V647" s="17"/>
      <c r="W647" s="17"/>
      <c r="X647" s="17"/>
      <c r="Y647" s="17"/>
      <c r="Z647" s="17"/>
      <c r="AA647" s="17"/>
      <c r="AB647" s="17"/>
      <c r="AC647" s="17"/>
      <c r="AD647" s="17"/>
      <c r="AE647" s="17"/>
      <c r="AF647" s="17"/>
      <c r="AG647" s="17"/>
      <c r="AH647" s="17"/>
      <c r="AI647" s="17"/>
      <c r="AJ647" s="17"/>
      <c r="AK647" s="17"/>
      <c r="AL647" s="17"/>
      <c r="AM647" s="17"/>
      <c r="AN647" s="17"/>
      <c r="AO647" s="31"/>
      <c r="AP647" s="17"/>
      <c r="AQ647" s="17"/>
      <c r="AR647" s="17"/>
      <c r="AS647" s="17"/>
      <c r="AT647" s="17"/>
      <c r="AU647" s="17"/>
      <c r="AV647" s="17"/>
      <c r="AW647" s="17"/>
    </row>
    <row r="648" spans="1:49" s="8" customFormat="1" ht="14.25" customHeight="1" x14ac:dyDescent="0.2">
      <c r="A648" s="17"/>
      <c r="B648" s="17"/>
      <c r="C648" s="17"/>
      <c r="D648" s="17"/>
      <c r="E648" s="17"/>
      <c r="F648" s="17"/>
      <c r="G648" s="17"/>
      <c r="H648" s="17"/>
      <c r="I648" s="17"/>
      <c r="J648" s="17"/>
      <c r="K648" s="17"/>
      <c r="L648" s="17"/>
      <c r="M648" s="6"/>
      <c r="N648" s="17"/>
      <c r="O648" s="17"/>
      <c r="P648" s="17"/>
      <c r="Q648" s="17"/>
      <c r="R648" s="17"/>
      <c r="S648" s="17"/>
      <c r="T648" s="17"/>
      <c r="U648" s="17"/>
      <c r="V648" s="17"/>
      <c r="W648" s="17"/>
      <c r="X648" s="17"/>
      <c r="Y648" s="17"/>
      <c r="Z648" s="17"/>
      <c r="AA648" s="17"/>
      <c r="AB648" s="17"/>
      <c r="AC648" s="17"/>
      <c r="AD648" s="17"/>
      <c r="AE648" s="17"/>
      <c r="AF648" s="17"/>
      <c r="AG648" s="17"/>
      <c r="AH648" s="17"/>
      <c r="AI648" s="17"/>
      <c r="AJ648" s="17"/>
      <c r="AK648" s="17"/>
      <c r="AL648" s="17"/>
      <c r="AM648" s="17"/>
      <c r="AN648" s="17"/>
      <c r="AO648" s="31"/>
      <c r="AP648" s="17"/>
      <c r="AQ648" s="17"/>
      <c r="AR648" s="17"/>
      <c r="AS648" s="17"/>
      <c r="AT648" s="17"/>
      <c r="AU648" s="17"/>
      <c r="AV648" s="17"/>
      <c r="AW648" s="17"/>
    </row>
    <row r="649" spans="1:49" s="8" customFormat="1" ht="14.25" customHeight="1" x14ac:dyDescent="0.2">
      <c r="A649" s="17"/>
      <c r="B649" s="17"/>
      <c r="C649" s="17"/>
      <c r="D649" s="17"/>
      <c r="E649" s="17"/>
      <c r="F649" s="17"/>
      <c r="G649" s="17"/>
      <c r="H649" s="17"/>
      <c r="I649" s="17"/>
      <c r="J649" s="17"/>
      <c r="K649" s="17"/>
      <c r="L649" s="17"/>
      <c r="M649" s="6"/>
      <c r="N649" s="17"/>
      <c r="O649" s="17"/>
      <c r="P649" s="17"/>
      <c r="Q649" s="17"/>
      <c r="R649" s="17"/>
      <c r="S649" s="17"/>
      <c r="T649" s="17"/>
      <c r="U649" s="17"/>
      <c r="V649" s="17"/>
      <c r="W649" s="17"/>
      <c r="X649" s="17"/>
      <c r="Y649" s="17"/>
      <c r="Z649" s="17"/>
      <c r="AA649" s="17"/>
      <c r="AB649" s="17"/>
      <c r="AC649" s="17"/>
      <c r="AD649" s="17"/>
      <c r="AE649" s="17"/>
      <c r="AF649" s="17"/>
      <c r="AG649" s="17"/>
      <c r="AH649" s="17"/>
      <c r="AI649" s="17"/>
      <c r="AJ649" s="17"/>
      <c r="AK649" s="17"/>
      <c r="AL649" s="17"/>
      <c r="AM649" s="17"/>
      <c r="AN649" s="17"/>
      <c r="AO649" s="31"/>
      <c r="AP649" s="17"/>
      <c r="AQ649" s="17"/>
      <c r="AR649" s="17"/>
      <c r="AS649" s="17"/>
      <c r="AT649" s="17"/>
      <c r="AU649" s="17"/>
      <c r="AV649" s="17"/>
      <c r="AW649" s="17"/>
    </row>
    <row r="650" spans="1:49" s="8" customFormat="1" ht="14.25" customHeight="1" x14ac:dyDescent="0.2">
      <c r="A650" s="17"/>
      <c r="B650" s="17"/>
      <c r="C650" s="17"/>
      <c r="D650" s="17"/>
      <c r="E650" s="17"/>
      <c r="F650" s="17"/>
      <c r="G650" s="17"/>
      <c r="H650" s="17"/>
      <c r="I650" s="17"/>
      <c r="J650" s="17"/>
      <c r="K650" s="17"/>
      <c r="L650" s="17"/>
      <c r="M650" s="6"/>
      <c r="N650" s="17"/>
      <c r="O650" s="17"/>
      <c r="P650" s="17"/>
      <c r="Q650" s="17"/>
      <c r="R650" s="17"/>
      <c r="S650" s="17"/>
      <c r="T650" s="17"/>
      <c r="U650" s="17"/>
      <c r="V650" s="17"/>
      <c r="W650" s="17"/>
      <c r="X650" s="17"/>
      <c r="Y650" s="17"/>
      <c r="Z650" s="17"/>
      <c r="AA650" s="17"/>
      <c r="AB650" s="17"/>
      <c r="AC650" s="17"/>
      <c r="AD650" s="17"/>
      <c r="AE650" s="17"/>
      <c r="AF650" s="17"/>
      <c r="AG650" s="17"/>
      <c r="AH650" s="17"/>
      <c r="AI650" s="17"/>
      <c r="AJ650" s="17"/>
      <c r="AK650" s="17"/>
      <c r="AL650" s="17"/>
      <c r="AM650" s="17"/>
      <c r="AN650" s="17"/>
      <c r="AO650" s="31"/>
      <c r="AP650" s="17"/>
      <c r="AQ650" s="17"/>
      <c r="AR650" s="17"/>
      <c r="AS650" s="17"/>
      <c r="AT650" s="17"/>
      <c r="AU650" s="17"/>
      <c r="AV650" s="17"/>
      <c r="AW650" s="17"/>
    </row>
    <row r="651" spans="1:49" s="8" customFormat="1" ht="14.25" customHeight="1" x14ac:dyDescent="0.2">
      <c r="A651" s="17"/>
      <c r="B651" s="17"/>
      <c r="C651" s="17"/>
      <c r="D651" s="17"/>
      <c r="E651" s="17"/>
      <c r="F651" s="17"/>
      <c r="G651" s="17"/>
      <c r="H651" s="17"/>
      <c r="I651" s="17"/>
      <c r="J651" s="17"/>
      <c r="K651" s="17"/>
      <c r="L651" s="17"/>
      <c r="M651" s="6"/>
      <c r="N651" s="17"/>
      <c r="O651" s="17"/>
      <c r="P651" s="17"/>
      <c r="Q651" s="17"/>
      <c r="R651" s="17"/>
      <c r="S651" s="17"/>
      <c r="T651" s="17"/>
      <c r="U651" s="17"/>
      <c r="V651" s="17"/>
      <c r="W651" s="17"/>
      <c r="X651" s="17"/>
      <c r="Y651" s="17"/>
      <c r="Z651" s="17"/>
      <c r="AA651" s="17"/>
      <c r="AB651" s="17"/>
      <c r="AC651" s="17"/>
      <c r="AD651" s="17"/>
      <c r="AE651" s="17"/>
      <c r="AF651" s="17"/>
      <c r="AG651" s="17"/>
      <c r="AH651" s="17"/>
      <c r="AI651" s="17"/>
      <c r="AJ651" s="17"/>
      <c r="AK651" s="17"/>
      <c r="AL651" s="17"/>
      <c r="AM651" s="17"/>
      <c r="AN651" s="17"/>
      <c r="AO651" s="31"/>
      <c r="AP651" s="17"/>
      <c r="AQ651" s="17"/>
      <c r="AR651" s="17"/>
      <c r="AS651" s="17"/>
      <c r="AT651" s="17"/>
      <c r="AU651" s="17"/>
      <c r="AV651" s="17"/>
      <c r="AW651" s="17"/>
    </row>
    <row r="652" spans="1:49" s="8" customFormat="1" ht="14.25" customHeight="1" x14ac:dyDescent="0.2">
      <c r="A652" s="17"/>
      <c r="B652" s="17"/>
      <c r="C652" s="17"/>
      <c r="D652" s="17"/>
      <c r="E652" s="17"/>
      <c r="F652" s="17"/>
      <c r="G652" s="17"/>
      <c r="H652" s="17"/>
      <c r="I652" s="17"/>
      <c r="J652" s="17"/>
      <c r="K652" s="17"/>
      <c r="L652" s="17"/>
      <c r="M652" s="6"/>
      <c r="N652" s="17"/>
      <c r="O652" s="17"/>
      <c r="P652" s="17"/>
      <c r="Q652" s="17"/>
      <c r="R652" s="17"/>
      <c r="S652" s="17"/>
      <c r="T652" s="17"/>
      <c r="U652" s="17"/>
      <c r="V652" s="17"/>
      <c r="W652" s="17"/>
      <c r="X652" s="17"/>
      <c r="Y652" s="17"/>
      <c r="Z652" s="17"/>
      <c r="AA652" s="17"/>
      <c r="AB652" s="17"/>
      <c r="AC652" s="17"/>
      <c r="AD652" s="17"/>
      <c r="AE652" s="17"/>
      <c r="AF652" s="17"/>
      <c r="AG652" s="17"/>
      <c r="AH652" s="17"/>
      <c r="AI652" s="17"/>
      <c r="AJ652" s="17"/>
      <c r="AK652" s="17"/>
      <c r="AL652" s="17"/>
      <c r="AM652" s="17"/>
      <c r="AN652" s="17"/>
      <c r="AO652" s="31"/>
      <c r="AP652" s="17"/>
      <c r="AQ652" s="17"/>
      <c r="AR652" s="17"/>
      <c r="AS652" s="17"/>
      <c r="AT652" s="17"/>
      <c r="AU652" s="17"/>
      <c r="AV652" s="17"/>
      <c r="AW652" s="17"/>
    </row>
    <row r="653" spans="1:49" s="8" customFormat="1" ht="14.25" customHeight="1" x14ac:dyDescent="0.2">
      <c r="A653" s="17"/>
      <c r="B653" s="17"/>
      <c r="C653" s="17"/>
      <c r="D653" s="17"/>
      <c r="E653" s="17"/>
      <c r="F653" s="17"/>
      <c r="G653" s="17"/>
      <c r="H653" s="17"/>
      <c r="I653" s="17"/>
      <c r="J653" s="17"/>
      <c r="K653" s="17"/>
      <c r="L653" s="17"/>
      <c r="M653" s="6"/>
      <c r="N653" s="17"/>
      <c r="O653" s="17"/>
      <c r="P653" s="17"/>
      <c r="Q653" s="17"/>
      <c r="R653" s="17"/>
      <c r="S653" s="17"/>
      <c r="T653" s="17"/>
      <c r="U653" s="17"/>
      <c r="V653" s="17"/>
      <c r="W653" s="17"/>
      <c r="X653" s="17"/>
      <c r="Y653" s="17"/>
      <c r="Z653" s="17"/>
      <c r="AA653" s="17"/>
      <c r="AB653" s="17"/>
      <c r="AC653" s="17"/>
      <c r="AD653" s="17"/>
      <c r="AE653" s="17"/>
      <c r="AF653" s="17"/>
      <c r="AG653" s="17"/>
      <c r="AH653" s="17"/>
      <c r="AI653" s="17"/>
      <c r="AJ653" s="17"/>
      <c r="AK653" s="17"/>
      <c r="AL653" s="17"/>
      <c r="AM653" s="17"/>
      <c r="AN653" s="17"/>
      <c r="AO653" s="31"/>
      <c r="AP653" s="17"/>
      <c r="AQ653" s="17"/>
      <c r="AR653" s="17"/>
      <c r="AS653" s="17"/>
      <c r="AT653" s="17"/>
      <c r="AU653" s="17"/>
      <c r="AV653" s="17"/>
      <c r="AW653" s="17"/>
    </row>
    <row r="654" spans="1:49" s="8" customFormat="1" ht="14.25" customHeight="1" x14ac:dyDescent="0.2">
      <c r="A654" s="17"/>
      <c r="B654" s="17"/>
      <c r="C654" s="17"/>
      <c r="D654" s="17"/>
      <c r="E654" s="17"/>
      <c r="F654" s="17"/>
      <c r="G654" s="17"/>
      <c r="H654" s="17"/>
      <c r="I654" s="17"/>
      <c r="J654" s="17"/>
      <c r="K654" s="17"/>
      <c r="L654" s="17"/>
      <c r="M654" s="6"/>
      <c r="N654" s="17"/>
      <c r="O654" s="17"/>
      <c r="P654" s="17"/>
      <c r="Q654" s="17"/>
      <c r="R654" s="17"/>
      <c r="S654" s="17"/>
      <c r="T654" s="17"/>
      <c r="U654" s="17"/>
      <c r="V654" s="17"/>
      <c r="W654" s="17"/>
      <c r="X654" s="17"/>
      <c r="Y654" s="17"/>
      <c r="Z654" s="17"/>
      <c r="AA654" s="17"/>
      <c r="AB654" s="17"/>
      <c r="AC654" s="17"/>
      <c r="AD654" s="17"/>
      <c r="AE654" s="17"/>
      <c r="AF654" s="17"/>
      <c r="AG654" s="17"/>
      <c r="AH654" s="17"/>
      <c r="AI654" s="17"/>
      <c r="AJ654" s="17"/>
      <c r="AK654" s="17"/>
      <c r="AL654" s="17"/>
      <c r="AM654" s="17"/>
      <c r="AN654" s="17"/>
      <c r="AO654" s="31"/>
      <c r="AP654" s="17"/>
      <c r="AQ654" s="17"/>
      <c r="AR654" s="17"/>
      <c r="AS654" s="17"/>
      <c r="AT654" s="17"/>
      <c r="AU654" s="17"/>
      <c r="AV654" s="17"/>
      <c r="AW654" s="17"/>
    </row>
    <row r="655" spans="1:49" s="8" customFormat="1" ht="14.25" customHeight="1" x14ac:dyDescent="0.2">
      <c r="A655" s="17"/>
      <c r="B655" s="17"/>
      <c r="C655" s="17"/>
      <c r="D655" s="17"/>
      <c r="E655" s="17"/>
      <c r="F655" s="17"/>
      <c r="G655" s="17"/>
      <c r="H655" s="17"/>
      <c r="I655" s="17"/>
      <c r="J655" s="17"/>
      <c r="K655" s="17"/>
      <c r="L655" s="17"/>
      <c r="M655" s="6"/>
      <c r="N655" s="17"/>
      <c r="O655" s="17"/>
      <c r="P655" s="17"/>
      <c r="Q655" s="17"/>
      <c r="R655" s="17"/>
      <c r="S655" s="17"/>
      <c r="T655" s="17"/>
      <c r="U655" s="17"/>
      <c r="V655" s="17"/>
      <c r="W655" s="17"/>
      <c r="X655" s="17"/>
      <c r="Y655" s="17"/>
      <c r="Z655" s="17"/>
      <c r="AA655" s="17"/>
      <c r="AB655" s="17"/>
      <c r="AC655" s="17"/>
      <c r="AD655" s="17"/>
      <c r="AE655" s="17"/>
      <c r="AF655" s="17"/>
      <c r="AG655" s="17"/>
      <c r="AH655" s="17"/>
      <c r="AI655" s="17"/>
      <c r="AJ655" s="17"/>
      <c r="AK655" s="17"/>
      <c r="AL655" s="17"/>
      <c r="AM655" s="17"/>
      <c r="AN655" s="17"/>
      <c r="AO655" s="31"/>
      <c r="AP655" s="17"/>
      <c r="AQ655" s="17"/>
      <c r="AR655" s="17"/>
      <c r="AS655" s="17"/>
      <c r="AT655" s="17"/>
      <c r="AU655" s="17"/>
      <c r="AV655" s="17"/>
      <c r="AW655" s="17"/>
    </row>
    <row r="656" spans="1:49" s="8" customFormat="1" ht="14.25" customHeight="1" x14ac:dyDescent="0.2">
      <c r="A656" s="17"/>
      <c r="B656" s="17"/>
      <c r="C656" s="17"/>
      <c r="D656" s="17"/>
      <c r="E656" s="17"/>
      <c r="F656" s="17"/>
      <c r="G656" s="17"/>
      <c r="H656" s="17"/>
      <c r="I656" s="17"/>
      <c r="J656" s="17"/>
      <c r="K656" s="17"/>
      <c r="L656" s="17"/>
      <c r="M656" s="6"/>
      <c r="N656" s="17"/>
      <c r="O656" s="17"/>
      <c r="P656" s="17"/>
      <c r="Q656" s="17"/>
      <c r="R656" s="17"/>
      <c r="S656" s="17"/>
      <c r="T656" s="17"/>
      <c r="U656" s="17"/>
      <c r="V656" s="17"/>
      <c r="W656" s="17"/>
      <c r="X656" s="17"/>
      <c r="Y656" s="17"/>
      <c r="Z656" s="17"/>
      <c r="AA656" s="17"/>
      <c r="AB656" s="17"/>
      <c r="AC656" s="17"/>
      <c r="AD656" s="17"/>
      <c r="AE656" s="17"/>
      <c r="AF656" s="17"/>
      <c r="AG656" s="17"/>
      <c r="AH656" s="17"/>
      <c r="AI656" s="17"/>
      <c r="AJ656" s="17"/>
      <c r="AK656" s="17"/>
      <c r="AL656" s="17"/>
      <c r="AM656" s="17"/>
      <c r="AN656" s="17"/>
      <c r="AO656" s="31"/>
      <c r="AP656" s="17"/>
      <c r="AQ656" s="17"/>
      <c r="AR656" s="17"/>
      <c r="AS656" s="17"/>
      <c r="AT656" s="17"/>
      <c r="AU656" s="17"/>
      <c r="AV656" s="17"/>
      <c r="AW656" s="17"/>
    </row>
    <row r="657" spans="1:49" s="8" customFormat="1" ht="14.25" customHeight="1" x14ac:dyDescent="0.2">
      <c r="A657" s="17"/>
      <c r="B657" s="17"/>
      <c r="C657" s="17"/>
      <c r="D657" s="17"/>
      <c r="E657" s="17"/>
      <c r="F657" s="17"/>
      <c r="G657" s="17"/>
      <c r="H657" s="17"/>
      <c r="I657" s="17"/>
      <c r="J657" s="17"/>
      <c r="K657" s="17"/>
      <c r="L657" s="17"/>
      <c r="M657" s="6"/>
      <c r="N657" s="17"/>
      <c r="O657" s="17"/>
      <c r="P657" s="17"/>
      <c r="Q657" s="17"/>
      <c r="R657" s="17"/>
      <c r="S657" s="17"/>
      <c r="T657" s="17"/>
      <c r="U657" s="17"/>
      <c r="V657" s="17"/>
      <c r="W657" s="17"/>
      <c r="X657" s="17"/>
      <c r="Y657" s="17"/>
      <c r="Z657" s="17"/>
      <c r="AA657" s="17"/>
      <c r="AB657" s="17"/>
      <c r="AC657" s="17"/>
      <c r="AD657" s="17"/>
      <c r="AE657" s="17"/>
      <c r="AF657" s="17"/>
      <c r="AG657" s="17"/>
      <c r="AH657" s="17"/>
      <c r="AI657" s="17"/>
      <c r="AJ657" s="17"/>
      <c r="AK657" s="17"/>
      <c r="AL657" s="17"/>
      <c r="AM657" s="17"/>
      <c r="AN657" s="17"/>
      <c r="AO657" s="31"/>
      <c r="AP657" s="17"/>
      <c r="AQ657" s="17"/>
      <c r="AR657" s="17"/>
      <c r="AS657" s="17"/>
      <c r="AT657" s="17"/>
      <c r="AU657" s="17"/>
      <c r="AV657" s="17"/>
      <c r="AW657" s="17"/>
    </row>
    <row r="658" spans="1:49" s="8" customFormat="1" ht="14.25" customHeight="1" x14ac:dyDescent="0.2">
      <c r="A658" s="17"/>
      <c r="B658" s="17"/>
      <c r="C658" s="17"/>
      <c r="D658" s="17"/>
      <c r="E658" s="17"/>
      <c r="F658" s="17"/>
      <c r="G658" s="17"/>
      <c r="H658" s="17"/>
      <c r="I658" s="17"/>
      <c r="J658" s="17"/>
      <c r="K658" s="17"/>
      <c r="L658" s="17"/>
      <c r="M658" s="6"/>
      <c r="N658" s="17"/>
      <c r="O658" s="17"/>
      <c r="P658" s="17"/>
      <c r="Q658" s="17"/>
      <c r="R658" s="17"/>
      <c r="S658" s="17"/>
      <c r="T658" s="17"/>
      <c r="U658" s="17"/>
      <c r="V658" s="17"/>
      <c r="W658" s="17"/>
      <c r="X658" s="17"/>
      <c r="Y658" s="17"/>
      <c r="Z658" s="17"/>
      <c r="AA658" s="17"/>
      <c r="AB658" s="17"/>
      <c r="AC658" s="17"/>
      <c r="AD658" s="17"/>
      <c r="AE658" s="17"/>
      <c r="AF658" s="17"/>
      <c r="AG658" s="17"/>
      <c r="AH658" s="17"/>
      <c r="AI658" s="17"/>
      <c r="AJ658" s="17"/>
      <c r="AK658" s="17"/>
      <c r="AL658" s="17"/>
      <c r="AM658" s="17"/>
      <c r="AN658" s="17"/>
      <c r="AO658" s="31"/>
      <c r="AP658" s="17"/>
      <c r="AQ658" s="17"/>
      <c r="AR658" s="17"/>
      <c r="AS658" s="17"/>
      <c r="AT658" s="17"/>
      <c r="AU658" s="17"/>
      <c r="AV658" s="17"/>
      <c r="AW658" s="17"/>
    </row>
    <row r="659" spans="1:49" s="8" customFormat="1" ht="14.25" customHeight="1" x14ac:dyDescent="0.2">
      <c r="A659" s="17"/>
      <c r="B659" s="17"/>
      <c r="C659" s="17"/>
      <c r="D659" s="17"/>
      <c r="E659" s="17"/>
      <c r="F659" s="17"/>
      <c r="G659" s="17"/>
      <c r="H659" s="17"/>
      <c r="I659" s="17"/>
      <c r="J659" s="17"/>
      <c r="K659" s="17"/>
      <c r="L659" s="17"/>
      <c r="M659" s="6"/>
      <c r="N659" s="17"/>
      <c r="O659" s="17"/>
      <c r="P659" s="17"/>
      <c r="Q659" s="17"/>
      <c r="R659" s="17"/>
      <c r="S659" s="17"/>
      <c r="T659" s="17"/>
      <c r="U659" s="17"/>
      <c r="V659" s="17"/>
      <c r="W659" s="17"/>
      <c r="X659" s="17"/>
      <c r="Y659" s="17"/>
      <c r="Z659" s="17"/>
      <c r="AA659" s="17"/>
      <c r="AB659" s="17"/>
      <c r="AC659" s="17"/>
      <c r="AD659" s="17"/>
      <c r="AE659" s="17"/>
      <c r="AF659" s="17"/>
      <c r="AG659" s="17"/>
      <c r="AH659" s="17"/>
      <c r="AI659" s="17"/>
      <c r="AJ659" s="17"/>
      <c r="AK659" s="17"/>
      <c r="AL659" s="17"/>
      <c r="AM659" s="17"/>
      <c r="AN659" s="17"/>
      <c r="AO659" s="31"/>
      <c r="AP659" s="17"/>
      <c r="AQ659" s="17"/>
      <c r="AR659" s="17"/>
      <c r="AS659" s="17"/>
      <c r="AT659" s="17"/>
      <c r="AU659" s="17"/>
      <c r="AV659" s="17"/>
      <c r="AW659" s="17"/>
    </row>
    <row r="660" spans="1:49" s="8" customFormat="1" ht="14.25" customHeight="1" x14ac:dyDescent="0.2">
      <c r="A660" s="17"/>
      <c r="B660" s="17"/>
      <c r="C660" s="17"/>
      <c r="D660" s="17"/>
      <c r="E660" s="17"/>
      <c r="F660" s="17"/>
      <c r="G660" s="17"/>
      <c r="H660" s="17"/>
      <c r="I660" s="17"/>
      <c r="J660" s="17"/>
      <c r="K660" s="17"/>
      <c r="L660" s="17"/>
      <c r="M660" s="6"/>
      <c r="N660" s="17"/>
      <c r="O660" s="17"/>
      <c r="P660" s="17"/>
      <c r="Q660" s="17"/>
      <c r="R660" s="17"/>
      <c r="S660" s="17"/>
      <c r="T660" s="17"/>
      <c r="U660" s="17"/>
      <c r="V660" s="17"/>
      <c r="W660" s="17"/>
      <c r="X660" s="17"/>
      <c r="Y660" s="17"/>
      <c r="Z660" s="17"/>
      <c r="AA660" s="17"/>
      <c r="AB660" s="17"/>
      <c r="AC660" s="17"/>
      <c r="AD660" s="17"/>
      <c r="AE660" s="17"/>
      <c r="AF660" s="17"/>
      <c r="AG660" s="17"/>
      <c r="AH660" s="17"/>
      <c r="AI660" s="17"/>
      <c r="AJ660" s="17"/>
      <c r="AK660" s="17"/>
      <c r="AL660" s="17"/>
      <c r="AM660" s="17"/>
      <c r="AN660" s="17"/>
      <c r="AO660" s="31"/>
      <c r="AP660" s="17"/>
      <c r="AQ660" s="17"/>
      <c r="AR660" s="17"/>
      <c r="AS660" s="17"/>
      <c r="AT660" s="17"/>
      <c r="AU660" s="17"/>
      <c r="AV660" s="17"/>
      <c r="AW660" s="17"/>
    </row>
    <row r="661" spans="1:49" s="8" customFormat="1" ht="14.25" customHeight="1" x14ac:dyDescent="0.2">
      <c r="A661" s="17"/>
      <c r="B661" s="17"/>
      <c r="C661" s="17"/>
      <c r="D661" s="17"/>
      <c r="E661" s="17"/>
      <c r="F661" s="17"/>
      <c r="G661" s="17"/>
      <c r="H661" s="17"/>
      <c r="I661" s="17"/>
      <c r="J661" s="17"/>
      <c r="K661" s="17"/>
      <c r="L661" s="17"/>
      <c r="M661" s="6"/>
      <c r="N661" s="17"/>
      <c r="O661" s="17"/>
      <c r="P661" s="17"/>
      <c r="Q661" s="17"/>
      <c r="R661" s="17"/>
      <c r="S661" s="17"/>
      <c r="T661" s="17"/>
      <c r="U661" s="17"/>
      <c r="V661" s="17"/>
      <c r="W661" s="17"/>
      <c r="X661" s="17"/>
      <c r="Y661" s="17"/>
      <c r="Z661" s="17"/>
      <c r="AA661" s="17"/>
      <c r="AB661" s="17"/>
      <c r="AC661" s="17"/>
      <c r="AD661" s="17"/>
      <c r="AE661" s="17"/>
      <c r="AF661" s="17"/>
      <c r="AG661" s="17"/>
      <c r="AH661" s="17"/>
      <c r="AI661" s="17"/>
      <c r="AJ661" s="17"/>
      <c r="AK661" s="17"/>
      <c r="AL661" s="17"/>
      <c r="AM661" s="17"/>
      <c r="AN661" s="17"/>
      <c r="AO661" s="31"/>
      <c r="AP661" s="17"/>
      <c r="AQ661" s="17"/>
      <c r="AR661" s="17"/>
      <c r="AS661" s="17"/>
      <c r="AT661" s="17"/>
      <c r="AU661" s="17"/>
      <c r="AV661" s="17"/>
      <c r="AW661" s="17"/>
    </row>
    <row r="662" spans="1:49" s="8" customFormat="1" ht="14.25" customHeight="1" x14ac:dyDescent="0.2">
      <c r="A662" s="17"/>
      <c r="B662" s="17"/>
      <c r="C662" s="17"/>
      <c r="D662" s="17"/>
      <c r="E662" s="17"/>
      <c r="F662" s="17"/>
      <c r="G662" s="17"/>
      <c r="H662" s="17"/>
      <c r="I662" s="17"/>
      <c r="J662" s="17"/>
      <c r="K662" s="17"/>
      <c r="L662" s="17"/>
      <c r="M662" s="6"/>
      <c r="N662" s="17"/>
      <c r="O662" s="17"/>
      <c r="P662" s="17"/>
      <c r="Q662" s="17"/>
      <c r="R662" s="17"/>
      <c r="S662" s="17"/>
      <c r="T662" s="17"/>
      <c r="U662" s="17"/>
      <c r="V662" s="17"/>
      <c r="W662" s="17"/>
      <c r="X662" s="17"/>
      <c r="Y662" s="17"/>
      <c r="Z662" s="17"/>
      <c r="AA662" s="17"/>
      <c r="AB662" s="17"/>
      <c r="AC662" s="17"/>
      <c r="AD662" s="17"/>
      <c r="AE662" s="17"/>
      <c r="AF662" s="17"/>
      <c r="AG662" s="17"/>
      <c r="AH662" s="17"/>
      <c r="AI662" s="17"/>
      <c r="AJ662" s="17"/>
      <c r="AK662" s="17"/>
      <c r="AL662" s="17"/>
      <c r="AM662" s="17"/>
      <c r="AN662" s="17"/>
      <c r="AO662" s="31"/>
      <c r="AP662" s="17"/>
      <c r="AQ662" s="17"/>
      <c r="AR662" s="17"/>
      <c r="AS662" s="17"/>
      <c r="AT662" s="17"/>
      <c r="AU662" s="17"/>
      <c r="AV662" s="17"/>
      <c r="AW662" s="17"/>
    </row>
    <row r="663" spans="1:49" s="8" customFormat="1" ht="14.25" customHeight="1" x14ac:dyDescent="0.2">
      <c r="A663" s="17"/>
      <c r="B663" s="17"/>
      <c r="C663" s="17"/>
      <c r="D663" s="17"/>
      <c r="E663" s="17"/>
      <c r="F663" s="17"/>
      <c r="G663" s="17"/>
      <c r="H663" s="17"/>
      <c r="I663" s="17"/>
      <c r="J663" s="17"/>
      <c r="K663" s="17"/>
      <c r="L663" s="17"/>
      <c r="M663" s="6"/>
      <c r="N663" s="17"/>
      <c r="O663" s="17"/>
      <c r="P663" s="17"/>
      <c r="Q663" s="17"/>
      <c r="R663" s="17"/>
      <c r="S663" s="17"/>
      <c r="T663" s="17"/>
      <c r="U663" s="17"/>
      <c r="V663" s="17"/>
      <c r="W663" s="17"/>
      <c r="X663" s="17"/>
      <c r="Y663" s="17"/>
      <c r="Z663" s="17"/>
      <c r="AA663" s="17"/>
      <c r="AB663" s="17"/>
      <c r="AC663" s="17"/>
      <c r="AD663" s="17"/>
      <c r="AE663" s="17"/>
      <c r="AF663" s="17"/>
      <c r="AG663" s="17"/>
      <c r="AH663" s="17"/>
      <c r="AI663" s="17"/>
      <c r="AJ663" s="17"/>
      <c r="AK663" s="17"/>
      <c r="AL663" s="17"/>
      <c r="AM663" s="17"/>
      <c r="AN663" s="17"/>
      <c r="AO663" s="31"/>
      <c r="AP663" s="17"/>
      <c r="AQ663" s="17"/>
      <c r="AR663" s="17"/>
      <c r="AS663" s="17"/>
      <c r="AT663" s="17"/>
      <c r="AU663" s="17"/>
      <c r="AV663" s="17"/>
      <c r="AW663" s="17"/>
    </row>
    <row r="664" spans="1:49" s="8" customFormat="1" ht="14.25" customHeight="1" x14ac:dyDescent="0.2">
      <c r="A664" s="17"/>
      <c r="B664" s="17"/>
      <c r="C664" s="17"/>
      <c r="D664" s="17"/>
      <c r="E664" s="17"/>
      <c r="F664" s="17"/>
      <c r="G664" s="17"/>
      <c r="H664" s="17"/>
      <c r="I664" s="17"/>
      <c r="J664" s="17"/>
      <c r="K664" s="17"/>
      <c r="L664" s="17"/>
      <c r="M664" s="6"/>
      <c r="N664" s="17"/>
      <c r="O664" s="17"/>
      <c r="P664" s="17"/>
      <c r="Q664" s="17"/>
      <c r="R664" s="17"/>
      <c r="S664" s="17"/>
      <c r="T664" s="17"/>
      <c r="U664" s="17"/>
      <c r="V664" s="17"/>
      <c r="W664" s="17"/>
      <c r="X664" s="17"/>
      <c r="Y664" s="17"/>
      <c r="Z664" s="17"/>
      <c r="AA664" s="17"/>
      <c r="AB664" s="17"/>
      <c r="AC664" s="17"/>
      <c r="AD664" s="17"/>
      <c r="AE664" s="17"/>
      <c r="AF664" s="17"/>
      <c r="AG664" s="17"/>
      <c r="AH664" s="17"/>
      <c r="AI664" s="17"/>
      <c r="AJ664" s="17"/>
      <c r="AK664" s="17"/>
      <c r="AL664" s="17"/>
      <c r="AM664" s="17"/>
      <c r="AN664" s="17"/>
      <c r="AO664" s="31"/>
      <c r="AP664" s="17"/>
      <c r="AQ664" s="17"/>
      <c r="AR664" s="17"/>
      <c r="AS664" s="17"/>
      <c r="AT664" s="17"/>
      <c r="AU664" s="17"/>
      <c r="AV664" s="17"/>
      <c r="AW664" s="17"/>
    </row>
    <row r="665" spans="1:49" s="8" customFormat="1" ht="14.25" customHeight="1" x14ac:dyDescent="0.2">
      <c r="A665" s="17"/>
      <c r="B665" s="17"/>
      <c r="C665" s="17"/>
      <c r="D665" s="17"/>
      <c r="E665" s="17"/>
      <c r="F665" s="17"/>
      <c r="G665" s="17"/>
      <c r="H665" s="17"/>
      <c r="I665" s="17"/>
      <c r="J665" s="17"/>
      <c r="K665" s="17"/>
      <c r="L665" s="17"/>
      <c r="M665" s="6"/>
      <c r="N665" s="17"/>
      <c r="O665" s="17"/>
      <c r="P665" s="17"/>
      <c r="Q665" s="17"/>
      <c r="R665" s="17"/>
      <c r="S665" s="17"/>
      <c r="T665" s="17"/>
      <c r="U665" s="17"/>
      <c r="V665" s="17"/>
      <c r="W665" s="17"/>
      <c r="X665" s="17"/>
      <c r="Y665" s="17"/>
      <c r="Z665" s="17"/>
      <c r="AA665" s="17"/>
      <c r="AB665" s="17"/>
      <c r="AC665" s="17"/>
      <c r="AD665" s="17"/>
      <c r="AE665" s="17"/>
      <c r="AF665" s="17"/>
      <c r="AG665" s="17"/>
      <c r="AH665" s="17"/>
      <c r="AI665" s="17"/>
      <c r="AJ665" s="17"/>
      <c r="AK665" s="17"/>
      <c r="AL665" s="17"/>
      <c r="AM665" s="17"/>
      <c r="AN665" s="17"/>
      <c r="AO665" s="31"/>
      <c r="AP665" s="17"/>
      <c r="AQ665" s="17"/>
      <c r="AR665" s="17"/>
      <c r="AS665" s="17"/>
      <c r="AT665" s="17"/>
      <c r="AU665" s="17"/>
      <c r="AV665" s="17"/>
      <c r="AW665" s="17"/>
    </row>
    <row r="666" spans="1:49" s="8" customFormat="1" ht="14.25" customHeight="1" x14ac:dyDescent="0.2">
      <c r="A666" s="17"/>
      <c r="B666" s="17"/>
      <c r="C666" s="17"/>
      <c r="D666" s="17"/>
      <c r="E666" s="17"/>
      <c r="F666" s="17"/>
      <c r="G666" s="17"/>
      <c r="H666" s="17"/>
      <c r="I666" s="17"/>
      <c r="J666" s="17"/>
      <c r="K666" s="17"/>
      <c r="L666" s="17"/>
      <c r="M666" s="6"/>
      <c r="N666" s="17"/>
      <c r="O666" s="17"/>
      <c r="P666" s="17"/>
      <c r="Q666" s="17"/>
      <c r="R666" s="17"/>
      <c r="S666" s="17"/>
      <c r="T666" s="17"/>
      <c r="U666" s="17"/>
      <c r="V666" s="17"/>
      <c r="W666" s="17"/>
      <c r="X666" s="17"/>
      <c r="Y666" s="17"/>
      <c r="Z666" s="17"/>
      <c r="AA666" s="17"/>
      <c r="AB666" s="17"/>
      <c r="AC666" s="17"/>
      <c r="AD666" s="17"/>
      <c r="AE666" s="17"/>
      <c r="AF666" s="17"/>
      <c r="AG666" s="17"/>
      <c r="AH666" s="17"/>
      <c r="AI666" s="17"/>
      <c r="AJ666" s="17"/>
      <c r="AK666" s="17"/>
      <c r="AL666" s="17"/>
      <c r="AM666" s="17"/>
      <c r="AN666" s="17"/>
      <c r="AO666" s="31"/>
      <c r="AP666" s="17"/>
      <c r="AQ666" s="17"/>
      <c r="AR666" s="17"/>
      <c r="AS666" s="17"/>
      <c r="AT666" s="17"/>
      <c r="AU666" s="17"/>
      <c r="AV666" s="17"/>
      <c r="AW666" s="17"/>
    </row>
    <row r="667" spans="1:49" s="8" customFormat="1" ht="14.25" customHeight="1" x14ac:dyDescent="0.2">
      <c r="A667" s="17"/>
      <c r="B667" s="17"/>
      <c r="C667" s="17"/>
      <c r="D667" s="17"/>
      <c r="E667" s="17"/>
      <c r="F667" s="17"/>
      <c r="G667" s="17"/>
      <c r="H667" s="17"/>
      <c r="I667" s="17"/>
      <c r="J667" s="17"/>
      <c r="K667" s="17"/>
      <c r="L667" s="17"/>
      <c r="M667" s="6"/>
      <c r="N667" s="17"/>
      <c r="O667" s="17"/>
      <c r="P667" s="17"/>
      <c r="Q667" s="17"/>
      <c r="R667" s="17"/>
      <c r="S667" s="17"/>
      <c r="T667" s="17"/>
      <c r="U667" s="17"/>
      <c r="V667" s="17"/>
      <c r="W667" s="17"/>
      <c r="X667" s="17"/>
      <c r="Y667" s="17"/>
      <c r="Z667" s="17"/>
      <c r="AA667" s="17"/>
      <c r="AB667" s="17"/>
      <c r="AC667" s="17"/>
      <c r="AD667" s="17"/>
      <c r="AE667" s="17"/>
      <c r="AF667" s="17"/>
      <c r="AG667" s="17"/>
      <c r="AH667" s="17"/>
      <c r="AI667" s="17"/>
      <c r="AJ667" s="17"/>
      <c r="AK667" s="17"/>
      <c r="AL667" s="17"/>
      <c r="AM667" s="17"/>
      <c r="AN667" s="17"/>
      <c r="AO667" s="31"/>
      <c r="AP667" s="17"/>
      <c r="AQ667" s="17"/>
      <c r="AR667" s="17"/>
      <c r="AS667" s="17"/>
      <c r="AT667" s="17"/>
      <c r="AU667" s="17"/>
      <c r="AV667" s="17"/>
      <c r="AW667" s="17"/>
    </row>
    <row r="668" spans="1:49" s="8" customFormat="1" ht="14.25" customHeight="1" x14ac:dyDescent="0.2">
      <c r="A668" s="17"/>
      <c r="B668" s="17"/>
      <c r="C668" s="17"/>
      <c r="D668" s="17"/>
      <c r="E668" s="17"/>
      <c r="F668" s="17"/>
      <c r="G668" s="17"/>
      <c r="H668" s="17"/>
      <c r="I668" s="17"/>
      <c r="J668" s="17"/>
      <c r="K668" s="17"/>
      <c r="L668" s="17"/>
      <c r="M668" s="6"/>
      <c r="N668" s="17"/>
      <c r="O668" s="17"/>
      <c r="P668" s="17"/>
      <c r="Q668" s="17"/>
      <c r="R668" s="17"/>
      <c r="S668" s="17"/>
      <c r="T668" s="17"/>
      <c r="U668" s="17"/>
      <c r="V668" s="17"/>
      <c r="W668" s="17"/>
      <c r="X668" s="17"/>
      <c r="Y668" s="17"/>
      <c r="Z668" s="17"/>
      <c r="AA668" s="17"/>
      <c r="AB668" s="17"/>
      <c r="AC668" s="17"/>
      <c r="AD668" s="17"/>
      <c r="AE668" s="17"/>
      <c r="AF668" s="17"/>
      <c r="AG668" s="17"/>
      <c r="AH668" s="17"/>
      <c r="AI668" s="17"/>
      <c r="AJ668" s="17"/>
      <c r="AK668" s="17"/>
      <c r="AL668" s="17"/>
      <c r="AM668" s="17"/>
      <c r="AN668" s="17"/>
      <c r="AO668" s="31"/>
      <c r="AP668" s="17"/>
      <c r="AQ668" s="17"/>
      <c r="AR668" s="17"/>
      <c r="AS668" s="17"/>
      <c r="AT668" s="17"/>
      <c r="AU668" s="17"/>
      <c r="AV668" s="17"/>
      <c r="AW668" s="17"/>
    </row>
    <row r="669" spans="1:49" s="8" customFormat="1" ht="14.25" customHeight="1" x14ac:dyDescent="0.2">
      <c r="A669" s="17"/>
      <c r="B669" s="17"/>
      <c r="C669" s="17"/>
      <c r="D669" s="17"/>
      <c r="E669" s="17"/>
      <c r="F669" s="17"/>
      <c r="G669" s="17"/>
      <c r="H669" s="17"/>
      <c r="I669" s="17"/>
      <c r="J669" s="17"/>
      <c r="K669" s="17"/>
      <c r="L669" s="17"/>
      <c r="M669" s="6"/>
      <c r="N669" s="17"/>
      <c r="O669" s="17"/>
      <c r="P669" s="17"/>
      <c r="Q669" s="17"/>
      <c r="R669" s="17"/>
      <c r="S669" s="17"/>
      <c r="T669" s="17"/>
      <c r="U669" s="17"/>
      <c r="V669" s="17"/>
      <c r="W669" s="17"/>
      <c r="X669" s="17"/>
      <c r="Y669" s="17"/>
      <c r="Z669" s="17"/>
      <c r="AA669" s="17"/>
      <c r="AB669" s="17"/>
      <c r="AC669" s="17"/>
      <c r="AD669" s="17"/>
      <c r="AE669" s="17"/>
      <c r="AF669" s="17"/>
      <c r="AG669" s="17"/>
      <c r="AH669" s="17"/>
      <c r="AI669" s="17"/>
      <c r="AJ669" s="17"/>
      <c r="AK669" s="17"/>
      <c r="AL669" s="17"/>
      <c r="AM669" s="17"/>
      <c r="AN669" s="17"/>
      <c r="AO669" s="31"/>
      <c r="AP669" s="17"/>
      <c r="AQ669" s="17"/>
      <c r="AR669" s="17"/>
      <c r="AS669" s="17"/>
      <c r="AT669" s="17"/>
      <c r="AU669" s="17"/>
      <c r="AV669" s="17"/>
      <c r="AW669" s="17"/>
    </row>
    <row r="670" spans="1:49" s="8" customFormat="1" ht="14.25" customHeight="1" x14ac:dyDescent="0.2">
      <c r="A670" s="17"/>
      <c r="B670" s="17"/>
      <c r="C670" s="17"/>
      <c r="D670" s="17"/>
      <c r="E670" s="17"/>
      <c r="F670" s="17"/>
      <c r="G670" s="17"/>
      <c r="H670" s="17"/>
      <c r="I670" s="17"/>
      <c r="J670" s="17"/>
      <c r="K670" s="17"/>
      <c r="L670" s="17"/>
      <c r="M670" s="6"/>
      <c r="N670" s="17"/>
      <c r="O670" s="17"/>
      <c r="P670" s="17"/>
      <c r="Q670" s="17"/>
      <c r="R670" s="17"/>
      <c r="S670" s="17"/>
      <c r="T670" s="17"/>
      <c r="U670" s="17"/>
      <c r="V670" s="17"/>
      <c r="W670" s="17"/>
      <c r="X670" s="17"/>
      <c r="Y670" s="17"/>
      <c r="Z670" s="17"/>
      <c r="AA670" s="17"/>
      <c r="AB670" s="17"/>
      <c r="AC670" s="17"/>
      <c r="AD670" s="17"/>
      <c r="AE670" s="17"/>
      <c r="AF670" s="17"/>
      <c r="AG670" s="17"/>
      <c r="AH670" s="17"/>
      <c r="AI670" s="17"/>
      <c r="AJ670" s="17"/>
      <c r="AK670" s="17"/>
      <c r="AL670" s="17"/>
      <c r="AM670" s="17"/>
      <c r="AN670" s="17"/>
      <c r="AO670" s="31"/>
      <c r="AP670" s="17"/>
      <c r="AQ670" s="17"/>
      <c r="AR670" s="17"/>
      <c r="AS670" s="17"/>
      <c r="AT670" s="17"/>
      <c r="AU670" s="17"/>
      <c r="AV670" s="17"/>
      <c r="AW670" s="17"/>
    </row>
    <row r="671" spans="1:49" s="8" customFormat="1" ht="14.25" customHeight="1" x14ac:dyDescent="0.2">
      <c r="A671" s="17"/>
      <c r="B671" s="17"/>
      <c r="C671" s="17"/>
      <c r="D671" s="17"/>
      <c r="E671" s="17"/>
      <c r="F671" s="17"/>
      <c r="G671" s="17"/>
      <c r="H671" s="17"/>
      <c r="I671" s="17"/>
      <c r="J671" s="17"/>
      <c r="K671" s="17"/>
      <c r="L671" s="17"/>
      <c r="M671" s="6"/>
      <c r="N671" s="17"/>
      <c r="O671" s="17"/>
      <c r="P671" s="17"/>
      <c r="Q671" s="17"/>
      <c r="R671" s="17"/>
      <c r="S671" s="17"/>
      <c r="T671" s="17"/>
      <c r="U671" s="17"/>
      <c r="V671" s="17"/>
      <c r="W671" s="17"/>
      <c r="X671" s="17"/>
      <c r="Y671" s="17"/>
      <c r="Z671" s="17"/>
      <c r="AA671" s="17"/>
      <c r="AB671" s="17"/>
      <c r="AC671" s="17"/>
      <c r="AD671" s="17"/>
      <c r="AE671" s="17"/>
      <c r="AF671" s="17"/>
      <c r="AG671" s="17"/>
      <c r="AH671" s="17"/>
      <c r="AI671" s="17"/>
      <c r="AJ671" s="17"/>
      <c r="AK671" s="17"/>
      <c r="AL671" s="17"/>
      <c r="AM671" s="17"/>
      <c r="AN671" s="17"/>
      <c r="AO671" s="31"/>
      <c r="AP671" s="17"/>
      <c r="AQ671" s="17"/>
      <c r="AR671" s="17"/>
      <c r="AS671" s="17"/>
      <c r="AT671" s="17"/>
      <c r="AU671" s="17"/>
      <c r="AV671" s="17"/>
      <c r="AW671" s="17"/>
    </row>
    <row r="672" spans="1:49" s="8" customFormat="1" ht="14.25" customHeight="1" x14ac:dyDescent="0.2">
      <c r="A672" s="17"/>
      <c r="B672" s="17"/>
      <c r="C672" s="17"/>
      <c r="D672" s="17"/>
      <c r="E672" s="17"/>
      <c r="F672" s="17"/>
      <c r="G672" s="17"/>
      <c r="H672" s="17"/>
      <c r="I672" s="17"/>
      <c r="J672" s="17"/>
      <c r="K672" s="17"/>
      <c r="L672" s="17"/>
      <c r="M672" s="6"/>
      <c r="N672" s="17"/>
      <c r="O672" s="17"/>
      <c r="P672" s="17"/>
      <c r="Q672" s="17"/>
      <c r="R672" s="17"/>
      <c r="S672" s="17"/>
      <c r="T672" s="17"/>
      <c r="U672" s="17"/>
      <c r="V672" s="17"/>
      <c r="W672" s="17"/>
      <c r="X672" s="17"/>
      <c r="Y672" s="17"/>
      <c r="Z672" s="17"/>
      <c r="AA672" s="17"/>
      <c r="AB672" s="17"/>
      <c r="AC672" s="17"/>
      <c r="AD672" s="17"/>
      <c r="AE672" s="17"/>
      <c r="AF672" s="17"/>
      <c r="AG672" s="17"/>
      <c r="AH672" s="17"/>
      <c r="AI672" s="17"/>
      <c r="AJ672" s="17"/>
      <c r="AK672" s="17"/>
      <c r="AL672" s="17"/>
      <c r="AM672" s="17"/>
      <c r="AN672" s="17"/>
      <c r="AO672" s="31"/>
      <c r="AP672" s="17"/>
      <c r="AQ672" s="17"/>
      <c r="AR672" s="17"/>
      <c r="AS672" s="17"/>
      <c r="AT672" s="17"/>
      <c r="AU672" s="17"/>
      <c r="AV672" s="17"/>
      <c r="AW672" s="17"/>
    </row>
    <row r="673" spans="1:49" s="8" customFormat="1" ht="14.25" customHeight="1" x14ac:dyDescent="0.2">
      <c r="A673" s="17"/>
      <c r="B673" s="17"/>
      <c r="C673" s="17"/>
      <c r="D673" s="17"/>
      <c r="E673" s="17"/>
      <c r="F673" s="17"/>
      <c r="G673" s="17"/>
      <c r="H673" s="17"/>
      <c r="I673" s="17"/>
      <c r="J673" s="17"/>
      <c r="K673" s="17"/>
      <c r="L673" s="17"/>
      <c r="M673" s="6"/>
      <c r="N673" s="17"/>
      <c r="O673" s="17"/>
      <c r="P673" s="17"/>
      <c r="Q673" s="17"/>
      <c r="R673" s="17"/>
      <c r="S673" s="17"/>
      <c r="T673" s="17"/>
      <c r="U673" s="17"/>
      <c r="V673" s="17"/>
      <c r="W673" s="17"/>
      <c r="X673" s="17"/>
      <c r="Y673" s="17"/>
      <c r="Z673" s="17"/>
      <c r="AA673" s="17"/>
      <c r="AB673" s="17"/>
      <c r="AC673" s="17"/>
      <c r="AD673" s="17"/>
      <c r="AE673" s="17"/>
      <c r="AF673" s="17"/>
      <c r="AG673" s="17"/>
      <c r="AH673" s="17"/>
      <c r="AI673" s="17"/>
      <c r="AJ673" s="17"/>
      <c r="AK673" s="17"/>
      <c r="AL673" s="17"/>
      <c r="AM673" s="17"/>
      <c r="AN673" s="17"/>
      <c r="AO673" s="31"/>
      <c r="AP673" s="17"/>
      <c r="AQ673" s="17"/>
      <c r="AR673" s="17"/>
      <c r="AS673" s="17"/>
      <c r="AT673" s="17"/>
      <c r="AU673" s="17"/>
      <c r="AV673" s="17"/>
      <c r="AW673" s="17"/>
    </row>
    <row r="674" spans="1:49" s="8" customFormat="1" ht="14.25" customHeight="1" x14ac:dyDescent="0.2">
      <c r="A674" s="17"/>
      <c r="B674" s="17"/>
      <c r="C674" s="17"/>
      <c r="D674" s="17"/>
      <c r="E674" s="17"/>
      <c r="F674" s="17"/>
      <c r="G674" s="17"/>
      <c r="H674" s="17"/>
      <c r="I674" s="17"/>
      <c r="J674" s="17"/>
      <c r="K674" s="17"/>
      <c r="L674" s="17"/>
      <c r="M674" s="6"/>
      <c r="N674" s="17"/>
      <c r="O674" s="17"/>
      <c r="P674" s="17"/>
      <c r="Q674" s="17"/>
      <c r="R674" s="17"/>
      <c r="S674" s="17"/>
      <c r="T674" s="17"/>
      <c r="U674" s="17"/>
      <c r="V674" s="17"/>
      <c r="W674" s="17"/>
      <c r="X674" s="17"/>
      <c r="Y674" s="17"/>
      <c r="Z674" s="17"/>
      <c r="AA674" s="17"/>
      <c r="AB674" s="17"/>
      <c r="AC674" s="17"/>
      <c r="AD674" s="17"/>
      <c r="AE674" s="17"/>
      <c r="AF674" s="17"/>
      <c r="AG674" s="17"/>
      <c r="AH674" s="17"/>
      <c r="AI674" s="17"/>
      <c r="AJ674" s="17"/>
      <c r="AK674" s="17"/>
      <c r="AL674" s="17"/>
      <c r="AM674" s="17"/>
      <c r="AN674" s="17"/>
      <c r="AO674" s="31"/>
      <c r="AP674" s="17"/>
      <c r="AQ674" s="17"/>
      <c r="AR674" s="17"/>
      <c r="AS674" s="17"/>
      <c r="AT674" s="17"/>
      <c r="AU674" s="17"/>
      <c r="AV674" s="17"/>
      <c r="AW674" s="17"/>
    </row>
    <row r="675" spans="1:49" s="8" customFormat="1" ht="14.25" customHeight="1" x14ac:dyDescent="0.2">
      <c r="A675" s="17"/>
      <c r="B675" s="17"/>
      <c r="C675" s="17"/>
      <c r="D675" s="17"/>
      <c r="E675" s="17"/>
      <c r="F675" s="17"/>
      <c r="G675" s="17"/>
      <c r="H675" s="17"/>
      <c r="I675" s="17"/>
      <c r="J675" s="17"/>
      <c r="K675" s="17"/>
      <c r="L675" s="17"/>
      <c r="M675" s="6"/>
      <c r="N675" s="17"/>
      <c r="O675" s="17"/>
      <c r="P675" s="17"/>
      <c r="Q675" s="17"/>
      <c r="R675" s="17"/>
      <c r="S675" s="17"/>
      <c r="T675" s="17"/>
      <c r="U675" s="17"/>
      <c r="V675" s="17"/>
      <c r="W675" s="17"/>
      <c r="X675" s="17"/>
      <c r="Y675" s="17"/>
      <c r="Z675" s="17"/>
      <c r="AA675" s="17"/>
      <c r="AB675" s="17"/>
      <c r="AC675" s="17"/>
      <c r="AD675" s="17"/>
      <c r="AE675" s="17"/>
      <c r="AF675" s="17"/>
      <c r="AG675" s="17"/>
      <c r="AH675" s="17"/>
      <c r="AI675" s="17"/>
      <c r="AJ675" s="17"/>
      <c r="AK675" s="17"/>
      <c r="AL675" s="17"/>
      <c r="AM675" s="17"/>
      <c r="AN675" s="17"/>
      <c r="AO675" s="31"/>
      <c r="AP675" s="17"/>
      <c r="AQ675" s="17"/>
      <c r="AR675" s="17"/>
      <c r="AS675" s="17"/>
      <c r="AT675" s="17"/>
      <c r="AU675" s="17"/>
      <c r="AV675" s="17"/>
      <c r="AW675" s="17"/>
    </row>
    <row r="676" spans="1:49" s="8" customFormat="1" ht="14.25" customHeight="1" x14ac:dyDescent="0.2">
      <c r="A676" s="17"/>
      <c r="B676" s="17"/>
      <c r="C676" s="17"/>
      <c r="D676" s="17"/>
      <c r="E676" s="17"/>
      <c r="F676" s="17"/>
      <c r="G676" s="17"/>
      <c r="H676" s="17"/>
      <c r="I676" s="17"/>
      <c r="J676" s="17"/>
      <c r="K676" s="17"/>
      <c r="L676" s="17"/>
      <c r="M676" s="6"/>
      <c r="N676" s="17"/>
      <c r="O676" s="17"/>
      <c r="P676" s="17"/>
      <c r="Q676" s="17"/>
      <c r="R676" s="17"/>
      <c r="S676" s="17"/>
      <c r="T676" s="17"/>
      <c r="U676" s="17"/>
      <c r="V676" s="17"/>
      <c r="W676" s="17"/>
      <c r="X676" s="17"/>
      <c r="Y676" s="17"/>
      <c r="Z676" s="17"/>
      <c r="AA676" s="17"/>
      <c r="AB676" s="17"/>
      <c r="AC676" s="17"/>
      <c r="AD676" s="17"/>
      <c r="AE676" s="17"/>
      <c r="AF676" s="17"/>
      <c r="AG676" s="17"/>
      <c r="AH676" s="17"/>
      <c r="AI676" s="17"/>
      <c r="AJ676" s="17"/>
      <c r="AK676" s="17"/>
      <c r="AL676" s="17"/>
      <c r="AM676" s="17"/>
      <c r="AN676" s="17"/>
      <c r="AO676" s="31"/>
      <c r="AP676" s="17"/>
      <c r="AQ676" s="17"/>
      <c r="AR676" s="17"/>
      <c r="AS676" s="17"/>
      <c r="AT676" s="17"/>
      <c r="AU676" s="17"/>
      <c r="AV676" s="17"/>
      <c r="AW676" s="17"/>
    </row>
    <row r="677" spans="1:49" s="8" customFormat="1" ht="14.25" customHeight="1" x14ac:dyDescent="0.2">
      <c r="A677" s="17"/>
      <c r="B677" s="17"/>
      <c r="C677" s="17"/>
      <c r="D677" s="17"/>
      <c r="E677" s="17"/>
      <c r="F677" s="17"/>
      <c r="G677" s="17"/>
      <c r="H677" s="17"/>
      <c r="I677" s="17"/>
      <c r="J677" s="17"/>
      <c r="K677" s="17"/>
      <c r="L677" s="17"/>
      <c r="M677" s="6"/>
      <c r="N677" s="17"/>
      <c r="O677" s="17"/>
      <c r="P677" s="17"/>
      <c r="Q677" s="17"/>
      <c r="R677" s="17"/>
      <c r="S677" s="17"/>
      <c r="T677" s="17"/>
      <c r="U677" s="17"/>
      <c r="V677" s="17"/>
      <c r="W677" s="17"/>
      <c r="X677" s="17"/>
      <c r="Y677" s="17"/>
      <c r="Z677" s="17"/>
      <c r="AA677" s="17"/>
      <c r="AB677" s="17"/>
      <c r="AC677" s="17"/>
      <c r="AD677" s="17"/>
      <c r="AE677" s="17"/>
      <c r="AF677" s="17"/>
      <c r="AG677" s="17"/>
      <c r="AH677" s="17"/>
      <c r="AI677" s="17"/>
      <c r="AJ677" s="17"/>
      <c r="AK677" s="17"/>
      <c r="AL677" s="17"/>
      <c r="AM677" s="17"/>
      <c r="AN677" s="17"/>
      <c r="AO677" s="31"/>
      <c r="AP677" s="17"/>
      <c r="AQ677" s="17"/>
      <c r="AR677" s="17"/>
      <c r="AS677" s="17"/>
      <c r="AT677" s="17"/>
      <c r="AU677" s="17"/>
      <c r="AV677" s="17"/>
      <c r="AW677" s="17"/>
    </row>
    <row r="678" spans="1:49" s="8" customFormat="1" ht="14.25" customHeight="1" x14ac:dyDescent="0.2">
      <c r="A678" s="17"/>
      <c r="B678" s="17"/>
      <c r="C678" s="17"/>
      <c r="D678" s="17"/>
      <c r="E678" s="17"/>
      <c r="F678" s="17"/>
      <c r="G678" s="17"/>
      <c r="H678" s="17"/>
      <c r="I678" s="17"/>
      <c r="J678" s="17"/>
      <c r="K678" s="17"/>
      <c r="L678" s="17"/>
      <c r="M678" s="6"/>
      <c r="N678" s="17"/>
      <c r="O678" s="17"/>
      <c r="P678" s="17"/>
      <c r="Q678" s="17"/>
      <c r="R678" s="17"/>
      <c r="S678" s="17"/>
      <c r="T678" s="17"/>
      <c r="U678" s="17"/>
      <c r="V678" s="17"/>
      <c r="W678" s="17"/>
      <c r="X678" s="17"/>
      <c r="Y678" s="17"/>
      <c r="Z678" s="17"/>
      <c r="AA678" s="17"/>
      <c r="AB678" s="17"/>
      <c r="AC678" s="17"/>
      <c r="AD678" s="17"/>
      <c r="AE678" s="17"/>
      <c r="AF678" s="17"/>
      <c r="AG678" s="17"/>
      <c r="AH678" s="17"/>
      <c r="AI678" s="17"/>
      <c r="AJ678" s="17"/>
      <c r="AK678" s="17"/>
      <c r="AL678" s="17"/>
      <c r="AM678" s="17"/>
      <c r="AN678" s="17"/>
      <c r="AO678" s="31"/>
      <c r="AP678" s="17"/>
      <c r="AQ678" s="17"/>
      <c r="AR678" s="17"/>
      <c r="AS678" s="17"/>
      <c r="AT678" s="17"/>
      <c r="AU678" s="17"/>
      <c r="AV678" s="17"/>
      <c r="AW678" s="17"/>
    </row>
    <row r="679" spans="1:49" s="8" customFormat="1" ht="14.25" customHeight="1" x14ac:dyDescent="0.2">
      <c r="A679" s="17"/>
      <c r="B679" s="17"/>
      <c r="C679" s="17"/>
      <c r="D679" s="17"/>
      <c r="E679" s="17"/>
      <c r="F679" s="17"/>
      <c r="G679" s="17"/>
      <c r="H679" s="17"/>
      <c r="I679" s="17"/>
      <c r="J679" s="17"/>
      <c r="K679" s="17"/>
      <c r="L679" s="17"/>
      <c r="M679" s="6"/>
      <c r="N679" s="17"/>
      <c r="O679" s="17"/>
      <c r="P679" s="17"/>
      <c r="Q679" s="17"/>
      <c r="R679" s="17"/>
      <c r="S679" s="17"/>
      <c r="T679" s="17"/>
      <c r="U679" s="17"/>
      <c r="V679" s="17"/>
      <c r="W679" s="17"/>
      <c r="X679" s="17"/>
      <c r="Y679" s="17"/>
      <c r="Z679" s="17"/>
      <c r="AA679" s="17"/>
      <c r="AB679" s="17"/>
      <c r="AC679" s="17"/>
      <c r="AD679" s="17"/>
      <c r="AE679" s="17"/>
      <c r="AF679" s="17"/>
      <c r="AG679" s="17"/>
      <c r="AH679" s="17"/>
      <c r="AI679" s="17"/>
      <c r="AJ679" s="17"/>
      <c r="AK679" s="17"/>
      <c r="AL679" s="17"/>
      <c r="AM679" s="17"/>
      <c r="AN679" s="17"/>
      <c r="AO679" s="31"/>
      <c r="AP679" s="17"/>
      <c r="AQ679" s="17"/>
      <c r="AR679" s="17"/>
      <c r="AS679" s="17"/>
      <c r="AT679" s="17"/>
      <c r="AU679" s="17"/>
      <c r="AV679" s="17"/>
      <c r="AW679" s="17"/>
    </row>
    <row r="680" spans="1:49" s="8" customFormat="1" ht="14.25" customHeight="1" x14ac:dyDescent="0.2">
      <c r="A680" s="17"/>
      <c r="B680" s="17"/>
      <c r="C680" s="17"/>
      <c r="D680" s="17"/>
      <c r="E680" s="17"/>
      <c r="F680" s="17"/>
      <c r="G680" s="17"/>
      <c r="H680" s="17"/>
      <c r="I680" s="17"/>
      <c r="J680" s="17"/>
      <c r="K680" s="17"/>
      <c r="L680" s="17"/>
      <c r="M680" s="6"/>
      <c r="N680" s="17"/>
      <c r="O680" s="17"/>
      <c r="P680" s="17"/>
      <c r="Q680" s="17"/>
      <c r="R680" s="17"/>
      <c r="S680" s="17"/>
      <c r="T680" s="17"/>
      <c r="U680" s="17"/>
      <c r="V680" s="17"/>
      <c r="W680" s="17"/>
      <c r="X680" s="17"/>
      <c r="Y680" s="17"/>
      <c r="Z680" s="17"/>
      <c r="AA680" s="17"/>
      <c r="AB680" s="17"/>
      <c r="AC680" s="17"/>
      <c r="AD680" s="17"/>
      <c r="AE680" s="17"/>
      <c r="AF680" s="17"/>
      <c r="AG680" s="17"/>
      <c r="AH680" s="17"/>
      <c r="AI680" s="17"/>
      <c r="AJ680" s="17"/>
      <c r="AK680" s="17"/>
      <c r="AL680" s="17"/>
      <c r="AM680" s="17"/>
      <c r="AN680" s="17"/>
      <c r="AO680" s="31"/>
      <c r="AP680" s="17"/>
      <c r="AQ680" s="17"/>
      <c r="AR680" s="17"/>
      <c r="AS680" s="17"/>
      <c r="AT680" s="17"/>
      <c r="AU680" s="17"/>
      <c r="AV680" s="17"/>
      <c r="AW680" s="17"/>
    </row>
    <row r="681" spans="1:49" s="8" customFormat="1" ht="14.25" customHeight="1" x14ac:dyDescent="0.2">
      <c r="A681" s="17"/>
      <c r="B681" s="17"/>
      <c r="C681" s="17"/>
      <c r="D681" s="17"/>
      <c r="E681" s="17"/>
      <c r="F681" s="17"/>
      <c r="G681" s="17"/>
      <c r="H681" s="17"/>
      <c r="I681" s="17"/>
      <c r="J681" s="17"/>
      <c r="K681" s="17"/>
      <c r="L681" s="17"/>
      <c r="M681" s="6"/>
      <c r="N681" s="17"/>
      <c r="O681" s="17"/>
      <c r="P681" s="17"/>
      <c r="Q681" s="17"/>
      <c r="R681" s="17"/>
      <c r="S681" s="17"/>
      <c r="T681" s="17"/>
      <c r="U681" s="17"/>
      <c r="V681" s="17"/>
      <c r="W681" s="17"/>
      <c r="X681" s="17"/>
      <c r="Y681" s="17"/>
      <c r="Z681" s="17"/>
      <c r="AA681" s="17"/>
      <c r="AB681" s="17"/>
      <c r="AC681" s="17"/>
      <c r="AD681" s="17"/>
      <c r="AE681" s="17"/>
      <c r="AF681" s="17"/>
      <c r="AG681" s="17"/>
      <c r="AH681" s="17"/>
      <c r="AI681" s="17"/>
      <c r="AJ681" s="17"/>
      <c r="AK681" s="17"/>
      <c r="AL681" s="17"/>
      <c r="AM681" s="17"/>
      <c r="AN681" s="17"/>
      <c r="AO681" s="31"/>
      <c r="AP681" s="17"/>
      <c r="AQ681" s="17"/>
      <c r="AR681" s="17"/>
      <c r="AS681" s="17"/>
      <c r="AT681" s="17"/>
      <c r="AU681" s="17"/>
      <c r="AV681" s="17"/>
      <c r="AW681" s="17"/>
    </row>
    <row r="682" spans="1:49" s="8" customFormat="1" ht="14.25" customHeight="1" x14ac:dyDescent="0.2">
      <c r="A682" s="17"/>
      <c r="B682" s="17"/>
      <c r="C682" s="17"/>
      <c r="D682" s="17"/>
      <c r="E682" s="17"/>
      <c r="F682" s="17"/>
      <c r="G682" s="17"/>
      <c r="H682" s="17"/>
      <c r="I682" s="17"/>
      <c r="J682" s="17"/>
      <c r="K682" s="17"/>
      <c r="L682" s="17"/>
      <c r="M682" s="6"/>
      <c r="N682" s="17"/>
      <c r="O682" s="17"/>
      <c r="P682" s="17"/>
      <c r="Q682" s="17"/>
      <c r="R682" s="17"/>
      <c r="S682" s="17"/>
      <c r="T682" s="17"/>
      <c r="U682" s="17"/>
      <c r="V682" s="17"/>
      <c r="W682" s="17"/>
      <c r="X682" s="17"/>
      <c r="Y682" s="17"/>
      <c r="Z682" s="17"/>
      <c r="AA682" s="17"/>
      <c r="AB682" s="17"/>
      <c r="AC682" s="17"/>
      <c r="AD682" s="17"/>
      <c r="AE682" s="17"/>
      <c r="AF682" s="17"/>
      <c r="AG682" s="17"/>
      <c r="AH682" s="17"/>
      <c r="AI682" s="17"/>
      <c r="AJ682" s="17"/>
      <c r="AK682" s="17"/>
      <c r="AL682" s="17"/>
      <c r="AM682" s="17"/>
      <c r="AN682" s="17"/>
      <c r="AO682" s="31"/>
      <c r="AP682" s="17"/>
      <c r="AQ682" s="17"/>
      <c r="AR682" s="17"/>
      <c r="AS682" s="17"/>
      <c r="AT682" s="17"/>
      <c r="AU682" s="17"/>
      <c r="AV682" s="17"/>
      <c r="AW682" s="17"/>
    </row>
    <row r="683" spans="1:49" s="8" customFormat="1" ht="14.25" customHeight="1" x14ac:dyDescent="0.2">
      <c r="A683" s="17"/>
      <c r="B683" s="17"/>
      <c r="C683" s="17"/>
      <c r="D683" s="17"/>
      <c r="E683" s="17"/>
      <c r="F683" s="17"/>
      <c r="G683" s="17"/>
      <c r="H683" s="17"/>
      <c r="I683" s="17"/>
      <c r="J683" s="17"/>
      <c r="K683" s="17"/>
      <c r="L683" s="17"/>
      <c r="M683" s="6"/>
      <c r="N683" s="17"/>
      <c r="O683" s="17"/>
      <c r="P683" s="17"/>
      <c r="Q683" s="17"/>
      <c r="R683" s="17"/>
      <c r="S683" s="17"/>
      <c r="T683" s="17"/>
      <c r="U683" s="17"/>
      <c r="V683" s="17"/>
      <c r="W683" s="17"/>
      <c r="X683" s="17"/>
      <c r="Y683" s="17"/>
      <c r="Z683" s="17"/>
      <c r="AA683" s="17"/>
      <c r="AB683" s="17"/>
      <c r="AC683" s="17"/>
      <c r="AD683" s="17"/>
      <c r="AE683" s="17"/>
      <c r="AF683" s="17"/>
      <c r="AG683" s="17"/>
      <c r="AH683" s="17"/>
      <c r="AI683" s="17"/>
      <c r="AJ683" s="17"/>
      <c r="AK683" s="17"/>
      <c r="AL683" s="17"/>
      <c r="AM683" s="17"/>
      <c r="AN683" s="17"/>
      <c r="AO683" s="31"/>
      <c r="AP683" s="17"/>
      <c r="AQ683" s="17"/>
      <c r="AR683" s="17"/>
      <c r="AS683" s="17"/>
      <c r="AT683" s="17"/>
      <c r="AU683" s="17"/>
      <c r="AV683" s="17"/>
      <c r="AW683" s="17"/>
    </row>
    <row r="684" spans="1:49" s="8" customFormat="1" ht="14.25" customHeight="1" x14ac:dyDescent="0.2">
      <c r="A684" s="17"/>
      <c r="B684" s="17"/>
      <c r="C684" s="17"/>
      <c r="D684" s="17"/>
      <c r="E684" s="17"/>
      <c r="F684" s="17"/>
      <c r="G684" s="17"/>
      <c r="H684" s="17"/>
      <c r="I684" s="17"/>
      <c r="J684" s="17"/>
      <c r="K684" s="17"/>
      <c r="L684" s="17"/>
      <c r="M684" s="6"/>
      <c r="N684" s="17"/>
      <c r="O684" s="17"/>
      <c r="P684" s="17"/>
      <c r="Q684" s="17"/>
      <c r="R684" s="17"/>
      <c r="S684" s="17"/>
      <c r="T684" s="17"/>
      <c r="U684" s="17"/>
      <c r="V684" s="17"/>
      <c r="W684" s="17"/>
      <c r="X684" s="17"/>
      <c r="Y684" s="17"/>
      <c r="Z684" s="17"/>
      <c r="AA684" s="17"/>
      <c r="AB684" s="17"/>
      <c r="AC684" s="17"/>
      <c r="AD684" s="17"/>
      <c r="AE684" s="17"/>
      <c r="AF684" s="17"/>
      <c r="AG684" s="17"/>
      <c r="AH684" s="17"/>
      <c r="AI684" s="17"/>
      <c r="AJ684" s="17"/>
      <c r="AK684" s="17"/>
      <c r="AL684" s="17"/>
      <c r="AM684" s="17"/>
      <c r="AN684" s="17"/>
      <c r="AO684" s="31"/>
      <c r="AP684" s="17"/>
      <c r="AQ684" s="17"/>
      <c r="AR684" s="17"/>
      <c r="AS684" s="17"/>
      <c r="AT684" s="17"/>
      <c r="AU684" s="17"/>
      <c r="AV684" s="17"/>
      <c r="AW684" s="17"/>
    </row>
    <row r="685" spans="1:49" s="8" customFormat="1" ht="14.25" customHeight="1" x14ac:dyDescent="0.2">
      <c r="A685" s="17"/>
      <c r="B685" s="17"/>
      <c r="C685" s="17"/>
      <c r="D685" s="17"/>
      <c r="E685" s="17"/>
      <c r="F685" s="17"/>
      <c r="G685" s="17"/>
      <c r="H685" s="17"/>
      <c r="I685" s="17"/>
      <c r="J685" s="17"/>
      <c r="K685" s="17"/>
      <c r="L685" s="17"/>
      <c r="M685" s="6"/>
      <c r="N685" s="17"/>
      <c r="O685" s="17"/>
      <c r="P685" s="17"/>
      <c r="Q685" s="17"/>
      <c r="R685" s="17"/>
      <c r="S685" s="17"/>
      <c r="T685" s="17"/>
      <c r="U685" s="17"/>
      <c r="V685" s="17"/>
      <c r="W685" s="17"/>
      <c r="X685" s="17"/>
      <c r="Y685" s="17"/>
      <c r="Z685" s="17"/>
      <c r="AA685" s="17"/>
      <c r="AB685" s="17"/>
      <c r="AC685" s="17"/>
      <c r="AD685" s="17"/>
      <c r="AE685" s="17"/>
      <c r="AF685" s="17"/>
      <c r="AG685" s="17"/>
      <c r="AH685" s="17"/>
      <c r="AI685" s="17"/>
      <c r="AJ685" s="17"/>
      <c r="AK685" s="17"/>
      <c r="AL685" s="17"/>
      <c r="AM685" s="17"/>
      <c r="AN685" s="17"/>
      <c r="AO685" s="31"/>
      <c r="AP685" s="17"/>
      <c r="AQ685" s="17"/>
      <c r="AR685" s="17"/>
      <c r="AS685" s="17"/>
      <c r="AT685" s="17"/>
      <c r="AU685" s="17"/>
      <c r="AV685" s="17"/>
      <c r="AW685" s="17"/>
    </row>
    <row r="686" spans="1:49" s="8" customFormat="1" ht="14.25" customHeight="1" x14ac:dyDescent="0.2">
      <c r="A686" s="17"/>
      <c r="B686" s="17"/>
      <c r="C686" s="17"/>
      <c r="D686" s="17"/>
      <c r="E686" s="17"/>
      <c r="F686" s="17"/>
      <c r="G686" s="17"/>
      <c r="H686" s="17"/>
      <c r="I686" s="17"/>
      <c r="J686" s="17"/>
      <c r="K686" s="17"/>
      <c r="L686" s="17"/>
      <c r="M686" s="6"/>
      <c r="N686" s="17"/>
      <c r="O686" s="17"/>
      <c r="P686" s="17"/>
      <c r="Q686" s="17"/>
      <c r="R686" s="17"/>
      <c r="S686" s="17"/>
      <c r="T686" s="17"/>
      <c r="U686" s="17"/>
      <c r="V686" s="17"/>
      <c r="W686" s="17"/>
      <c r="X686" s="17"/>
      <c r="Y686" s="17"/>
      <c r="Z686" s="17"/>
      <c r="AA686" s="17"/>
      <c r="AB686" s="17"/>
      <c r="AC686" s="17"/>
      <c r="AD686" s="17"/>
      <c r="AE686" s="17"/>
      <c r="AF686" s="17"/>
      <c r="AG686" s="17"/>
      <c r="AH686" s="17"/>
      <c r="AI686" s="17"/>
      <c r="AJ686" s="17"/>
      <c r="AK686" s="17"/>
      <c r="AL686" s="17"/>
      <c r="AM686" s="17"/>
      <c r="AN686" s="17"/>
      <c r="AO686" s="31"/>
      <c r="AP686" s="17"/>
      <c r="AQ686" s="17"/>
      <c r="AR686" s="17"/>
      <c r="AS686" s="17"/>
      <c r="AT686" s="17"/>
      <c r="AU686" s="17"/>
      <c r="AV686" s="17"/>
      <c r="AW686" s="17"/>
    </row>
    <row r="687" spans="1:49" s="8" customFormat="1" ht="14.25" customHeight="1" x14ac:dyDescent="0.2">
      <c r="A687" s="17"/>
      <c r="B687" s="17"/>
      <c r="C687" s="17"/>
      <c r="D687" s="17"/>
      <c r="E687" s="17"/>
      <c r="F687" s="17"/>
      <c r="G687" s="17"/>
      <c r="H687" s="17"/>
      <c r="I687" s="17"/>
      <c r="J687" s="17"/>
      <c r="K687" s="17"/>
      <c r="L687" s="17"/>
      <c r="M687" s="6"/>
      <c r="N687" s="17"/>
      <c r="O687" s="17"/>
      <c r="P687" s="17"/>
      <c r="Q687" s="17"/>
      <c r="R687" s="17"/>
      <c r="S687" s="17"/>
      <c r="T687" s="17"/>
      <c r="U687" s="17"/>
      <c r="V687" s="17"/>
      <c r="W687" s="17"/>
      <c r="X687" s="17"/>
      <c r="Y687" s="17"/>
      <c r="Z687" s="17"/>
      <c r="AA687" s="17"/>
      <c r="AB687" s="17"/>
      <c r="AC687" s="17"/>
      <c r="AD687" s="17"/>
      <c r="AE687" s="17"/>
      <c r="AF687" s="17"/>
      <c r="AG687" s="17"/>
      <c r="AH687" s="17"/>
      <c r="AI687" s="17"/>
      <c r="AJ687" s="17"/>
      <c r="AK687" s="17"/>
      <c r="AL687" s="17"/>
      <c r="AM687" s="17"/>
      <c r="AN687" s="17"/>
      <c r="AO687" s="31"/>
      <c r="AP687" s="17"/>
      <c r="AQ687" s="17"/>
      <c r="AR687" s="17"/>
      <c r="AS687" s="17"/>
      <c r="AT687" s="17"/>
      <c r="AU687" s="17"/>
      <c r="AV687" s="17"/>
      <c r="AW687" s="17"/>
    </row>
    <row r="688" spans="1:49" s="8" customFormat="1" ht="14.25" customHeight="1" x14ac:dyDescent="0.2">
      <c r="A688" s="17"/>
      <c r="B688" s="17"/>
      <c r="C688" s="17"/>
      <c r="D688" s="17"/>
      <c r="E688" s="17"/>
      <c r="F688" s="17"/>
      <c r="G688" s="17"/>
      <c r="H688" s="17"/>
      <c r="I688" s="17"/>
      <c r="J688" s="17"/>
      <c r="K688" s="17"/>
      <c r="L688" s="17"/>
      <c r="M688" s="6"/>
      <c r="N688" s="17"/>
      <c r="O688" s="17"/>
      <c r="P688" s="17"/>
      <c r="Q688" s="17"/>
      <c r="R688" s="17"/>
      <c r="S688" s="17"/>
      <c r="T688" s="17"/>
      <c r="U688" s="17"/>
      <c r="V688" s="17"/>
      <c r="W688" s="17"/>
      <c r="X688" s="17"/>
      <c r="Y688" s="17"/>
      <c r="Z688" s="17"/>
      <c r="AA688" s="17"/>
      <c r="AB688" s="17"/>
      <c r="AC688" s="17"/>
      <c r="AD688" s="17"/>
      <c r="AE688" s="17"/>
      <c r="AF688" s="17"/>
      <c r="AG688" s="17"/>
      <c r="AH688" s="17"/>
      <c r="AI688" s="17"/>
      <c r="AJ688" s="17"/>
      <c r="AK688" s="17"/>
      <c r="AL688" s="17"/>
      <c r="AM688" s="17"/>
      <c r="AN688" s="17"/>
      <c r="AO688" s="31"/>
      <c r="AP688" s="17"/>
      <c r="AQ688" s="17"/>
      <c r="AR688" s="17"/>
      <c r="AS688" s="17"/>
      <c r="AT688" s="17"/>
      <c r="AU688" s="17"/>
      <c r="AV688" s="17"/>
      <c r="AW688" s="17"/>
    </row>
    <row r="689" spans="1:49" s="8" customFormat="1" ht="14.25" customHeight="1" x14ac:dyDescent="0.2">
      <c r="A689" s="17"/>
      <c r="B689" s="17"/>
      <c r="C689" s="17"/>
      <c r="D689" s="17"/>
      <c r="E689" s="17"/>
      <c r="F689" s="17"/>
      <c r="G689" s="17"/>
      <c r="H689" s="17"/>
      <c r="I689" s="17"/>
      <c r="J689" s="17"/>
      <c r="K689" s="17"/>
      <c r="L689" s="17"/>
      <c r="M689" s="6"/>
      <c r="N689" s="17"/>
      <c r="O689" s="17"/>
      <c r="P689" s="17"/>
      <c r="Q689" s="17"/>
      <c r="R689" s="17"/>
      <c r="S689" s="17"/>
      <c r="T689" s="17"/>
      <c r="U689" s="17"/>
      <c r="V689" s="17"/>
      <c r="W689" s="17"/>
      <c r="X689" s="17"/>
      <c r="Y689" s="17"/>
      <c r="Z689" s="17"/>
      <c r="AA689" s="17"/>
      <c r="AB689" s="17"/>
      <c r="AC689" s="17"/>
      <c r="AD689" s="17"/>
      <c r="AE689" s="17"/>
      <c r="AF689" s="17"/>
      <c r="AG689" s="17"/>
      <c r="AH689" s="17"/>
      <c r="AI689" s="17"/>
      <c r="AJ689" s="17"/>
      <c r="AK689" s="17"/>
      <c r="AL689" s="17"/>
      <c r="AM689" s="17"/>
      <c r="AN689" s="17"/>
      <c r="AO689" s="31"/>
      <c r="AP689" s="17"/>
      <c r="AQ689" s="17"/>
      <c r="AR689" s="17"/>
      <c r="AS689" s="17"/>
      <c r="AT689" s="17"/>
      <c r="AU689" s="17"/>
      <c r="AV689" s="17"/>
      <c r="AW689" s="17"/>
    </row>
    <row r="690" spans="1:49" s="8" customFormat="1" ht="14.25" customHeight="1" x14ac:dyDescent="0.2">
      <c r="A690" s="17"/>
      <c r="B690" s="17"/>
      <c r="C690" s="17"/>
      <c r="D690" s="17"/>
      <c r="E690" s="17"/>
      <c r="F690" s="17"/>
      <c r="G690" s="17"/>
      <c r="H690" s="17"/>
      <c r="I690" s="17"/>
      <c r="J690" s="17"/>
      <c r="K690" s="17"/>
      <c r="L690" s="17"/>
      <c r="M690" s="6"/>
      <c r="N690" s="17"/>
      <c r="O690" s="17"/>
      <c r="P690" s="17"/>
      <c r="Q690" s="17"/>
      <c r="R690" s="17"/>
      <c r="S690" s="17"/>
      <c r="T690" s="17"/>
      <c r="U690" s="17"/>
      <c r="V690" s="17"/>
      <c r="W690" s="17"/>
      <c r="X690" s="17"/>
      <c r="Y690" s="17"/>
      <c r="Z690" s="17"/>
      <c r="AA690" s="17"/>
      <c r="AB690" s="17"/>
      <c r="AC690" s="17"/>
      <c r="AD690" s="17"/>
      <c r="AE690" s="17"/>
      <c r="AF690" s="17"/>
      <c r="AG690" s="17"/>
      <c r="AH690" s="17"/>
      <c r="AI690" s="17"/>
      <c r="AJ690" s="17"/>
      <c r="AK690" s="17"/>
      <c r="AL690" s="17"/>
      <c r="AM690" s="17"/>
      <c r="AN690" s="17"/>
      <c r="AO690" s="31"/>
      <c r="AP690" s="17"/>
      <c r="AQ690" s="17"/>
      <c r="AR690" s="17"/>
      <c r="AS690" s="17"/>
      <c r="AT690" s="17"/>
      <c r="AU690" s="17"/>
      <c r="AV690" s="17"/>
      <c r="AW690" s="17"/>
    </row>
    <row r="691" spans="1:49" s="8" customFormat="1" ht="14.25" customHeight="1" x14ac:dyDescent="0.2">
      <c r="A691" s="17"/>
      <c r="B691" s="17"/>
      <c r="C691" s="17"/>
      <c r="D691" s="17"/>
      <c r="E691" s="17"/>
      <c r="F691" s="17"/>
      <c r="G691" s="17"/>
      <c r="H691" s="17"/>
      <c r="I691" s="17"/>
      <c r="J691" s="17"/>
      <c r="K691" s="17"/>
      <c r="L691" s="17"/>
      <c r="M691" s="6"/>
      <c r="N691" s="17"/>
      <c r="O691" s="17"/>
      <c r="P691" s="17"/>
      <c r="Q691" s="17"/>
      <c r="R691" s="17"/>
      <c r="S691" s="17"/>
      <c r="T691" s="17"/>
      <c r="U691" s="17"/>
      <c r="V691" s="17"/>
      <c r="W691" s="17"/>
      <c r="X691" s="17"/>
      <c r="Y691" s="17"/>
      <c r="Z691" s="17"/>
      <c r="AA691" s="17"/>
      <c r="AB691" s="17"/>
      <c r="AC691" s="17"/>
      <c r="AD691" s="17"/>
      <c r="AE691" s="17"/>
      <c r="AF691" s="17"/>
      <c r="AG691" s="17"/>
      <c r="AH691" s="17"/>
      <c r="AI691" s="17"/>
      <c r="AJ691" s="17"/>
      <c r="AK691" s="17"/>
      <c r="AL691" s="17"/>
      <c r="AM691" s="17"/>
      <c r="AN691" s="17"/>
      <c r="AO691" s="31"/>
      <c r="AP691" s="17"/>
      <c r="AQ691" s="17"/>
      <c r="AR691" s="17"/>
      <c r="AS691" s="17"/>
      <c r="AT691" s="17"/>
      <c r="AU691" s="17"/>
      <c r="AV691" s="17"/>
      <c r="AW691" s="17"/>
    </row>
    <row r="692" spans="1:49" s="8" customFormat="1" ht="14.25" customHeight="1" x14ac:dyDescent="0.2">
      <c r="A692" s="17"/>
      <c r="B692" s="17"/>
      <c r="C692" s="17"/>
      <c r="D692" s="17"/>
      <c r="E692" s="17"/>
      <c r="F692" s="17"/>
      <c r="G692" s="17"/>
      <c r="H692" s="17"/>
      <c r="I692" s="17"/>
      <c r="J692" s="17"/>
      <c r="K692" s="17"/>
      <c r="L692" s="17"/>
      <c r="M692" s="6"/>
      <c r="N692" s="17"/>
      <c r="O692" s="17"/>
      <c r="P692" s="17"/>
      <c r="Q692" s="17"/>
      <c r="R692" s="17"/>
      <c r="S692" s="17"/>
      <c r="T692" s="17"/>
      <c r="U692" s="17"/>
      <c r="V692" s="17"/>
      <c r="W692" s="17"/>
      <c r="X692" s="17"/>
      <c r="Y692" s="17"/>
      <c r="Z692" s="17"/>
      <c r="AA692" s="17"/>
      <c r="AB692" s="17"/>
      <c r="AC692" s="17"/>
      <c r="AD692" s="17"/>
      <c r="AE692" s="17"/>
      <c r="AF692" s="17"/>
      <c r="AG692" s="17"/>
      <c r="AH692" s="17"/>
      <c r="AI692" s="17"/>
      <c r="AJ692" s="17"/>
      <c r="AK692" s="17"/>
      <c r="AL692" s="17"/>
      <c r="AM692" s="17"/>
      <c r="AN692" s="17"/>
      <c r="AO692" s="31"/>
      <c r="AP692" s="17"/>
      <c r="AQ692" s="17"/>
      <c r="AR692" s="17"/>
      <c r="AS692" s="17"/>
      <c r="AT692" s="17"/>
      <c r="AU692" s="17"/>
      <c r="AV692" s="17"/>
      <c r="AW692" s="17"/>
    </row>
    <row r="693" spans="1:49" s="8" customFormat="1" ht="14.25" customHeight="1" x14ac:dyDescent="0.2">
      <c r="A693" s="17"/>
      <c r="B693" s="17"/>
      <c r="C693" s="17"/>
      <c r="D693" s="17"/>
      <c r="E693" s="17"/>
      <c r="F693" s="17"/>
      <c r="G693" s="17"/>
      <c r="H693" s="17"/>
      <c r="I693" s="17"/>
      <c r="J693" s="17"/>
      <c r="K693" s="17"/>
      <c r="L693" s="17"/>
      <c r="M693" s="6"/>
      <c r="N693" s="17"/>
      <c r="O693" s="17"/>
      <c r="P693" s="17"/>
      <c r="Q693" s="17"/>
      <c r="R693" s="17"/>
      <c r="S693" s="17"/>
      <c r="T693" s="17"/>
      <c r="U693" s="17"/>
      <c r="V693" s="17"/>
      <c r="W693" s="17"/>
      <c r="X693" s="17"/>
      <c r="Y693" s="17"/>
      <c r="Z693" s="17"/>
      <c r="AA693" s="17"/>
      <c r="AB693" s="17"/>
      <c r="AC693" s="17"/>
      <c r="AD693" s="17"/>
      <c r="AE693" s="17"/>
      <c r="AF693" s="17"/>
      <c r="AG693" s="17"/>
      <c r="AH693" s="17"/>
      <c r="AI693" s="17"/>
      <c r="AJ693" s="17"/>
      <c r="AK693" s="17"/>
      <c r="AL693" s="17"/>
      <c r="AM693" s="17"/>
      <c r="AN693" s="17"/>
      <c r="AO693" s="31"/>
      <c r="AP693" s="17"/>
      <c r="AQ693" s="17"/>
      <c r="AR693" s="17"/>
      <c r="AS693" s="17"/>
      <c r="AT693" s="17"/>
      <c r="AU693" s="17"/>
      <c r="AV693" s="17"/>
      <c r="AW693" s="17"/>
    </row>
    <row r="694" spans="1:49" s="8" customFormat="1" ht="14.25" customHeight="1" x14ac:dyDescent="0.2">
      <c r="A694" s="17"/>
      <c r="B694" s="17"/>
      <c r="C694" s="17"/>
      <c r="D694" s="17"/>
      <c r="E694" s="17"/>
      <c r="F694" s="17"/>
      <c r="G694" s="17"/>
      <c r="H694" s="17"/>
      <c r="I694" s="17"/>
      <c r="J694" s="17"/>
      <c r="K694" s="17"/>
      <c r="L694" s="17"/>
      <c r="M694" s="6"/>
      <c r="N694" s="17"/>
      <c r="O694" s="17"/>
      <c r="P694" s="17"/>
      <c r="Q694" s="17"/>
      <c r="R694" s="17"/>
      <c r="S694" s="17"/>
      <c r="T694" s="17"/>
      <c r="U694" s="17"/>
      <c r="V694" s="17"/>
      <c r="W694" s="17"/>
      <c r="X694" s="17"/>
      <c r="Y694" s="17"/>
      <c r="Z694" s="17"/>
      <c r="AA694" s="17"/>
      <c r="AB694" s="17"/>
      <c r="AC694" s="17"/>
      <c r="AD694" s="17"/>
      <c r="AE694" s="17"/>
      <c r="AF694" s="17"/>
      <c r="AG694" s="17"/>
      <c r="AH694" s="17"/>
      <c r="AI694" s="17"/>
      <c r="AJ694" s="17"/>
      <c r="AK694" s="17"/>
      <c r="AL694" s="17"/>
      <c r="AM694" s="17"/>
      <c r="AN694" s="17"/>
      <c r="AO694" s="31"/>
      <c r="AP694" s="17"/>
      <c r="AQ694" s="17"/>
      <c r="AR694" s="17"/>
      <c r="AS694" s="17"/>
      <c r="AT694" s="17"/>
      <c r="AU694" s="17"/>
      <c r="AV694" s="17"/>
      <c r="AW694" s="17"/>
    </row>
    <row r="695" spans="1:49" s="8" customFormat="1" ht="14.25" customHeight="1" x14ac:dyDescent="0.2">
      <c r="A695" s="17"/>
      <c r="B695" s="17"/>
      <c r="C695" s="17"/>
      <c r="D695" s="17"/>
      <c r="E695" s="17"/>
      <c r="F695" s="17"/>
      <c r="G695" s="17"/>
      <c r="H695" s="17"/>
      <c r="I695" s="17"/>
      <c r="J695" s="17"/>
      <c r="K695" s="17"/>
      <c r="L695" s="17"/>
      <c r="M695" s="6"/>
      <c r="N695" s="17"/>
      <c r="O695" s="17"/>
      <c r="P695" s="17"/>
      <c r="Q695" s="17"/>
      <c r="R695" s="17"/>
      <c r="S695" s="17"/>
      <c r="T695" s="17"/>
      <c r="U695" s="17"/>
      <c r="V695" s="17"/>
      <c r="W695" s="17"/>
      <c r="X695" s="17"/>
      <c r="Y695" s="17"/>
      <c r="Z695" s="17"/>
      <c r="AA695" s="17"/>
      <c r="AB695" s="17"/>
      <c r="AC695" s="17"/>
      <c r="AD695" s="17"/>
      <c r="AE695" s="17"/>
      <c r="AF695" s="17"/>
      <c r="AG695" s="17"/>
      <c r="AH695" s="17"/>
      <c r="AI695" s="17"/>
      <c r="AJ695" s="17"/>
      <c r="AK695" s="17"/>
      <c r="AL695" s="17"/>
      <c r="AM695" s="17"/>
      <c r="AN695" s="17"/>
      <c r="AO695" s="31"/>
      <c r="AP695" s="17"/>
      <c r="AQ695" s="17"/>
      <c r="AR695" s="17"/>
      <c r="AS695" s="17"/>
      <c r="AT695" s="17"/>
      <c r="AU695" s="17"/>
      <c r="AV695" s="17"/>
      <c r="AW695" s="17"/>
    </row>
    <row r="696" spans="1:49" s="8" customFormat="1" ht="14.25" customHeight="1" x14ac:dyDescent="0.2">
      <c r="A696" s="17"/>
      <c r="B696" s="17"/>
      <c r="C696" s="17"/>
      <c r="D696" s="17"/>
      <c r="E696" s="17"/>
      <c r="F696" s="17"/>
      <c r="G696" s="17"/>
      <c r="H696" s="17"/>
      <c r="I696" s="17"/>
      <c r="J696" s="17"/>
      <c r="K696" s="17"/>
      <c r="L696" s="17"/>
      <c r="M696" s="6"/>
      <c r="N696" s="17"/>
      <c r="O696" s="17"/>
      <c r="P696" s="17"/>
      <c r="Q696" s="17"/>
      <c r="R696" s="17"/>
      <c r="S696" s="17"/>
      <c r="T696" s="17"/>
      <c r="U696" s="17"/>
      <c r="V696" s="17"/>
      <c r="W696" s="17"/>
      <c r="X696" s="17"/>
      <c r="Y696" s="17"/>
      <c r="Z696" s="17"/>
      <c r="AA696" s="17"/>
      <c r="AB696" s="17"/>
      <c r="AC696" s="17"/>
      <c r="AD696" s="17"/>
      <c r="AE696" s="17"/>
      <c r="AF696" s="17"/>
      <c r="AG696" s="17"/>
      <c r="AH696" s="17"/>
      <c r="AI696" s="17"/>
      <c r="AJ696" s="17"/>
      <c r="AK696" s="17"/>
      <c r="AL696" s="17"/>
      <c r="AM696" s="17"/>
      <c r="AN696" s="17"/>
      <c r="AO696" s="31"/>
      <c r="AP696" s="17"/>
      <c r="AQ696" s="17"/>
      <c r="AR696" s="17"/>
      <c r="AS696" s="17"/>
      <c r="AT696" s="17"/>
      <c r="AU696" s="17"/>
      <c r="AV696" s="17"/>
      <c r="AW696" s="17"/>
    </row>
    <row r="697" spans="1:49" s="8" customFormat="1" ht="14.25" customHeight="1" x14ac:dyDescent="0.2">
      <c r="A697" s="17"/>
      <c r="B697" s="17"/>
      <c r="C697" s="17"/>
      <c r="D697" s="17"/>
      <c r="E697" s="17"/>
      <c r="F697" s="17"/>
      <c r="G697" s="17"/>
      <c r="H697" s="17"/>
      <c r="I697" s="17"/>
      <c r="J697" s="17"/>
      <c r="K697" s="17"/>
      <c r="L697" s="17"/>
      <c r="M697" s="6"/>
      <c r="N697" s="17"/>
      <c r="O697" s="17"/>
      <c r="P697" s="17"/>
      <c r="Q697" s="17"/>
      <c r="R697" s="17"/>
      <c r="S697" s="17"/>
      <c r="T697" s="17"/>
      <c r="U697" s="17"/>
      <c r="V697" s="17"/>
      <c r="W697" s="17"/>
      <c r="X697" s="17"/>
      <c r="Y697" s="17"/>
      <c r="Z697" s="17"/>
      <c r="AA697" s="17"/>
      <c r="AB697" s="17"/>
      <c r="AC697" s="17"/>
      <c r="AD697" s="17"/>
      <c r="AE697" s="17"/>
      <c r="AF697" s="17"/>
      <c r="AG697" s="17"/>
      <c r="AH697" s="17"/>
      <c r="AI697" s="17"/>
      <c r="AJ697" s="17"/>
      <c r="AK697" s="17"/>
      <c r="AL697" s="17"/>
      <c r="AM697" s="17"/>
      <c r="AN697" s="17"/>
      <c r="AO697" s="31"/>
      <c r="AP697" s="17"/>
      <c r="AQ697" s="17"/>
      <c r="AR697" s="17"/>
      <c r="AS697" s="17"/>
      <c r="AT697" s="17"/>
      <c r="AU697" s="17"/>
      <c r="AV697" s="17"/>
      <c r="AW697" s="17"/>
    </row>
    <row r="698" spans="1:49" s="8" customFormat="1" ht="14.25" customHeight="1" x14ac:dyDescent="0.2">
      <c r="A698" s="17"/>
      <c r="B698" s="17"/>
      <c r="C698" s="17"/>
      <c r="D698" s="17"/>
      <c r="E698" s="17"/>
      <c r="F698" s="17"/>
      <c r="G698" s="17"/>
      <c r="H698" s="17"/>
      <c r="I698" s="17"/>
      <c r="J698" s="17"/>
      <c r="K698" s="17"/>
      <c r="L698" s="17"/>
      <c r="M698" s="6"/>
      <c r="N698" s="17"/>
      <c r="O698" s="17"/>
      <c r="P698" s="17"/>
      <c r="Q698" s="17"/>
      <c r="R698" s="17"/>
      <c r="S698" s="17"/>
      <c r="T698" s="17"/>
      <c r="U698" s="17"/>
      <c r="V698" s="17"/>
      <c r="W698" s="17"/>
      <c r="X698" s="17"/>
      <c r="Y698" s="17"/>
      <c r="Z698" s="17"/>
      <c r="AA698" s="17"/>
      <c r="AB698" s="17"/>
      <c r="AC698" s="17"/>
      <c r="AD698" s="17"/>
      <c r="AE698" s="17"/>
      <c r="AF698" s="17"/>
      <c r="AG698" s="17"/>
      <c r="AH698" s="17"/>
      <c r="AI698" s="17"/>
      <c r="AJ698" s="17"/>
      <c r="AK698" s="17"/>
      <c r="AL698" s="17"/>
      <c r="AM698" s="17"/>
      <c r="AN698" s="17"/>
      <c r="AO698" s="31"/>
      <c r="AP698" s="17"/>
      <c r="AQ698" s="17"/>
      <c r="AR698" s="17"/>
      <c r="AS698" s="17"/>
      <c r="AT698" s="17"/>
      <c r="AU698" s="17"/>
      <c r="AV698" s="17"/>
      <c r="AW698" s="17"/>
    </row>
    <row r="699" spans="1:49" s="8" customFormat="1" ht="14.25" customHeight="1" x14ac:dyDescent="0.2">
      <c r="A699" s="17"/>
      <c r="B699" s="17"/>
      <c r="C699" s="17"/>
      <c r="D699" s="17"/>
      <c r="E699" s="17"/>
      <c r="F699" s="17"/>
      <c r="G699" s="17"/>
      <c r="H699" s="17"/>
      <c r="I699" s="17"/>
      <c r="J699" s="17"/>
      <c r="K699" s="17"/>
      <c r="L699" s="17"/>
      <c r="M699" s="6"/>
      <c r="N699" s="17"/>
      <c r="O699" s="17"/>
      <c r="P699" s="17"/>
      <c r="Q699" s="17"/>
      <c r="R699" s="17"/>
      <c r="S699" s="17"/>
      <c r="T699" s="17"/>
      <c r="U699" s="17"/>
      <c r="V699" s="17"/>
      <c r="W699" s="17"/>
      <c r="X699" s="17"/>
      <c r="Y699" s="17"/>
      <c r="Z699" s="17"/>
      <c r="AA699" s="17"/>
      <c r="AB699" s="17"/>
      <c r="AC699" s="17"/>
      <c r="AD699" s="17"/>
      <c r="AE699" s="17"/>
      <c r="AF699" s="17"/>
      <c r="AG699" s="17"/>
      <c r="AH699" s="17"/>
      <c r="AI699" s="17"/>
      <c r="AJ699" s="17"/>
      <c r="AK699" s="17"/>
      <c r="AL699" s="17"/>
      <c r="AM699" s="17"/>
      <c r="AN699" s="17"/>
      <c r="AO699" s="31"/>
      <c r="AP699" s="17"/>
      <c r="AQ699" s="17"/>
      <c r="AR699" s="17"/>
      <c r="AS699" s="17"/>
      <c r="AT699" s="17"/>
      <c r="AU699" s="17"/>
      <c r="AV699" s="17"/>
      <c r="AW699" s="17"/>
    </row>
    <row r="700" spans="1:49" s="8" customFormat="1" ht="14.25" customHeight="1" x14ac:dyDescent="0.2">
      <c r="A700" s="17"/>
      <c r="B700" s="17"/>
      <c r="C700" s="17"/>
      <c r="D700" s="17"/>
      <c r="E700" s="17"/>
      <c r="F700" s="17"/>
      <c r="G700" s="17"/>
      <c r="H700" s="17"/>
      <c r="I700" s="17"/>
      <c r="J700" s="17"/>
      <c r="K700" s="17"/>
      <c r="L700" s="17"/>
      <c r="M700" s="6"/>
      <c r="N700" s="17"/>
      <c r="O700" s="17"/>
      <c r="P700" s="17"/>
      <c r="Q700" s="17"/>
      <c r="R700" s="17"/>
      <c r="S700" s="17"/>
      <c r="T700" s="17"/>
      <c r="U700" s="17"/>
      <c r="V700" s="17"/>
      <c r="W700" s="17"/>
      <c r="X700" s="17"/>
      <c r="Y700" s="17"/>
      <c r="Z700" s="17"/>
      <c r="AA700" s="17"/>
      <c r="AB700" s="17"/>
      <c r="AC700" s="17"/>
      <c r="AD700" s="17"/>
      <c r="AE700" s="17"/>
      <c r="AF700" s="17"/>
      <c r="AG700" s="17"/>
      <c r="AH700" s="17"/>
      <c r="AI700" s="17"/>
      <c r="AJ700" s="17"/>
      <c r="AK700" s="17"/>
      <c r="AL700" s="17"/>
      <c r="AM700" s="17"/>
      <c r="AN700" s="17"/>
      <c r="AO700" s="31"/>
      <c r="AP700" s="17"/>
      <c r="AQ700" s="17"/>
      <c r="AR700" s="17"/>
      <c r="AS700" s="17"/>
      <c r="AT700" s="17"/>
      <c r="AU700" s="17"/>
      <c r="AV700" s="17"/>
      <c r="AW700" s="17"/>
    </row>
    <row r="701" spans="1:49" s="8" customFormat="1" ht="14.25" customHeight="1" x14ac:dyDescent="0.2">
      <c r="A701" s="17"/>
      <c r="B701" s="17"/>
      <c r="C701" s="17"/>
      <c r="D701" s="17"/>
      <c r="E701" s="17"/>
      <c r="F701" s="17"/>
      <c r="G701" s="17"/>
      <c r="H701" s="17"/>
      <c r="I701" s="17"/>
      <c r="J701" s="17"/>
      <c r="K701" s="17"/>
      <c r="L701" s="17"/>
      <c r="M701" s="6"/>
      <c r="N701" s="17"/>
      <c r="O701" s="17"/>
      <c r="P701" s="17"/>
      <c r="Q701" s="17"/>
      <c r="R701" s="17"/>
      <c r="S701" s="17"/>
      <c r="T701" s="17"/>
      <c r="U701" s="17"/>
      <c r="V701" s="17"/>
      <c r="W701" s="17"/>
      <c r="X701" s="17"/>
      <c r="Y701" s="17"/>
      <c r="Z701" s="17"/>
      <c r="AA701" s="17"/>
      <c r="AB701" s="17"/>
      <c r="AC701" s="17"/>
      <c r="AD701" s="17"/>
      <c r="AE701" s="17"/>
      <c r="AF701" s="17"/>
      <c r="AG701" s="17"/>
      <c r="AH701" s="17"/>
      <c r="AI701" s="17"/>
      <c r="AJ701" s="17"/>
      <c r="AK701" s="17"/>
      <c r="AL701" s="17"/>
      <c r="AM701" s="17"/>
      <c r="AN701" s="17"/>
      <c r="AO701" s="31"/>
      <c r="AP701" s="17"/>
      <c r="AQ701" s="17"/>
      <c r="AR701" s="17"/>
      <c r="AS701" s="17"/>
      <c r="AT701" s="17"/>
      <c r="AU701" s="17"/>
      <c r="AV701" s="17"/>
      <c r="AW701" s="17"/>
    </row>
    <row r="702" spans="1:49" s="8" customFormat="1" ht="14.25" customHeight="1" x14ac:dyDescent="0.2">
      <c r="A702" s="17"/>
      <c r="B702" s="17"/>
      <c r="C702" s="17"/>
      <c r="D702" s="17"/>
      <c r="E702" s="17"/>
      <c r="F702" s="17"/>
      <c r="G702" s="17"/>
      <c r="H702" s="17"/>
      <c r="I702" s="17"/>
      <c r="J702" s="17"/>
      <c r="K702" s="17"/>
      <c r="L702" s="17"/>
      <c r="M702" s="6"/>
      <c r="N702" s="17"/>
      <c r="O702" s="17"/>
      <c r="P702" s="17"/>
      <c r="Q702" s="17"/>
      <c r="R702" s="17"/>
      <c r="S702" s="17"/>
      <c r="T702" s="17"/>
      <c r="U702" s="17"/>
      <c r="V702" s="17"/>
      <c r="W702" s="17"/>
      <c r="X702" s="17"/>
      <c r="Y702" s="17"/>
      <c r="Z702" s="17"/>
      <c r="AA702" s="17"/>
      <c r="AB702" s="17"/>
      <c r="AC702" s="17"/>
      <c r="AD702" s="17"/>
      <c r="AE702" s="17"/>
      <c r="AF702" s="17"/>
      <c r="AG702" s="17"/>
      <c r="AH702" s="17"/>
      <c r="AI702" s="17"/>
      <c r="AJ702" s="17"/>
      <c r="AK702" s="17"/>
      <c r="AL702" s="17"/>
      <c r="AM702" s="17"/>
      <c r="AN702" s="17"/>
      <c r="AO702" s="31"/>
      <c r="AP702" s="17"/>
      <c r="AQ702" s="17"/>
      <c r="AR702" s="17"/>
      <c r="AS702" s="17"/>
      <c r="AT702" s="17"/>
      <c r="AU702" s="17"/>
      <c r="AV702" s="17"/>
      <c r="AW702" s="17"/>
    </row>
    <row r="703" spans="1:49" s="8" customFormat="1" ht="14.25" customHeight="1" x14ac:dyDescent="0.2">
      <c r="A703" s="17"/>
      <c r="B703" s="17"/>
      <c r="C703" s="17"/>
      <c r="D703" s="17"/>
      <c r="E703" s="17"/>
      <c r="F703" s="17"/>
      <c r="G703" s="17"/>
      <c r="H703" s="17"/>
      <c r="I703" s="17"/>
      <c r="J703" s="17"/>
      <c r="K703" s="17"/>
      <c r="L703" s="17"/>
      <c r="M703" s="6"/>
      <c r="N703" s="17"/>
      <c r="O703" s="17"/>
      <c r="P703" s="17"/>
      <c r="Q703" s="17"/>
      <c r="R703" s="17"/>
      <c r="S703" s="17"/>
      <c r="T703" s="17"/>
      <c r="U703" s="17"/>
      <c r="V703" s="17"/>
      <c r="W703" s="17"/>
      <c r="X703" s="17"/>
      <c r="Y703" s="17"/>
      <c r="Z703" s="17"/>
      <c r="AA703" s="17"/>
      <c r="AB703" s="17"/>
      <c r="AC703" s="17"/>
      <c r="AD703" s="17"/>
      <c r="AE703" s="17"/>
      <c r="AF703" s="17"/>
      <c r="AG703" s="17"/>
      <c r="AH703" s="17"/>
      <c r="AI703" s="17"/>
      <c r="AJ703" s="17"/>
      <c r="AK703" s="17"/>
      <c r="AL703" s="17"/>
      <c r="AM703" s="17"/>
      <c r="AN703" s="17"/>
      <c r="AO703" s="31"/>
      <c r="AP703" s="17"/>
      <c r="AQ703" s="17"/>
      <c r="AR703" s="17"/>
      <c r="AS703" s="17"/>
      <c r="AT703" s="17"/>
      <c r="AU703" s="17"/>
      <c r="AV703" s="17"/>
      <c r="AW703" s="17"/>
    </row>
    <row r="704" spans="1:49" s="8" customFormat="1" ht="14.25" customHeight="1" x14ac:dyDescent="0.2">
      <c r="A704" s="17"/>
      <c r="B704" s="17"/>
      <c r="C704" s="17"/>
      <c r="D704" s="17"/>
      <c r="E704" s="17"/>
      <c r="F704" s="17"/>
      <c r="G704" s="17"/>
      <c r="H704" s="17"/>
      <c r="I704" s="17"/>
      <c r="J704" s="17"/>
      <c r="K704" s="17"/>
      <c r="L704" s="17"/>
      <c r="M704" s="6"/>
      <c r="N704" s="17"/>
      <c r="O704" s="17"/>
      <c r="P704" s="17"/>
      <c r="Q704" s="17"/>
      <c r="R704" s="17"/>
      <c r="S704" s="17"/>
      <c r="T704" s="17"/>
      <c r="U704" s="17"/>
      <c r="V704" s="17"/>
      <c r="W704" s="17"/>
      <c r="X704" s="17"/>
      <c r="Y704" s="17"/>
      <c r="Z704" s="17"/>
      <c r="AA704" s="17"/>
      <c r="AB704" s="17"/>
      <c r="AC704" s="17"/>
      <c r="AD704" s="17"/>
      <c r="AE704" s="17"/>
      <c r="AF704" s="17"/>
      <c r="AG704" s="17"/>
      <c r="AH704" s="17"/>
      <c r="AI704" s="17"/>
      <c r="AJ704" s="17"/>
      <c r="AK704" s="17"/>
      <c r="AL704" s="17"/>
      <c r="AM704" s="17"/>
      <c r="AN704" s="17"/>
      <c r="AO704" s="31"/>
      <c r="AP704" s="17"/>
      <c r="AQ704" s="17"/>
      <c r="AR704" s="17"/>
      <c r="AS704" s="17"/>
      <c r="AT704" s="17"/>
      <c r="AU704" s="17"/>
      <c r="AV704" s="17"/>
      <c r="AW704" s="17"/>
    </row>
    <row r="705" spans="1:49" s="8" customFormat="1" ht="14.25" customHeight="1" x14ac:dyDescent="0.2">
      <c r="A705" s="17"/>
      <c r="B705" s="17"/>
      <c r="C705" s="17"/>
      <c r="D705" s="17"/>
      <c r="E705" s="17"/>
      <c r="F705" s="17"/>
      <c r="G705" s="17"/>
      <c r="H705" s="17"/>
      <c r="I705" s="17"/>
      <c r="J705" s="17"/>
      <c r="K705" s="17"/>
      <c r="L705" s="17"/>
      <c r="M705" s="6"/>
      <c r="N705" s="17"/>
      <c r="O705" s="17"/>
      <c r="P705" s="17"/>
      <c r="Q705" s="17"/>
      <c r="R705" s="17"/>
      <c r="S705" s="17"/>
      <c r="T705" s="17"/>
      <c r="U705" s="17"/>
      <c r="V705" s="17"/>
      <c r="W705" s="17"/>
      <c r="X705" s="17"/>
      <c r="Y705" s="17"/>
      <c r="Z705" s="17"/>
      <c r="AA705" s="17"/>
      <c r="AB705" s="17"/>
      <c r="AC705" s="17"/>
      <c r="AD705" s="17"/>
      <c r="AE705" s="17"/>
      <c r="AF705" s="17"/>
      <c r="AG705" s="17"/>
      <c r="AH705" s="17"/>
      <c r="AI705" s="17"/>
      <c r="AJ705" s="17"/>
      <c r="AK705" s="17"/>
      <c r="AL705" s="17"/>
      <c r="AM705" s="17"/>
      <c r="AN705" s="17"/>
      <c r="AO705" s="31"/>
      <c r="AP705" s="17"/>
      <c r="AQ705" s="17"/>
      <c r="AR705" s="17"/>
      <c r="AS705" s="17"/>
      <c r="AT705" s="17"/>
      <c r="AU705" s="17"/>
      <c r="AV705" s="17"/>
      <c r="AW705" s="17"/>
    </row>
    <row r="706" spans="1:49" s="8" customFormat="1" ht="14.25" customHeight="1" x14ac:dyDescent="0.2">
      <c r="A706" s="17"/>
      <c r="B706" s="17"/>
      <c r="C706" s="17"/>
      <c r="D706" s="17"/>
      <c r="E706" s="17"/>
      <c r="F706" s="17"/>
      <c r="G706" s="17"/>
      <c r="H706" s="17"/>
      <c r="I706" s="17"/>
      <c r="J706" s="17"/>
      <c r="K706" s="17"/>
      <c r="L706" s="17"/>
      <c r="M706" s="6"/>
      <c r="N706" s="17"/>
      <c r="O706" s="17"/>
      <c r="P706" s="17"/>
      <c r="Q706" s="17"/>
      <c r="R706" s="17"/>
      <c r="S706" s="17"/>
      <c r="T706" s="17"/>
      <c r="U706" s="17"/>
      <c r="V706" s="17"/>
      <c r="W706" s="17"/>
      <c r="X706" s="17"/>
      <c r="Y706" s="17"/>
      <c r="Z706" s="17"/>
      <c r="AA706" s="17"/>
      <c r="AB706" s="17"/>
      <c r="AC706" s="17"/>
      <c r="AD706" s="17"/>
      <c r="AE706" s="17"/>
      <c r="AF706" s="17"/>
      <c r="AG706" s="17"/>
      <c r="AH706" s="17"/>
      <c r="AI706" s="17"/>
      <c r="AJ706" s="17"/>
      <c r="AK706" s="17"/>
      <c r="AL706" s="17"/>
      <c r="AM706" s="17"/>
      <c r="AN706" s="17"/>
      <c r="AO706" s="31"/>
      <c r="AP706" s="17"/>
      <c r="AQ706" s="17"/>
      <c r="AR706" s="17"/>
      <c r="AS706" s="17"/>
      <c r="AT706" s="17"/>
      <c r="AU706" s="17"/>
      <c r="AV706" s="17"/>
      <c r="AW706" s="17"/>
    </row>
    <row r="707" spans="1:49" s="8" customFormat="1" ht="14.25" customHeight="1" x14ac:dyDescent="0.2">
      <c r="A707" s="17"/>
      <c r="B707" s="17"/>
      <c r="C707" s="17"/>
      <c r="D707" s="17"/>
      <c r="E707" s="17"/>
      <c r="F707" s="17"/>
      <c r="G707" s="17"/>
      <c r="H707" s="17"/>
      <c r="I707" s="17"/>
      <c r="J707" s="17"/>
      <c r="K707" s="17"/>
      <c r="L707" s="17"/>
      <c r="M707" s="6"/>
      <c r="N707" s="17"/>
      <c r="O707" s="17"/>
      <c r="P707" s="17"/>
      <c r="Q707" s="17"/>
      <c r="R707" s="17"/>
      <c r="S707" s="17"/>
      <c r="T707" s="17"/>
      <c r="U707" s="17"/>
      <c r="V707" s="17"/>
      <c r="W707" s="17"/>
      <c r="X707" s="17"/>
      <c r="Y707" s="17"/>
      <c r="Z707" s="17"/>
      <c r="AA707" s="17"/>
      <c r="AB707" s="17"/>
      <c r="AC707" s="17"/>
      <c r="AD707" s="17"/>
      <c r="AE707" s="17"/>
      <c r="AF707" s="17"/>
      <c r="AG707" s="17"/>
      <c r="AH707" s="17"/>
      <c r="AI707" s="17"/>
      <c r="AJ707" s="17"/>
      <c r="AK707" s="17"/>
      <c r="AL707" s="17"/>
      <c r="AM707" s="17"/>
      <c r="AN707" s="17"/>
      <c r="AO707" s="31"/>
      <c r="AP707" s="17"/>
      <c r="AQ707" s="17"/>
      <c r="AR707" s="17"/>
      <c r="AS707" s="17"/>
      <c r="AT707" s="17"/>
      <c r="AU707" s="17"/>
      <c r="AV707" s="17"/>
      <c r="AW707" s="17"/>
    </row>
    <row r="708" spans="1:49" s="8" customFormat="1" ht="14.25" customHeight="1" x14ac:dyDescent="0.2">
      <c r="A708" s="17"/>
      <c r="B708" s="17"/>
      <c r="C708" s="17"/>
      <c r="D708" s="17"/>
      <c r="E708" s="17"/>
      <c r="F708" s="17"/>
      <c r="G708" s="17"/>
      <c r="H708" s="17"/>
      <c r="I708" s="17"/>
      <c r="J708" s="17"/>
      <c r="K708" s="17"/>
      <c r="L708" s="17"/>
      <c r="M708" s="6"/>
      <c r="N708" s="17"/>
      <c r="O708" s="17"/>
      <c r="P708" s="17"/>
      <c r="Q708" s="17"/>
      <c r="R708" s="17"/>
      <c r="S708" s="17"/>
      <c r="T708" s="17"/>
      <c r="U708" s="17"/>
      <c r="V708" s="17"/>
      <c r="W708" s="17"/>
      <c r="X708" s="17"/>
      <c r="Y708" s="17"/>
      <c r="Z708" s="17"/>
      <c r="AA708" s="17"/>
      <c r="AB708" s="17"/>
      <c r="AC708" s="17"/>
      <c r="AD708" s="17"/>
      <c r="AE708" s="17"/>
      <c r="AF708" s="17"/>
      <c r="AG708" s="17"/>
      <c r="AH708" s="17"/>
      <c r="AI708" s="17"/>
      <c r="AJ708" s="17"/>
      <c r="AK708" s="17"/>
      <c r="AL708" s="17"/>
      <c r="AM708" s="17"/>
      <c r="AN708" s="17"/>
      <c r="AO708" s="31"/>
      <c r="AP708" s="17"/>
      <c r="AQ708" s="17"/>
      <c r="AR708" s="17"/>
      <c r="AS708" s="17"/>
      <c r="AT708" s="17"/>
      <c r="AU708" s="17"/>
      <c r="AV708" s="17"/>
      <c r="AW708" s="17"/>
    </row>
    <row r="709" spans="1:49" s="8" customFormat="1" ht="14.25" customHeight="1" x14ac:dyDescent="0.2">
      <c r="A709" s="17"/>
      <c r="B709" s="17"/>
      <c r="C709" s="17"/>
      <c r="D709" s="17"/>
      <c r="E709" s="17"/>
      <c r="F709" s="17"/>
      <c r="G709" s="17"/>
      <c r="H709" s="17"/>
      <c r="I709" s="17"/>
      <c r="J709" s="17"/>
      <c r="K709" s="17"/>
      <c r="L709" s="17"/>
      <c r="M709" s="6"/>
      <c r="N709" s="17"/>
      <c r="O709" s="17"/>
      <c r="P709" s="17"/>
      <c r="Q709" s="17"/>
      <c r="R709" s="17"/>
      <c r="S709" s="17"/>
      <c r="T709" s="17"/>
      <c r="U709" s="17"/>
      <c r="V709" s="17"/>
      <c r="W709" s="17"/>
      <c r="X709" s="17"/>
      <c r="Y709" s="17"/>
      <c r="Z709" s="17"/>
      <c r="AA709" s="17"/>
      <c r="AB709" s="17"/>
      <c r="AC709" s="17"/>
      <c r="AD709" s="17"/>
      <c r="AE709" s="17"/>
      <c r="AF709" s="17"/>
      <c r="AG709" s="17"/>
      <c r="AH709" s="17"/>
      <c r="AI709" s="17"/>
      <c r="AJ709" s="17"/>
      <c r="AK709" s="17"/>
      <c r="AL709" s="17"/>
      <c r="AM709" s="17"/>
      <c r="AN709" s="17"/>
      <c r="AO709" s="31"/>
      <c r="AP709" s="17"/>
      <c r="AQ709" s="17"/>
      <c r="AR709" s="17"/>
      <c r="AS709" s="17"/>
      <c r="AT709" s="17"/>
      <c r="AU709" s="17"/>
      <c r="AV709" s="17"/>
      <c r="AW709" s="17"/>
    </row>
    <row r="710" spans="1:49" s="8" customFormat="1" ht="14.25" customHeight="1" x14ac:dyDescent="0.2">
      <c r="A710" s="17"/>
      <c r="B710" s="17"/>
      <c r="C710" s="17"/>
      <c r="D710" s="17"/>
      <c r="E710" s="17"/>
      <c r="F710" s="17"/>
      <c r="G710" s="17"/>
      <c r="H710" s="17"/>
      <c r="I710" s="17"/>
      <c r="J710" s="17"/>
      <c r="K710" s="17"/>
      <c r="L710" s="17"/>
      <c r="M710" s="6"/>
      <c r="N710" s="17"/>
      <c r="O710" s="17"/>
      <c r="P710" s="17"/>
      <c r="Q710" s="17"/>
      <c r="R710" s="17"/>
      <c r="S710" s="17"/>
      <c r="T710" s="17"/>
      <c r="U710" s="17"/>
      <c r="V710" s="17"/>
      <c r="W710" s="17"/>
      <c r="X710" s="17"/>
      <c r="Y710" s="17"/>
      <c r="Z710" s="17"/>
      <c r="AA710" s="17"/>
      <c r="AB710" s="17"/>
      <c r="AC710" s="17"/>
      <c r="AD710" s="17"/>
      <c r="AE710" s="17"/>
      <c r="AF710" s="17"/>
      <c r="AG710" s="17"/>
      <c r="AH710" s="17"/>
      <c r="AI710" s="17"/>
      <c r="AJ710" s="17"/>
      <c r="AK710" s="17"/>
      <c r="AL710" s="17"/>
      <c r="AM710" s="17"/>
      <c r="AN710" s="17"/>
      <c r="AO710" s="31"/>
      <c r="AP710" s="17"/>
      <c r="AQ710" s="17"/>
      <c r="AR710" s="17"/>
      <c r="AS710" s="17"/>
      <c r="AT710" s="17"/>
      <c r="AU710" s="17"/>
      <c r="AV710" s="17"/>
      <c r="AW710" s="17"/>
    </row>
    <row r="711" spans="1:49" s="8" customFormat="1" ht="14.25" customHeight="1" x14ac:dyDescent="0.2">
      <c r="A711" s="17"/>
      <c r="B711" s="17"/>
      <c r="C711" s="17"/>
      <c r="D711" s="17"/>
      <c r="E711" s="17"/>
      <c r="F711" s="17"/>
      <c r="G711" s="17"/>
      <c r="H711" s="17"/>
      <c r="I711" s="17"/>
      <c r="J711" s="17"/>
      <c r="K711" s="17"/>
      <c r="L711" s="17"/>
      <c r="M711" s="6"/>
      <c r="N711" s="17"/>
      <c r="O711" s="17"/>
      <c r="P711" s="17"/>
      <c r="Q711" s="17"/>
      <c r="R711" s="17"/>
      <c r="S711" s="17"/>
      <c r="T711" s="17"/>
      <c r="U711" s="17"/>
      <c r="V711" s="17"/>
      <c r="W711" s="17"/>
      <c r="X711" s="17"/>
      <c r="Y711" s="17"/>
      <c r="Z711" s="17"/>
      <c r="AA711" s="17"/>
      <c r="AB711" s="17"/>
      <c r="AC711" s="17"/>
      <c r="AD711" s="17"/>
      <c r="AE711" s="17"/>
      <c r="AF711" s="17"/>
      <c r="AG711" s="17"/>
      <c r="AH711" s="17"/>
      <c r="AI711" s="17"/>
      <c r="AJ711" s="17"/>
      <c r="AK711" s="17"/>
      <c r="AL711" s="17"/>
      <c r="AM711" s="17"/>
      <c r="AN711" s="17"/>
      <c r="AO711" s="31"/>
      <c r="AP711" s="17"/>
      <c r="AQ711" s="17"/>
      <c r="AR711" s="17"/>
      <c r="AS711" s="17"/>
      <c r="AT711" s="17"/>
      <c r="AU711" s="17"/>
      <c r="AV711" s="17"/>
      <c r="AW711" s="17"/>
    </row>
    <row r="712" spans="1:49" s="8" customFormat="1" ht="14.25" customHeight="1" x14ac:dyDescent="0.2">
      <c r="A712" s="17"/>
      <c r="B712" s="17"/>
      <c r="C712" s="17"/>
      <c r="D712" s="17"/>
      <c r="E712" s="17"/>
      <c r="F712" s="17"/>
      <c r="G712" s="17"/>
      <c r="H712" s="17"/>
      <c r="I712" s="17"/>
      <c r="J712" s="17"/>
      <c r="K712" s="17"/>
      <c r="L712" s="17"/>
      <c r="M712" s="6"/>
      <c r="N712" s="17"/>
      <c r="O712" s="17"/>
      <c r="P712" s="17"/>
      <c r="Q712" s="17"/>
      <c r="R712" s="17"/>
      <c r="S712" s="17"/>
      <c r="T712" s="17"/>
      <c r="U712" s="17"/>
      <c r="V712" s="17"/>
      <c r="W712" s="17"/>
      <c r="X712" s="17"/>
      <c r="Y712" s="17"/>
      <c r="Z712" s="17"/>
      <c r="AA712" s="17"/>
      <c r="AB712" s="17"/>
      <c r="AC712" s="17"/>
      <c r="AD712" s="17"/>
      <c r="AE712" s="17"/>
      <c r="AF712" s="17"/>
      <c r="AG712" s="17"/>
      <c r="AH712" s="17"/>
      <c r="AI712" s="17"/>
      <c r="AJ712" s="17"/>
      <c r="AK712" s="17"/>
      <c r="AL712" s="17"/>
      <c r="AM712" s="17"/>
      <c r="AN712" s="17"/>
      <c r="AO712" s="31"/>
      <c r="AP712" s="17"/>
      <c r="AQ712" s="17"/>
      <c r="AR712" s="17"/>
      <c r="AS712" s="17"/>
      <c r="AT712" s="17"/>
      <c r="AU712" s="17"/>
      <c r="AV712" s="17"/>
      <c r="AW712" s="17"/>
    </row>
    <row r="713" spans="1:49" s="8" customFormat="1" ht="14.25" customHeight="1" x14ac:dyDescent="0.2">
      <c r="A713" s="17"/>
      <c r="B713" s="17"/>
      <c r="C713" s="17"/>
      <c r="D713" s="17"/>
      <c r="E713" s="17"/>
      <c r="F713" s="17"/>
      <c r="G713" s="17"/>
      <c r="H713" s="17"/>
      <c r="I713" s="17"/>
      <c r="J713" s="17"/>
      <c r="K713" s="17"/>
      <c r="L713" s="17"/>
      <c r="M713" s="6"/>
      <c r="N713" s="17"/>
      <c r="O713" s="17"/>
      <c r="P713" s="17"/>
      <c r="Q713" s="17"/>
      <c r="R713" s="17"/>
      <c r="S713" s="17"/>
      <c r="T713" s="17"/>
      <c r="U713" s="17"/>
      <c r="V713" s="17"/>
      <c r="W713" s="17"/>
      <c r="X713" s="17"/>
      <c r="Y713" s="17"/>
      <c r="Z713" s="17"/>
      <c r="AA713" s="17"/>
      <c r="AB713" s="17"/>
      <c r="AC713" s="17"/>
      <c r="AD713" s="17"/>
      <c r="AE713" s="17"/>
      <c r="AF713" s="17"/>
      <c r="AG713" s="17"/>
      <c r="AH713" s="17"/>
      <c r="AI713" s="17"/>
      <c r="AJ713" s="17"/>
      <c r="AK713" s="17"/>
      <c r="AL713" s="17"/>
      <c r="AM713" s="17"/>
      <c r="AN713" s="17"/>
      <c r="AO713" s="31"/>
      <c r="AP713" s="17"/>
      <c r="AQ713" s="17"/>
      <c r="AR713" s="17"/>
      <c r="AS713" s="17"/>
      <c r="AT713" s="17"/>
      <c r="AU713" s="17"/>
      <c r="AV713" s="17"/>
      <c r="AW713" s="17"/>
    </row>
    <row r="714" spans="1:49" s="8" customFormat="1" ht="14.25" customHeight="1" x14ac:dyDescent="0.2">
      <c r="A714" s="17"/>
      <c r="B714" s="17"/>
      <c r="C714" s="17"/>
      <c r="D714" s="17"/>
      <c r="E714" s="17"/>
      <c r="F714" s="17"/>
      <c r="G714" s="17"/>
      <c r="H714" s="17"/>
      <c r="I714" s="17"/>
      <c r="J714" s="17"/>
      <c r="K714" s="17"/>
      <c r="L714" s="17"/>
      <c r="M714" s="6"/>
      <c r="N714" s="17"/>
      <c r="O714" s="17"/>
      <c r="P714" s="17"/>
      <c r="Q714" s="17"/>
      <c r="R714" s="17"/>
      <c r="S714" s="17"/>
      <c r="T714" s="17"/>
      <c r="U714" s="17"/>
      <c r="V714" s="17"/>
      <c r="W714" s="17"/>
      <c r="X714" s="17"/>
      <c r="Y714" s="17"/>
      <c r="Z714" s="17"/>
      <c r="AA714" s="17"/>
      <c r="AB714" s="17"/>
      <c r="AC714" s="17"/>
      <c r="AD714" s="17"/>
      <c r="AE714" s="17"/>
      <c r="AF714" s="17"/>
      <c r="AG714" s="17"/>
      <c r="AH714" s="17"/>
      <c r="AI714" s="17"/>
      <c r="AJ714" s="17"/>
      <c r="AK714" s="17"/>
      <c r="AL714" s="17"/>
      <c r="AM714" s="17"/>
      <c r="AN714" s="17"/>
      <c r="AO714" s="31"/>
      <c r="AP714" s="17"/>
      <c r="AQ714" s="17"/>
      <c r="AR714" s="17"/>
      <c r="AS714" s="17"/>
      <c r="AT714" s="17"/>
      <c r="AU714" s="17"/>
      <c r="AV714" s="17"/>
      <c r="AW714" s="17"/>
    </row>
    <row r="715" spans="1:49" s="8" customFormat="1" ht="14.25" customHeight="1" x14ac:dyDescent="0.2">
      <c r="A715" s="17"/>
      <c r="B715" s="17"/>
      <c r="C715" s="17"/>
      <c r="D715" s="17"/>
      <c r="E715" s="17"/>
      <c r="F715" s="17"/>
      <c r="G715" s="17"/>
      <c r="H715" s="17"/>
      <c r="I715" s="17"/>
      <c r="J715" s="17"/>
      <c r="K715" s="17"/>
      <c r="L715" s="17"/>
      <c r="M715" s="6"/>
      <c r="N715" s="17"/>
      <c r="O715" s="17"/>
      <c r="P715" s="17"/>
      <c r="Q715" s="17"/>
      <c r="R715" s="17"/>
      <c r="S715" s="17"/>
      <c r="T715" s="17"/>
      <c r="U715" s="17"/>
      <c r="V715" s="17"/>
      <c r="W715" s="17"/>
      <c r="X715" s="17"/>
      <c r="Y715" s="17"/>
      <c r="Z715" s="17"/>
      <c r="AA715" s="17"/>
      <c r="AB715" s="17"/>
      <c r="AC715" s="17"/>
      <c r="AD715" s="17"/>
      <c r="AE715" s="17"/>
      <c r="AF715" s="17"/>
      <c r="AG715" s="17"/>
      <c r="AH715" s="17"/>
      <c r="AI715" s="17"/>
      <c r="AJ715" s="17"/>
      <c r="AK715" s="17"/>
      <c r="AL715" s="17"/>
      <c r="AM715" s="17"/>
      <c r="AN715" s="17"/>
      <c r="AO715" s="31"/>
      <c r="AP715" s="17"/>
      <c r="AQ715" s="17"/>
      <c r="AR715" s="17"/>
      <c r="AS715" s="17"/>
      <c r="AT715" s="17"/>
      <c r="AU715" s="17"/>
      <c r="AV715" s="17"/>
      <c r="AW715" s="17"/>
    </row>
    <row r="716" spans="1:49" s="8" customFormat="1" ht="14.25" customHeight="1" x14ac:dyDescent="0.2">
      <c r="A716" s="17"/>
      <c r="B716" s="17"/>
      <c r="C716" s="17"/>
      <c r="D716" s="17"/>
      <c r="E716" s="17"/>
      <c r="F716" s="17"/>
      <c r="G716" s="17"/>
      <c r="H716" s="17"/>
      <c r="I716" s="17"/>
      <c r="J716" s="17"/>
      <c r="K716" s="17"/>
      <c r="L716" s="17"/>
      <c r="M716" s="6"/>
      <c r="N716" s="17"/>
      <c r="O716" s="17"/>
      <c r="P716" s="17"/>
      <c r="Q716" s="17"/>
      <c r="R716" s="17"/>
      <c r="S716" s="17"/>
      <c r="T716" s="17"/>
      <c r="U716" s="17"/>
      <c r="V716" s="17"/>
      <c r="W716" s="17"/>
      <c r="X716" s="17"/>
      <c r="Y716" s="17"/>
      <c r="Z716" s="17"/>
      <c r="AA716" s="17"/>
      <c r="AB716" s="17"/>
      <c r="AC716" s="17"/>
      <c r="AD716" s="17"/>
      <c r="AE716" s="17"/>
      <c r="AF716" s="17"/>
      <c r="AG716" s="17"/>
      <c r="AH716" s="17"/>
      <c r="AI716" s="17"/>
      <c r="AJ716" s="17"/>
      <c r="AK716" s="17"/>
      <c r="AL716" s="17"/>
      <c r="AM716" s="17"/>
      <c r="AN716" s="17"/>
      <c r="AO716" s="31"/>
      <c r="AP716" s="17"/>
      <c r="AQ716" s="17"/>
      <c r="AR716" s="17"/>
      <c r="AS716" s="17"/>
      <c r="AT716" s="17"/>
      <c r="AU716" s="17"/>
      <c r="AV716" s="17"/>
      <c r="AW716" s="17"/>
    </row>
    <row r="717" spans="1:49" s="8" customFormat="1" ht="14.25" customHeight="1" x14ac:dyDescent="0.2">
      <c r="A717" s="17"/>
      <c r="B717" s="17"/>
      <c r="C717" s="17"/>
      <c r="D717" s="17"/>
      <c r="E717" s="17"/>
      <c r="F717" s="17"/>
      <c r="G717" s="17"/>
      <c r="H717" s="17"/>
      <c r="I717" s="17"/>
      <c r="J717" s="17"/>
      <c r="K717" s="17"/>
      <c r="L717" s="17"/>
      <c r="M717" s="6"/>
      <c r="N717" s="17"/>
      <c r="O717" s="17"/>
      <c r="P717" s="17"/>
      <c r="Q717" s="17"/>
      <c r="R717" s="17"/>
      <c r="S717" s="17"/>
      <c r="T717" s="17"/>
      <c r="U717" s="17"/>
      <c r="V717" s="17"/>
      <c r="W717" s="17"/>
      <c r="X717" s="17"/>
      <c r="Y717" s="17"/>
      <c r="Z717" s="17"/>
      <c r="AA717" s="17"/>
      <c r="AB717" s="17"/>
      <c r="AC717" s="17"/>
      <c r="AD717" s="17"/>
      <c r="AE717" s="17"/>
      <c r="AF717" s="17"/>
      <c r="AG717" s="17"/>
      <c r="AH717" s="17"/>
      <c r="AI717" s="17"/>
      <c r="AJ717" s="17"/>
      <c r="AK717" s="17"/>
      <c r="AL717" s="17"/>
      <c r="AM717" s="17"/>
      <c r="AN717" s="17"/>
      <c r="AO717" s="31"/>
      <c r="AP717" s="17"/>
      <c r="AQ717" s="17"/>
      <c r="AR717" s="17"/>
      <c r="AS717" s="17"/>
      <c r="AT717" s="17"/>
      <c r="AU717" s="17"/>
      <c r="AV717" s="17"/>
      <c r="AW717" s="17"/>
    </row>
    <row r="718" spans="1:49" s="8" customFormat="1" ht="14.25" customHeight="1" x14ac:dyDescent="0.2">
      <c r="A718" s="17"/>
      <c r="B718" s="17"/>
      <c r="C718" s="17"/>
      <c r="D718" s="17"/>
      <c r="E718" s="17"/>
      <c r="F718" s="17"/>
      <c r="G718" s="17"/>
      <c r="H718" s="17"/>
      <c r="I718" s="17"/>
      <c r="J718" s="17"/>
      <c r="K718" s="17"/>
      <c r="L718" s="17"/>
      <c r="M718" s="6"/>
      <c r="N718" s="17"/>
      <c r="O718" s="17"/>
      <c r="P718" s="17"/>
      <c r="Q718" s="17"/>
      <c r="R718" s="17"/>
      <c r="S718" s="17"/>
      <c r="T718" s="17"/>
      <c r="U718" s="17"/>
      <c r="V718" s="17"/>
      <c r="W718" s="17"/>
      <c r="X718" s="17"/>
      <c r="Y718" s="17"/>
      <c r="Z718" s="17"/>
      <c r="AA718" s="17"/>
      <c r="AB718" s="17"/>
      <c r="AC718" s="17"/>
      <c r="AD718" s="17"/>
      <c r="AE718" s="17"/>
      <c r="AF718" s="17"/>
      <c r="AG718" s="17"/>
      <c r="AH718" s="17"/>
      <c r="AI718" s="17"/>
      <c r="AJ718" s="17"/>
      <c r="AK718" s="17"/>
      <c r="AL718" s="17"/>
      <c r="AM718" s="17"/>
      <c r="AN718" s="17"/>
      <c r="AO718" s="31"/>
      <c r="AP718" s="17"/>
      <c r="AQ718" s="17"/>
      <c r="AR718" s="17"/>
      <c r="AS718" s="17"/>
      <c r="AT718" s="17"/>
      <c r="AU718" s="17"/>
      <c r="AV718" s="17"/>
      <c r="AW718" s="17"/>
    </row>
    <row r="719" spans="1:49" s="8" customFormat="1" ht="14.25" customHeight="1" x14ac:dyDescent="0.2">
      <c r="A719" s="17"/>
      <c r="B719" s="17"/>
      <c r="C719" s="17"/>
      <c r="D719" s="17"/>
      <c r="E719" s="17"/>
      <c r="F719" s="17"/>
      <c r="G719" s="17"/>
      <c r="H719" s="17"/>
      <c r="I719" s="17"/>
      <c r="J719" s="17"/>
      <c r="K719" s="17"/>
      <c r="L719" s="17"/>
      <c r="M719" s="6"/>
      <c r="N719" s="17"/>
      <c r="O719" s="17"/>
      <c r="P719" s="17"/>
      <c r="Q719" s="17"/>
      <c r="R719" s="17"/>
      <c r="S719" s="17"/>
      <c r="T719" s="17"/>
      <c r="U719" s="17"/>
      <c r="V719" s="17"/>
      <c r="W719" s="17"/>
      <c r="X719" s="17"/>
      <c r="Y719" s="17"/>
      <c r="Z719" s="17"/>
      <c r="AA719" s="17"/>
      <c r="AB719" s="17"/>
      <c r="AC719" s="17"/>
      <c r="AD719" s="17"/>
      <c r="AE719" s="17"/>
      <c r="AF719" s="17"/>
      <c r="AG719" s="17"/>
      <c r="AH719" s="17"/>
      <c r="AI719" s="17"/>
      <c r="AJ719" s="17"/>
      <c r="AK719" s="17"/>
      <c r="AL719" s="17"/>
      <c r="AM719" s="17"/>
      <c r="AN719" s="17"/>
      <c r="AO719" s="31"/>
      <c r="AP719" s="17"/>
      <c r="AQ719" s="17"/>
      <c r="AR719" s="17"/>
      <c r="AS719" s="17"/>
      <c r="AT719" s="17"/>
      <c r="AU719" s="17"/>
      <c r="AV719" s="17"/>
      <c r="AW719" s="17"/>
    </row>
    <row r="720" spans="1:49" s="8" customFormat="1" ht="14.25" customHeight="1" x14ac:dyDescent="0.2">
      <c r="A720" s="17"/>
      <c r="B720" s="17"/>
      <c r="C720" s="17"/>
      <c r="D720" s="17"/>
      <c r="E720" s="17"/>
      <c r="F720" s="17"/>
      <c r="G720" s="17"/>
      <c r="H720" s="17"/>
      <c r="I720" s="17"/>
      <c r="J720" s="17"/>
      <c r="K720" s="17"/>
      <c r="L720" s="17"/>
      <c r="M720" s="6"/>
      <c r="N720" s="17"/>
      <c r="O720" s="17"/>
      <c r="P720" s="17"/>
      <c r="Q720" s="17"/>
      <c r="R720" s="17"/>
      <c r="S720" s="17"/>
      <c r="T720" s="17"/>
      <c r="U720" s="17"/>
      <c r="V720" s="17"/>
      <c r="W720" s="17"/>
      <c r="X720" s="17"/>
      <c r="Y720" s="17"/>
      <c r="Z720" s="17"/>
      <c r="AA720" s="17"/>
      <c r="AB720" s="17"/>
      <c r="AC720" s="17"/>
      <c r="AD720" s="17"/>
      <c r="AE720" s="17"/>
      <c r="AF720" s="17"/>
      <c r="AG720" s="17"/>
      <c r="AH720" s="17"/>
      <c r="AI720" s="17"/>
      <c r="AJ720" s="17"/>
      <c r="AK720" s="17"/>
      <c r="AL720" s="17"/>
      <c r="AM720" s="17"/>
      <c r="AN720" s="17"/>
      <c r="AO720" s="31"/>
      <c r="AP720" s="17"/>
      <c r="AQ720" s="17"/>
      <c r="AR720" s="17"/>
      <c r="AS720" s="17"/>
      <c r="AT720" s="17"/>
      <c r="AU720" s="17"/>
      <c r="AV720" s="17"/>
      <c r="AW720" s="17"/>
    </row>
    <row r="721" spans="1:49" s="8" customFormat="1" ht="14.25" customHeight="1" x14ac:dyDescent="0.2">
      <c r="A721" s="17"/>
      <c r="B721" s="17"/>
      <c r="C721" s="17"/>
      <c r="D721" s="17"/>
      <c r="E721" s="17"/>
      <c r="F721" s="17"/>
      <c r="G721" s="17"/>
      <c r="H721" s="17"/>
      <c r="I721" s="17"/>
      <c r="J721" s="17"/>
      <c r="K721" s="17"/>
      <c r="L721" s="17"/>
      <c r="M721" s="6"/>
      <c r="N721" s="17"/>
      <c r="O721" s="17"/>
      <c r="P721" s="17"/>
      <c r="Q721" s="17"/>
      <c r="R721" s="17"/>
      <c r="S721" s="17"/>
      <c r="T721" s="17"/>
      <c r="U721" s="17"/>
      <c r="V721" s="17"/>
      <c r="W721" s="17"/>
      <c r="X721" s="17"/>
      <c r="Y721" s="17"/>
      <c r="Z721" s="17"/>
      <c r="AA721" s="17"/>
      <c r="AB721" s="17"/>
      <c r="AC721" s="17"/>
      <c r="AD721" s="17"/>
      <c r="AE721" s="17"/>
      <c r="AF721" s="17"/>
      <c r="AG721" s="17"/>
      <c r="AH721" s="17"/>
      <c r="AI721" s="17"/>
      <c r="AJ721" s="17"/>
      <c r="AK721" s="17"/>
      <c r="AL721" s="17"/>
      <c r="AM721" s="17"/>
      <c r="AN721" s="17"/>
      <c r="AO721" s="31"/>
      <c r="AP721" s="17"/>
      <c r="AQ721" s="17"/>
      <c r="AR721" s="17"/>
      <c r="AS721" s="17"/>
      <c r="AT721" s="17"/>
      <c r="AU721" s="17"/>
      <c r="AV721" s="17"/>
      <c r="AW721" s="17"/>
    </row>
    <row r="722" spans="1:49" s="8" customFormat="1" ht="14.25" customHeight="1" x14ac:dyDescent="0.2">
      <c r="A722" s="17"/>
      <c r="B722" s="17"/>
      <c r="C722" s="17"/>
      <c r="D722" s="17"/>
      <c r="E722" s="17"/>
      <c r="F722" s="17"/>
      <c r="G722" s="17"/>
      <c r="H722" s="17"/>
      <c r="I722" s="17"/>
      <c r="J722" s="17"/>
      <c r="K722" s="17"/>
      <c r="L722" s="17"/>
      <c r="M722" s="6"/>
      <c r="N722" s="17"/>
      <c r="O722" s="17"/>
      <c r="P722" s="17"/>
      <c r="Q722" s="17"/>
      <c r="R722" s="17"/>
      <c r="S722" s="17"/>
      <c r="T722" s="17"/>
      <c r="U722" s="17"/>
      <c r="V722" s="17"/>
      <c r="W722" s="17"/>
      <c r="X722" s="17"/>
      <c r="Y722" s="17"/>
      <c r="Z722" s="17"/>
      <c r="AA722" s="17"/>
      <c r="AB722" s="17"/>
      <c r="AC722" s="17"/>
      <c r="AD722" s="17"/>
      <c r="AE722" s="17"/>
      <c r="AF722" s="17"/>
      <c r="AG722" s="17"/>
      <c r="AH722" s="17"/>
      <c r="AI722" s="17"/>
      <c r="AJ722" s="17"/>
      <c r="AK722" s="17"/>
      <c r="AL722" s="17"/>
      <c r="AM722" s="17"/>
      <c r="AN722" s="17"/>
      <c r="AO722" s="31"/>
      <c r="AP722" s="17"/>
      <c r="AQ722" s="17"/>
      <c r="AR722" s="17"/>
      <c r="AS722" s="17"/>
      <c r="AT722" s="17"/>
      <c r="AU722" s="17"/>
      <c r="AV722" s="17"/>
      <c r="AW722" s="17"/>
    </row>
    <row r="723" spans="1:49" s="8" customFormat="1" ht="14.25" customHeight="1" x14ac:dyDescent="0.2">
      <c r="A723" s="17"/>
      <c r="B723" s="17"/>
      <c r="C723" s="17"/>
      <c r="D723" s="17"/>
      <c r="E723" s="17"/>
      <c r="F723" s="17"/>
      <c r="G723" s="17"/>
      <c r="H723" s="17"/>
      <c r="I723" s="17"/>
      <c r="J723" s="17"/>
      <c r="K723" s="17"/>
      <c r="L723" s="17"/>
      <c r="M723" s="6"/>
      <c r="N723" s="17"/>
      <c r="O723" s="17"/>
      <c r="P723" s="17"/>
      <c r="Q723" s="17"/>
      <c r="R723" s="17"/>
      <c r="S723" s="17"/>
      <c r="T723" s="17"/>
      <c r="U723" s="17"/>
      <c r="V723" s="17"/>
      <c r="W723" s="17"/>
      <c r="X723" s="17"/>
      <c r="Y723" s="17"/>
      <c r="Z723" s="17"/>
      <c r="AA723" s="17"/>
      <c r="AB723" s="17"/>
      <c r="AC723" s="17"/>
      <c r="AD723" s="17"/>
      <c r="AE723" s="17"/>
      <c r="AF723" s="17"/>
      <c r="AG723" s="17"/>
      <c r="AH723" s="17"/>
      <c r="AI723" s="17"/>
      <c r="AJ723" s="17"/>
      <c r="AK723" s="17"/>
      <c r="AL723" s="17"/>
      <c r="AM723" s="17"/>
      <c r="AN723" s="17"/>
      <c r="AO723" s="31"/>
      <c r="AP723" s="17"/>
      <c r="AQ723" s="17"/>
      <c r="AR723" s="17"/>
      <c r="AS723" s="17"/>
      <c r="AT723" s="17"/>
      <c r="AU723" s="17"/>
      <c r="AV723" s="17"/>
      <c r="AW723" s="17"/>
    </row>
    <row r="724" spans="1:49" s="8" customFormat="1" ht="14.25" customHeight="1" x14ac:dyDescent="0.2">
      <c r="A724" s="17"/>
      <c r="B724" s="17"/>
      <c r="C724" s="17"/>
      <c r="D724" s="17"/>
      <c r="E724" s="17"/>
      <c r="F724" s="17"/>
      <c r="G724" s="17"/>
      <c r="H724" s="17"/>
      <c r="I724" s="17"/>
      <c r="J724" s="17"/>
      <c r="K724" s="17"/>
      <c r="L724" s="17"/>
      <c r="M724" s="6"/>
      <c r="N724" s="17"/>
      <c r="O724" s="17"/>
      <c r="P724" s="17"/>
      <c r="Q724" s="17"/>
      <c r="R724" s="17"/>
      <c r="S724" s="17"/>
      <c r="T724" s="17"/>
      <c r="U724" s="17"/>
      <c r="V724" s="17"/>
      <c r="W724" s="17"/>
      <c r="X724" s="17"/>
      <c r="Y724" s="17"/>
      <c r="Z724" s="17"/>
      <c r="AA724" s="17"/>
      <c r="AB724" s="17"/>
      <c r="AC724" s="17"/>
      <c r="AD724" s="17"/>
      <c r="AE724" s="17"/>
      <c r="AF724" s="17"/>
      <c r="AG724" s="17"/>
      <c r="AH724" s="17"/>
      <c r="AI724" s="17"/>
      <c r="AJ724" s="17"/>
      <c r="AK724" s="17"/>
      <c r="AL724" s="17"/>
      <c r="AM724" s="17"/>
      <c r="AN724" s="17"/>
      <c r="AO724" s="31"/>
      <c r="AP724" s="17"/>
      <c r="AQ724" s="17"/>
      <c r="AR724" s="17"/>
      <c r="AS724" s="17"/>
      <c r="AT724" s="17"/>
      <c r="AU724" s="17"/>
      <c r="AV724" s="17"/>
      <c r="AW724" s="17"/>
    </row>
    <row r="725" spans="1:49" s="8" customFormat="1" ht="14.25" customHeight="1" x14ac:dyDescent="0.2">
      <c r="A725" s="17"/>
      <c r="B725" s="17"/>
      <c r="C725" s="17"/>
      <c r="D725" s="17"/>
      <c r="E725" s="17"/>
      <c r="F725" s="17"/>
      <c r="G725" s="17"/>
      <c r="H725" s="17"/>
      <c r="I725" s="17"/>
      <c r="J725" s="17"/>
      <c r="K725" s="17"/>
      <c r="L725" s="17"/>
      <c r="M725" s="6"/>
      <c r="N725" s="17"/>
      <c r="O725" s="17"/>
      <c r="P725" s="17"/>
      <c r="Q725" s="17"/>
      <c r="R725" s="17"/>
      <c r="S725" s="17"/>
      <c r="T725" s="17"/>
      <c r="U725" s="17"/>
      <c r="V725" s="17"/>
      <c r="W725" s="17"/>
      <c r="X725" s="17"/>
      <c r="Y725" s="17"/>
      <c r="Z725" s="17"/>
      <c r="AA725" s="17"/>
      <c r="AB725" s="17"/>
      <c r="AC725" s="17"/>
      <c r="AD725" s="17"/>
      <c r="AE725" s="17"/>
      <c r="AF725" s="17"/>
      <c r="AG725" s="17"/>
      <c r="AH725" s="17"/>
      <c r="AI725" s="17"/>
      <c r="AJ725" s="17"/>
      <c r="AK725" s="17"/>
      <c r="AL725" s="17"/>
      <c r="AM725" s="17"/>
      <c r="AN725" s="17"/>
      <c r="AO725" s="31"/>
      <c r="AP725" s="17"/>
      <c r="AQ725" s="17"/>
      <c r="AR725" s="17"/>
      <c r="AS725" s="17"/>
      <c r="AT725" s="17"/>
      <c r="AU725" s="17"/>
      <c r="AV725" s="17"/>
      <c r="AW725" s="17"/>
    </row>
    <row r="726" spans="1:49" s="8" customFormat="1" ht="14.25" customHeight="1" x14ac:dyDescent="0.2">
      <c r="A726" s="17"/>
      <c r="B726" s="17"/>
      <c r="C726" s="17"/>
      <c r="D726" s="17"/>
      <c r="E726" s="17"/>
      <c r="F726" s="17"/>
      <c r="G726" s="17"/>
      <c r="H726" s="17"/>
      <c r="I726" s="17"/>
      <c r="J726" s="17"/>
      <c r="K726" s="17"/>
      <c r="L726" s="17"/>
      <c r="M726" s="6"/>
      <c r="N726" s="17"/>
      <c r="O726" s="17"/>
      <c r="P726" s="17"/>
      <c r="Q726" s="17"/>
      <c r="R726" s="17"/>
      <c r="S726" s="17"/>
      <c r="T726" s="17"/>
      <c r="U726" s="17"/>
      <c r="V726" s="17"/>
      <c r="W726" s="17"/>
      <c r="X726" s="17"/>
      <c r="Y726" s="17"/>
      <c r="Z726" s="17"/>
      <c r="AA726" s="17"/>
      <c r="AB726" s="17"/>
      <c r="AC726" s="17"/>
      <c r="AD726" s="17"/>
      <c r="AE726" s="17"/>
      <c r="AF726" s="17"/>
      <c r="AG726" s="17"/>
      <c r="AH726" s="17"/>
      <c r="AI726" s="17"/>
      <c r="AJ726" s="17"/>
      <c r="AK726" s="17"/>
      <c r="AL726" s="17"/>
      <c r="AM726" s="17"/>
      <c r="AN726" s="17"/>
      <c r="AO726" s="31"/>
      <c r="AP726" s="17"/>
      <c r="AQ726" s="17"/>
      <c r="AR726" s="17"/>
      <c r="AS726" s="17"/>
      <c r="AT726" s="17"/>
      <c r="AU726" s="17"/>
      <c r="AV726" s="17"/>
      <c r="AW726" s="17"/>
    </row>
    <row r="727" spans="1:49" s="8" customFormat="1" ht="14.25" customHeight="1" x14ac:dyDescent="0.2">
      <c r="A727" s="17"/>
      <c r="B727" s="17"/>
      <c r="C727" s="17"/>
      <c r="D727" s="17"/>
      <c r="E727" s="17"/>
      <c r="F727" s="17"/>
      <c r="G727" s="17"/>
      <c r="H727" s="17"/>
      <c r="I727" s="17"/>
      <c r="J727" s="17"/>
      <c r="K727" s="17"/>
      <c r="L727" s="17"/>
      <c r="M727" s="6"/>
      <c r="N727" s="17"/>
      <c r="O727" s="17"/>
      <c r="P727" s="17"/>
      <c r="Q727" s="17"/>
      <c r="R727" s="17"/>
      <c r="S727" s="17"/>
      <c r="T727" s="17"/>
      <c r="U727" s="17"/>
      <c r="V727" s="17"/>
      <c r="W727" s="17"/>
      <c r="X727" s="17"/>
      <c r="Y727" s="17"/>
      <c r="Z727" s="17"/>
      <c r="AA727" s="17"/>
      <c r="AB727" s="17"/>
      <c r="AC727" s="17"/>
      <c r="AD727" s="17"/>
      <c r="AE727" s="17"/>
      <c r="AF727" s="17"/>
      <c r="AG727" s="17"/>
      <c r="AH727" s="17"/>
      <c r="AI727" s="17"/>
      <c r="AJ727" s="17"/>
      <c r="AK727" s="17"/>
      <c r="AL727" s="17"/>
      <c r="AM727" s="17"/>
      <c r="AN727" s="17"/>
      <c r="AO727" s="31"/>
      <c r="AP727" s="17"/>
      <c r="AQ727" s="17"/>
      <c r="AR727" s="17"/>
      <c r="AS727" s="17"/>
      <c r="AT727" s="17"/>
      <c r="AU727" s="17"/>
      <c r="AV727" s="17"/>
      <c r="AW727" s="17"/>
    </row>
    <row r="728" spans="1:49" s="8" customFormat="1" ht="14.25" customHeight="1" x14ac:dyDescent="0.2">
      <c r="A728" s="17"/>
      <c r="B728" s="17"/>
      <c r="C728" s="17"/>
      <c r="D728" s="17"/>
      <c r="E728" s="17"/>
      <c r="F728" s="17"/>
      <c r="G728" s="17"/>
      <c r="H728" s="17"/>
      <c r="I728" s="17"/>
      <c r="J728" s="17"/>
      <c r="K728" s="17"/>
      <c r="L728" s="17"/>
      <c r="M728" s="6"/>
      <c r="N728" s="17"/>
      <c r="O728" s="17"/>
      <c r="P728" s="17"/>
      <c r="Q728" s="17"/>
      <c r="R728" s="17"/>
      <c r="S728" s="17"/>
      <c r="T728" s="17"/>
      <c r="U728" s="17"/>
      <c r="V728" s="17"/>
      <c r="W728" s="17"/>
      <c r="X728" s="17"/>
      <c r="Y728" s="17"/>
      <c r="Z728" s="17"/>
      <c r="AA728" s="17"/>
      <c r="AB728" s="17"/>
      <c r="AC728" s="17"/>
      <c r="AD728" s="17"/>
      <c r="AE728" s="17"/>
      <c r="AF728" s="17"/>
      <c r="AG728" s="17"/>
      <c r="AH728" s="17"/>
      <c r="AI728" s="17"/>
      <c r="AJ728" s="17"/>
      <c r="AK728" s="17"/>
      <c r="AL728" s="17"/>
      <c r="AM728" s="17"/>
      <c r="AN728" s="17"/>
      <c r="AO728" s="31"/>
      <c r="AP728" s="17"/>
      <c r="AQ728" s="17"/>
      <c r="AR728" s="17"/>
      <c r="AS728" s="17"/>
      <c r="AT728" s="17"/>
      <c r="AU728" s="17"/>
      <c r="AV728" s="17"/>
      <c r="AW728" s="17"/>
    </row>
    <row r="729" spans="1:49" s="8" customFormat="1" ht="14.25" customHeight="1" x14ac:dyDescent="0.2">
      <c r="A729" s="17"/>
      <c r="B729" s="17"/>
      <c r="C729" s="17"/>
      <c r="D729" s="17"/>
      <c r="E729" s="17"/>
      <c r="F729" s="17"/>
      <c r="G729" s="17"/>
      <c r="H729" s="17"/>
      <c r="I729" s="17"/>
      <c r="J729" s="17"/>
      <c r="K729" s="17"/>
      <c r="L729" s="17"/>
      <c r="M729" s="6"/>
      <c r="N729" s="17"/>
      <c r="O729" s="17"/>
      <c r="P729" s="17"/>
      <c r="Q729" s="17"/>
      <c r="R729" s="17"/>
      <c r="S729" s="17"/>
      <c r="T729" s="17"/>
      <c r="U729" s="17"/>
      <c r="V729" s="17"/>
      <c r="W729" s="17"/>
      <c r="X729" s="17"/>
      <c r="Y729" s="17"/>
      <c r="Z729" s="17"/>
      <c r="AA729" s="17"/>
      <c r="AB729" s="17"/>
      <c r="AC729" s="17"/>
      <c r="AD729" s="17"/>
      <c r="AE729" s="17"/>
      <c r="AF729" s="17"/>
      <c r="AG729" s="17"/>
      <c r="AH729" s="17"/>
      <c r="AI729" s="17"/>
      <c r="AJ729" s="17"/>
      <c r="AK729" s="17"/>
      <c r="AL729" s="17"/>
      <c r="AM729" s="17"/>
      <c r="AN729" s="17"/>
      <c r="AO729" s="31"/>
      <c r="AP729" s="17"/>
      <c r="AQ729" s="17"/>
      <c r="AR729" s="17"/>
      <c r="AS729" s="17"/>
      <c r="AT729" s="17"/>
      <c r="AU729" s="17"/>
      <c r="AV729" s="17"/>
      <c r="AW729" s="17"/>
    </row>
    <row r="730" spans="1:49" s="8" customFormat="1" ht="14.25" customHeight="1" x14ac:dyDescent="0.2">
      <c r="A730" s="17"/>
      <c r="B730" s="17"/>
      <c r="C730" s="17"/>
      <c r="D730" s="17"/>
      <c r="E730" s="17"/>
      <c r="F730" s="17"/>
      <c r="G730" s="17"/>
      <c r="H730" s="17"/>
      <c r="I730" s="17"/>
      <c r="J730" s="17"/>
      <c r="K730" s="17"/>
      <c r="L730" s="17"/>
      <c r="M730" s="6"/>
      <c r="N730" s="17"/>
      <c r="O730" s="17"/>
      <c r="P730" s="17"/>
      <c r="Q730" s="17"/>
      <c r="R730" s="17"/>
      <c r="S730" s="17"/>
      <c r="T730" s="17"/>
      <c r="U730" s="17"/>
      <c r="V730" s="17"/>
      <c r="W730" s="17"/>
      <c r="X730" s="17"/>
      <c r="Y730" s="17"/>
      <c r="Z730" s="17"/>
      <c r="AA730" s="17"/>
      <c r="AB730" s="17"/>
      <c r="AC730" s="17"/>
      <c r="AD730" s="17"/>
      <c r="AE730" s="17"/>
      <c r="AF730" s="17"/>
      <c r="AG730" s="17"/>
      <c r="AH730" s="17"/>
      <c r="AI730" s="17"/>
      <c r="AJ730" s="17"/>
      <c r="AK730" s="17"/>
      <c r="AL730" s="17"/>
      <c r="AM730" s="17"/>
      <c r="AN730" s="17"/>
      <c r="AO730" s="31"/>
      <c r="AP730" s="17"/>
      <c r="AQ730" s="17"/>
      <c r="AR730" s="17"/>
      <c r="AS730" s="17"/>
      <c r="AT730" s="17"/>
      <c r="AU730" s="17"/>
      <c r="AV730" s="17"/>
      <c r="AW730" s="17"/>
    </row>
    <row r="731" spans="1:49" s="8" customFormat="1" ht="14.25" customHeight="1" x14ac:dyDescent="0.2">
      <c r="A731" s="17"/>
      <c r="B731" s="17"/>
      <c r="C731" s="17"/>
      <c r="D731" s="17"/>
      <c r="E731" s="17"/>
      <c r="F731" s="17"/>
      <c r="G731" s="17"/>
      <c r="H731" s="17"/>
      <c r="I731" s="17"/>
      <c r="J731" s="17"/>
      <c r="K731" s="17"/>
      <c r="L731" s="17"/>
      <c r="M731" s="6"/>
      <c r="N731" s="17"/>
      <c r="O731" s="17"/>
      <c r="P731" s="17"/>
      <c r="Q731" s="17"/>
      <c r="R731" s="17"/>
      <c r="S731" s="17"/>
      <c r="T731" s="17"/>
      <c r="U731" s="17"/>
      <c r="V731" s="17"/>
      <c r="W731" s="17"/>
      <c r="X731" s="17"/>
      <c r="Y731" s="17"/>
      <c r="Z731" s="17"/>
      <c r="AA731" s="17"/>
      <c r="AB731" s="17"/>
      <c r="AC731" s="17"/>
      <c r="AD731" s="17"/>
      <c r="AE731" s="17"/>
      <c r="AF731" s="17"/>
      <c r="AG731" s="17"/>
      <c r="AH731" s="17"/>
      <c r="AI731" s="17"/>
      <c r="AJ731" s="17"/>
      <c r="AK731" s="17"/>
      <c r="AL731" s="17"/>
      <c r="AM731" s="17"/>
      <c r="AN731" s="17"/>
      <c r="AO731" s="31"/>
      <c r="AP731" s="17"/>
      <c r="AQ731" s="17"/>
      <c r="AR731" s="17"/>
      <c r="AS731" s="17"/>
      <c r="AT731" s="17"/>
      <c r="AU731" s="17"/>
      <c r="AV731" s="17"/>
      <c r="AW731" s="17"/>
    </row>
    <row r="732" spans="1:49" s="8" customFormat="1" ht="14.25" customHeight="1" x14ac:dyDescent="0.2">
      <c r="A732" s="17"/>
      <c r="B732" s="17"/>
      <c r="C732" s="17"/>
      <c r="D732" s="17"/>
      <c r="E732" s="17"/>
      <c r="F732" s="17"/>
      <c r="G732" s="17"/>
      <c r="H732" s="17"/>
      <c r="I732" s="17"/>
      <c r="J732" s="17"/>
      <c r="K732" s="17"/>
      <c r="L732" s="17"/>
      <c r="M732" s="6"/>
      <c r="N732" s="17"/>
      <c r="O732" s="17"/>
      <c r="P732" s="17"/>
      <c r="Q732" s="17"/>
      <c r="R732" s="17"/>
      <c r="S732" s="17"/>
      <c r="T732" s="17"/>
      <c r="U732" s="17"/>
      <c r="V732" s="17"/>
      <c r="W732" s="17"/>
      <c r="X732" s="17"/>
      <c r="Y732" s="17"/>
      <c r="Z732" s="17"/>
      <c r="AA732" s="17"/>
      <c r="AB732" s="17"/>
      <c r="AC732" s="17"/>
      <c r="AD732" s="17"/>
      <c r="AE732" s="17"/>
      <c r="AF732" s="17"/>
      <c r="AG732" s="17"/>
      <c r="AH732" s="17"/>
      <c r="AI732" s="17"/>
      <c r="AJ732" s="17"/>
      <c r="AK732" s="17"/>
      <c r="AL732" s="17"/>
      <c r="AM732" s="17"/>
      <c r="AN732" s="17"/>
      <c r="AO732" s="31"/>
      <c r="AP732" s="17"/>
      <c r="AQ732" s="17"/>
      <c r="AR732" s="17"/>
      <c r="AS732" s="17"/>
      <c r="AT732" s="17"/>
      <c r="AU732" s="17"/>
      <c r="AV732" s="17"/>
      <c r="AW732" s="17"/>
    </row>
    <row r="733" spans="1:49" s="8" customFormat="1" ht="14.25" customHeight="1" x14ac:dyDescent="0.2">
      <c r="A733" s="17"/>
      <c r="B733" s="17"/>
      <c r="C733" s="17"/>
      <c r="D733" s="17"/>
      <c r="E733" s="17"/>
      <c r="F733" s="17"/>
      <c r="G733" s="17"/>
      <c r="H733" s="17"/>
      <c r="I733" s="17"/>
      <c r="J733" s="17"/>
      <c r="K733" s="17"/>
      <c r="L733" s="17"/>
      <c r="M733" s="6"/>
      <c r="N733" s="17"/>
      <c r="O733" s="17"/>
      <c r="P733" s="17"/>
      <c r="Q733" s="17"/>
      <c r="R733" s="17"/>
      <c r="S733" s="17"/>
      <c r="T733" s="17"/>
      <c r="U733" s="17"/>
      <c r="V733" s="17"/>
      <c r="W733" s="17"/>
      <c r="X733" s="17"/>
      <c r="Y733" s="17"/>
      <c r="Z733" s="17"/>
      <c r="AA733" s="17"/>
      <c r="AB733" s="17"/>
      <c r="AC733" s="17"/>
      <c r="AD733" s="17"/>
      <c r="AE733" s="17"/>
      <c r="AF733" s="17"/>
      <c r="AG733" s="17"/>
      <c r="AH733" s="17"/>
      <c r="AI733" s="17"/>
      <c r="AJ733" s="17"/>
      <c r="AK733" s="17"/>
      <c r="AL733" s="17"/>
      <c r="AM733" s="17"/>
      <c r="AN733" s="17"/>
      <c r="AO733" s="31"/>
      <c r="AP733" s="17"/>
      <c r="AQ733" s="17"/>
      <c r="AR733" s="17"/>
      <c r="AS733" s="17"/>
      <c r="AT733" s="17"/>
      <c r="AU733" s="17"/>
      <c r="AV733" s="17"/>
      <c r="AW733" s="17"/>
    </row>
    <row r="734" spans="1:49" s="8" customFormat="1" ht="14.25" customHeight="1" x14ac:dyDescent="0.2">
      <c r="A734" s="17"/>
      <c r="B734" s="17"/>
      <c r="C734" s="17"/>
      <c r="D734" s="17"/>
      <c r="E734" s="17"/>
      <c r="F734" s="17"/>
      <c r="G734" s="17"/>
      <c r="H734" s="17"/>
      <c r="I734" s="17"/>
      <c r="J734" s="17"/>
      <c r="K734" s="17"/>
      <c r="L734" s="17"/>
      <c r="M734" s="6"/>
      <c r="N734" s="17"/>
      <c r="O734" s="17"/>
      <c r="P734" s="17"/>
      <c r="Q734" s="17"/>
      <c r="R734" s="17"/>
      <c r="S734" s="17"/>
      <c r="T734" s="17"/>
      <c r="U734" s="17"/>
      <c r="V734" s="17"/>
      <c r="W734" s="17"/>
      <c r="X734" s="17"/>
      <c r="Y734" s="17"/>
      <c r="Z734" s="17"/>
      <c r="AA734" s="17"/>
      <c r="AB734" s="17"/>
      <c r="AC734" s="17"/>
      <c r="AD734" s="17"/>
      <c r="AE734" s="17"/>
      <c r="AF734" s="17"/>
      <c r="AG734" s="17"/>
      <c r="AH734" s="17"/>
      <c r="AI734" s="17"/>
      <c r="AJ734" s="17"/>
      <c r="AK734" s="17"/>
      <c r="AL734" s="17"/>
      <c r="AM734" s="17"/>
      <c r="AN734" s="17"/>
      <c r="AO734" s="31"/>
      <c r="AP734" s="17"/>
      <c r="AQ734" s="17"/>
      <c r="AR734" s="17"/>
      <c r="AS734" s="17"/>
      <c r="AT734" s="17"/>
      <c r="AU734" s="17"/>
      <c r="AV734" s="17"/>
      <c r="AW734" s="17"/>
    </row>
    <row r="735" spans="1:49" s="8" customFormat="1" ht="14.25" customHeight="1" x14ac:dyDescent="0.2">
      <c r="A735" s="17"/>
      <c r="B735" s="17"/>
      <c r="C735" s="17"/>
      <c r="D735" s="17"/>
      <c r="E735" s="17"/>
      <c r="F735" s="17"/>
      <c r="G735" s="17"/>
      <c r="H735" s="17"/>
      <c r="I735" s="17"/>
      <c r="J735" s="17"/>
      <c r="K735" s="17"/>
      <c r="L735" s="17"/>
      <c r="M735" s="6"/>
      <c r="N735" s="17"/>
      <c r="O735" s="17"/>
      <c r="P735" s="17"/>
      <c r="Q735" s="17"/>
      <c r="R735" s="17"/>
      <c r="S735" s="17"/>
      <c r="T735" s="17"/>
      <c r="U735" s="17"/>
      <c r="V735" s="17"/>
      <c r="W735" s="17"/>
      <c r="X735" s="17"/>
      <c r="Y735" s="17"/>
      <c r="Z735" s="17"/>
      <c r="AA735" s="17"/>
      <c r="AB735" s="17"/>
      <c r="AC735" s="17"/>
      <c r="AD735" s="17"/>
      <c r="AE735" s="17"/>
      <c r="AF735" s="17"/>
      <c r="AG735" s="17"/>
      <c r="AH735" s="17"/>
      <c r="AI735" s="17"/>
      <c r="AJ735" s="17"/>
      <c r="AK735" s="17"/>
      <c r="AL735" s="17"/>
      <c r="AM735" s="17"/>
      <c r="AN735" s="17"/>
      <c r="AO735" s="31"/>
      <c r="AP735" s="17"/>
      <c r="AQ735" s="17"/>
      <c r="AR735" s="17"/>
      <c r="AS735" s="17"/>
      <c r="AT735" s="17"/>
      <c r="AU735" s="17"/>
      <c r="AV735" s="17"/>
      <c r="AW735" s="17"/>
    </row>
    <row r="736" spans="1:49" s="8" customFormat="1" ht="14.25" customHeight="1" x14ac:dyDescent="0.2">
      <c r="A736" s="17"/>
      <c r="B736" s="17"/>
      <c r="C736" s="17"/>
      <c r="D736" s="17"/>
      <c r="E736" s="17"/>
      <c r="F736" s="17"/>
      <c r="G736" s="17"/>
      <c r="H736" s="17"/>
      <c r="I736" s="17"/>
      <c r="J736" s="17"/>
      <c r="K736" s="17"/>
      <c r="L736" s="17"/>
      <c r="M736" s="6"/>
      <c r="N736" s="17"/>
      <c r="O736" s="17"/>
      <c r="P736" s="17"/>
      <c r="Q736" s="17"/>
      <c r="R736" s="17"/>
      <c r="S736" s="17"/>
      <c r="T736" s="17"/>
      <c r="U736" s="17"/>
      <c r="V736" s="17"/>
      <c r="W736" s="17"/>
      <c r="X736" s="17"/>
      <c r="Y736" s="17"/>
      <c r="Z736" s="17"/>
      <c r="AA736" s="17"/>
      <c r="AB736" s="17"/>
      <c r="AC736" s="17"/>
      <c r="AD736" s="17"/>
      <c r="AE736" s="17"/>
      <c r="AF736" s="17"/>
      <c r="AG736" s="17"/>
      <c r="AH736" s="17"/>
      <c r="AI736" s="17"/>
      <c r="AJ736" s="17"/>
      <c r="AK736" s="17"/>
      <c r="AL736" s="17"/>
      <c r="AM736" s="17"/>
      <c r="AN736" s="17"/>
      <c r="AO736" s="31"/>
      <c r="AP736" s="17"/>
      <c r="AQ736" s="17"/>
      <c r="AR736" s="17"/>
      <c r="AS736" s="17"/>
      <c r="AT736" s="17"/>
      <c r="AU736" s="17"/>
      <c r="AV736" s="17"/>
      <c r="AW736" s="17"/>
    </row>
    <row r="737" spans="1:49" s="8" customFormat="1" ht="14.25" customHeight="1" x14ac:dyDescent="0.2">
      <c r="A737" s="17"/>
      <c r="B737" s="17"/>
      <c r="C737" s="17"/>
      <c r="D737" s="17"/>
      <c r="E737" s="17"/>
      <c r="F737" s="17"/>
      <c r="G737" s="17"/>
      <c r="H737" s="17"/>
      <c r="I737" s="17"/>
      <c r="J737" s="17"/>
      <c r="K737" s="17"/>
      <c r="L737" s="17"/>
      <c r="M737" s="6"/>
      <c r="N737" s="17"/>
      <c r="O737" s="17"/>
      <c r="P737" s="17"/>
      <c r="Q737" s="17"/>
      <c r="R737" s="17"/>
      <c r="S737" s="17"/>
      <c r="T737" s="17"/>
      <c r="U737" s="17"/>
      <c r="V737" s="17"/>
      <c r="W737" s="17"/>
      <c r="X737" s="17"/>
      <c r="Y737" s="17"/>
      <c r="Z737" s="17"/>
      <c r="AA737" s="17"/>
      <c r="AB737" s="17"/>
      <c r="AC737" s="17"/>
      <c r="AD737" s="17"/>
      <c r="AE737" s="17"/>
      <c r="AF737" s="17"/>
      <c r="AG737" s="17"/>
      <c r="AH737" s="17"/>
      <c r="AI737" s="17"/>
      <c r="AJ737" s="17"/>
      <c r="AK737" s="17"/>
      <c r="AL737" s="17"/>
      <c r="AM737" s="17"/>
      <c r="AN737" s="17"/>
      <c r="AO737" s="31"/>
      <c r="AP737" s="17"/>
      <c r="AQ737" s="17"/>
      <c r="AR737" s="17"/>
      <c r="AS737" s="17"/>
      <c r="AT737" s="17"/>
      <c r="AU737" s="17"/>
      <c r="AV737" s="17"/>
      <c r="AW737" s="17"/>
    </row>
    <row r="738" spans="1:49" s="8" customFormat="1" ht="14.25" customHeight="1" x14ac:dyDescent="0.2">
      <c r="A738" s="17"/>
      <c r="B738" s="17"/>
      <c r="C738" s="17"/>
      <c r="D738" s="17"/>
      <c r="E738" s="17"/>
      <c r="F738" s="17"/>
      <c r="G738" s="17"/>
      <c r="H738" s="17"/>
      <c r="I738" s="17"/>
      <c r="J738" s="17"/>
      <c r="K738" s="17"/>
      <c r="L738" s="17"/>
      <c r="M738" s="6"/>
      <c r="N738" s="17"/>
      <c r="O738" s="17"/>
      <c r="P738" s="17"/>
      <c r="Q738" s="17"/>
      <c r="R738" s="17"/>
      <c r="S738" s="17"/>
      <c r="T738" s="17"/>
      <c r="U738" s="17"/>
      <c r="V738" s="17"/>
      <c r="W738" s="17"/>
      <c r="X738" s="17"/>
      <c r="Y738" s="17"/>
      <c r="Z738" s="17"/>
      <c r="AA738" s="17"/>
      <c r="AB738" s="17"/>
      <c r="AC738" s="17"/>
      <c r="AD738" s="17"/>
      <c r="AE738" s="17"/>
      <c r="AF738" s="17"/>
      <c r="AG738" s="17"/>
      <c r="AH738" s="17"/>
      <c r="AI738" s="17"/>
      <c r="AJ738" s="17"/>
      <c r="AK738" s="17"/>
      <c r="AL738" s="17"/>
      <c r="AM738" s="17"/>
      <c r="AN738" s="17"/>
      <c r="AO738" s="31"/>
      <c r="AP738" s="17"/>
      <c r="AQ738" s="17"/>
      <c r="AR738" s="17"/>
      <c r="AS738" s="17"/>
      <c r="AT738" s="17"/>
      <c r="AU738" s="17"/>
      <c r="AV738" s="17"/>
      <c r="AW738" s="17"/>
    </row>
    <row r="739" spans="1:49" s="8" customFormat="1" ht="14.25" customHeight="1" x14ac:dyDescent="0.2">
      <c r="A739" s="17"/>
      <c r="B739" s="17"/>
      <c r="C739" s="17"/>
      <c r="D739" s="17"/>
      <c r="E739" s="17"/>
      <c r="F739" s="17"/>
      <c r="G739" s="17"/>
      <c r="H739" s="17"/>
      <c r="I739" s="17"/>
      <c r="J739" s="17"/>
      <c r="K739" s="17"/>
      <c r="L739" s="17"/>
      <c r="M739" s="6"/>
      <c r="N739" s="17"/>
      <c r="O739" s="17"/>
      <c r="P739" s="17"/>
      <c r="Q739" s="17"/>
      <c r="R739" s="17"/>
      <c r="S739" s="17"/>
      <c r="T739" s="17"/>
      <c r="U739" s="17"/>
      <c r="V739" s="17"/>
      <c r="W739" s="17"/>
      <c r="X739" s="17"/>
      <c r="Y739" s="17"/>
      <c r="Z739" s="17"/>
      <c r="AA739" s="17"/>
      <c r="AB739" s="17"/>
      <c r="AC739" s="17"/>
      <c r="AD739" s="17"/>
      <c r="AE739" s="17"/>
      <c r="AF739" s="17"/>
      <c r="AG739" s="17"/>
      <c r="AH739" s="17"/>
      <c r="AI739" s="17"/>
      <c r="AJ739" s="17"/>
      <c r="AK739" s="17"/>
      <c r="AL739" s="17"/>
      <c r="AM739" s="17"/>
      <c r="AN739" s="17"/>
      <c r="AO739" s="31"/>
      <c r="AP739" s="17"/>
      <c r="AQ739" s="17"/>
      <c r="AR739" s="17"/>
      <c r="AS739" s="17"/>
      <c r="AT739" s="17"/>
      <c r="AU739" s="17"/>
      <c r="AV739" s="17"/>
      <c r="AW739" s="17"/>
    </row>
    <row r="740" spans="1:49" s="8" customFormat="1" ht="14.25" customHeight="1" x14ac:dyDescent="0.2">
      <c r="A740" s="17"/>
      <c r="B740" s="17"/>
      <c r="C740" s="17"/>
      <c r="D740" s="17"/>
      <c r="E740" s="17"/>
      <c r="F740" s="17"/>
      <c r="G740" s="17"/>
      <c r="H740" s="17"/>
      <c r="I740" s="17"/>
      <c r="J740" s="17"/>
      <c r="K740" s="17"/>
      <c r="L740" s="17"/>
      <c r="M740" s="6"/>
      <c r="N740" s="17"/>
      <c r="O740" s="17"/>
      <c r="P740" s="17"/>
      <c r="Q740" s="17"/>
      <c r="R740" s="17"/>
      <c r="S740" s="17"/>
      <c r="T740" s="17"/>
      <c r="U740" s="17"/>
      <c r="V740" s="17"/>
      <c r="W740" s="17"/>
      <c r="X740" s="17"/>
      <c r="Y740" s="17"/>
      <c r="Z740" s="17"/>
      <c r="AA740" s="17"/>
      <c r="AB740" s="17"/>
      <c r="AC740" s="17"/>
      <c r="AD740" s="17"/>
      <c r="AE740" s="17"/>
      <c r="AF740" s="17"/>
      <c r="AG740" s="17"/>
      <c r="AH740" s="17"/>
      <c r="AI740" s="17"/>
      <c r="AJ740" s="17"/>
      <c r="AK740" s="17"/>
      <c r="AL740" s="17"/>
      <c r="AM740" s="17"/>
      <c r="AN740" s="17"/>
      <c r="AO740" s="31"/>
      <c r="AP740" s="17"/>
      <c r="AQ740" s="17"/>
      <c r="AR740" s="17"/>
      <c r="AS740" s="17"/>
      <c r="AT740" s="17"/>
      <c r="AU740" s="17"/>
      <c r="AV740" s="17"/>
      <c r="AW740" s="17"/>
    </row>
    <row r="741" spans="1:49" s="8" customFormat="1" ht="14.25" customHeight="1" x14ac:dyDescent="0.2">
      <c r="A741" s="17"/>
      <c r="B741" s="17"/>
      <c r="C741" s="17"/>
      <c r="D741" s="17"/>
      <c r="E741" s="17"/>
      <c r="F741" s="17"/>
      <c r="G741" s="17"/>
      <c r="H741" s="17"/>
      <c r="I741" s="17"/>
      <c r="J741" s="17"/>
      <c r="K741" s="17"/>
      <c r="L741" s="17"/>
      <c r="M741" s="6"/>
      <c r="N741" s="17"/>
      <c r="O741" s="17"/>
      <c r="P741" s="17"/>
      <c r="Q741" s="17"/>
      <c r="R741" s="17"/>
      <c r="S741" s="17"/>
      <c r="T741" s="17"/>
      <c r="U741" s="17"/>
      <c r="V741" s="17"/>
      <c r="W741" s="17"/>
      <c r="X741" s="17"/>
      <c r="Y741" s="17"/>
      <c r="Z741" s="17"/>
      <c r="AA741" s="17"/>
      <c r="AB741" s="17"/>
      <c r="AC741" s="17"/>
      <c r="AD741" s="17"/>
      <c r="AE741" s="17"/>
      <c r="AF741" s="17"/>
      <c r="AG741" s="17"/>
      <c r="AH741" s="17"/>
      <c r="AI741" s="17"/>
      <c r="AJ741" s="17"/>
      <c r="AK741" s="17"/>
      <c r="AL741" s="17"/>
      <c r="AM741" s="17"/>
      <c r="AN741" s="17"/>
      <c r="AO741" s="31"/>
      <c r="AP741" s="17"/>
      <c r="AQ741" s="17"/>
      <c r="AR741" s="17"/>
      <c r="AS741" s="17"/>
      <c r="AT741" s="17"/>
      <c r="AU741" s="17"/>
      <c r="AV741" s="17"/>
      <c r="AW741" s="17"/>
    </row>
    <row r="742" spans="1:49" s="8" customFormat="1" ht="14.25" customHeight="1" x14ac:dyDescent="0.2">
      <c r="A742" s="17"/>
      <c r="B742" s="17"/>
      <c r="C742" s="17"/>
      <c r="D742" s="17"/>
      <c r="E742" s="17"/>
      <c r="F742" s="17"/>
      <c r="G742" s="17"/>
      <c r="H742" s="17"/>
      <c r="I742" s="17"/>
      <c r="J742" s="17"/>
      <c r="K742" s="17"/>
      <c r="L742" s="17"/>
      <c r="M742" s="6"/>
      <c r="N742" s="17"/>
      <c r="O742" s="17"/>
      <c r="P742" s="17"/>
      <c r="Q742" s="17"/>
      <c r="R742" s="17"/>
      <c r="S742" s="17"/>
      <c r="T742" s="17"/>
      <c r="U742" s="17"/>
      <c r="V742" s="17"/>
      <c r="W742" s="17"/>
      <c r="X742" s="17"/>
      <c r="Y742" s="17"/>
      <c r="Z742" s="17"/>
      <c r="AA742" s="17"/>
      <c r="AB742" s="17"/>
      <c r="AC742" s="17"/>
      <c r="AD742" s="17"/>
      <c r="AE742" s="17"/>
      <c r="AF742" s="17"/>
      <c r="AG742" s="17"/>
      <c r="AH742" s="17"/>
      <c r="AI742" s="17"/>
      <c r="AJ742" s="17"/>
      <c r="AK742" s="17"/>
      <c r="AL742" s="17"/>
      <c r="AM742" s="17"/>
      <c r="AN742" s="17"/>
      <c r="AO742" s="31"/>
      <c r="AP742" s="17"/>
      <c r="AQ742" s="17"/>
      <c r="AR742" s="17"/>
      <c r="AS742" s="17"/>
      <c r="AT742" s="17"/>
      <c r="AU742" s="17"/>
      <c r="AV742" s="17"/>
      <c r="AW742" s="17"/>
    </row>
    <row r="743" spans="1:49" s="8" customFormat="1" ht="14.25" customHeight="1" x14ac:dyDescent="0.2">
      <c r="A743" s="17"/>
      <c r="B743" s="17"/>
      <c r="C743" s="17"/>
      <c r="D743" s="17"/>
      <c r="E743" s="17"/>
      <c r="F743" s="17"/>
      <c r="G743" s="17"/>
      <c r="H743" s="17"/>
      <c r="I743" s="17"/>
      <c r="J743" s="17"/>
      <c r="K743" s="17"/>
      <c r="L743" s="17"/>
      <c r="M743" s="6"/>
      <c r="N743" s="17"/>
      <c r="O743" s="17"/>
      <c r="P743" s="17"/>
      <c r="Q743" s="17"/>
      <c r="R743" s="17"/>
      <c r="S743" s="17"/>
      <c r="T743" s="17"/>
      <c r="U743" s="17"/>
      <c r="V743" s="17"/>
      <c r="W743" s="17"/>
      <c r="X743" s="17"/>
      <c r="Y743" s="17"/>
      <c r="Z743" s="17"/>
      <c r="AA743" s="17"/>
      <c r="AB743" s="17"/>
      <c r="AC743" s="17"/>
      <c r="AD743" s="17"/>
      <c r="AE743" s="17"/>
      <c r="AF743" s="17"/>
      <c r="AG743" s="17"/>
      <c r="AH743" s="17"/>
      <c r="AI743" s="17"/>
      <c r="AJ743" s="17"/>
      <c r="AK743" s="17"/>
      <c r="AL743" s="17"/>
      <c r="AM743" s="17"/>
      <c r="AN743" s="17"/>
      <c r="AO743" s="31"/>
      <c r="AP743" s="17"/>
      <c r="AQ743" s="17"/>
      <c r="AR743" s="17"/>
      <c r="AS743" s="17"/>
      <c r="AT743" s="17"/>
      <c r="AU743" s="17"/>
      <c r="AV743" s="17"/>
      <c r="AW743" s="17"/>
    </row>
    <row r="744" spans="1:49" s="8" customFormat="1" ht="14.25" customHeight="1" x14ac:dyDescent="0.2">
      <c r="A744" s="17"/>
      <c r="B744" s="17"/>
      <c r="C744" s="17"/>
      <c r="D744" s="17"/>
      <c r="E744" s="17"/>
      <c r="F744" s="17"/>
      <c r="G744" s="17"/>
      <c r="H744" s="17"/>
      <c r="I744" s="17"/>
      <c r="J744" s="17"/>
      <c r="K744" s="17"/>
      <c r="L744" s="17"/>
      <c r="M744" s="6"/>
      <c r="N744" s="17"/>
      <c r="O744" s="17"/>
      <c r="P744" s="17"/>
      <c r="Q744" s="17"/>
      <c r="R744" s="17"/>
      <c r="S744" s="17"/>
      <c r="T744" s="17"/>
      <c r="U744" s="17"/>
      <c r="V744" s="17"/>
      <c r="W744" s="17"/>
      <c r="X744" s="17"/>
      <c r="Y744" s="17"/>
      <c r="Z744" s="17"/>
      <c r="AA744" s="17"/>
      <c r="AB744" s="17"/>
      <c r="AC744" s="17"/>
      <c r="AD744" s="17"/>
      <c r="AE744" s="17"/>
      <c r="AF744" s="17"/>
      <c r="AG744" s="17"/>
      <c r="AH744" s="17"/>
      <c r="AI744" s="17"/>
      <c r="AJ744" s="17"/>
      <c r="AK744" s="17"/>
      <c r="AL744" s="17"/>
      <c r="AM744" s="17"/>
      <c r="AN744" s="17"/>
      <c r="AO744" s="31"/>
      <c r="AP744" s="17"/>
      <c r="AQ744" s="17"/>
      <c r="AR744" s="17"/>
      <c r="AS744" s="17"/>
      <c r="AT744" s="17"/>
      <c r="AU744" s="17"/>
      <c r="AV744" s="17"/>
      <c r="AW744" s="17"/>
    </row>
    <row r="745" spans="1:49" s="8" customFormat="1" ht="14.25" customHeight="1" x14ac:dyDescent="0.2">
      <c r="A745" s="17"/>
      <c r="B745" s="17"/>
      <c r="C745" s="17"/>
      <c r="D745" s="17"/>
      <c r="E745" s="17"/>
      <c r="F745" s="17"/>
      <c r="G745" s="17"/>
      <c r="H745" s="17"/>
      <c r="I745" s="17"/>
      <c r="J745" s="17"/>
      <c r="K745" s="17"/>
      <c r="L745" s="17"/>
      <c r="M745" s="6"/>
      <c r="N745" s="17"/>
      <c r="O745" s="17"/>
      <c r="P745" s="17"/>
      <c r="Q745" s="17"/>
      <c r="R745" s="17"/>
      <c r="S745" s="17"/>
      <c r="T745" s="17"/>
      <c r="U745" s="17"/>
      <c r="V745" s="17"/>
      <c r="W745" s="17"/>
      <c r="X745" s="17"/>
      <c r="Y745" s="17"/>
      <c r="Z745" s="17"/>
      <c r="AA745" s="17"/>
      <c r="AB745" s="17"/>
      <c r="AC745" s="17"/>
      <c r="AD745" s="17"/>
      <c r="AE745" s="17"/>
      <c r="AF745" s="17"/>
      <c r="AG745" s="17"/>
      <c r="AH745" s="17"/>
      <c r="AI745" s="17"/>
      <c r="AJ745" s="17"/>
      <c r="AK745" s="17"/>
      <c r="AL745" s="17"/>
      <c r="AM745" s="17"/>
      <c r="AN745" s="17"/>
      <c r="AO745" s="31"/>
      <c r="AP745" s="17"/>
      <c r="AQ745" s="17"/>
      <c r="AR745" s="17"/>
      <c r="AS745" s="17"/>
      <c r="AT745" s="17"/>
      <c r="AU745" s="17"/>
      <c r="AV745" s="17"/>
      <c r="AW745" s="17"/>
    </row>
    <row r="746" spans="1:49" s="8" customFormat="1" ht="14.25" customHeight="1" x14ac:dyDescent="0.2">
      <c r="A746" s="17"/>
      <c r="B746" s="17"/>
      <c r="C746" s="17"/>
      <c r="D746" s="17"/>
      <c r="E746" s="17"/>
      <c r="F746" s="17"/>
      <c r="G746" s="17"/>
      <c r="H746" s="17"/>
      <c r="I746" s="17"/>
      <c r="J746" s="17"/>
      <c r="K746" s="17"/>
      <c r="L746" s="17"/>
      <c r="M746" s="6"/>
      <c r="N746" s="17"/>
      <c r="O746" s="17"/>
      <c r="P746" s="17"/>
      <c r="Q746" s="17"/>
      <c r="R746" s="17"/>
      <c r="S746" s="17"/>
      <c r="T746" s="17"/>
      <c r="U746" s="17"/>
      <c r="V746" s="17"/>
      <c r="W746" s="17"/>
      <c r="X746" s="17"/>
      <c r="Y746" s="17"/>
      <c r="Z746" s="17"/>
      <c r="AA746" s="17"/>
      <c r="AB746" s="17"/>
      <c r="AC746" s="17"/>
      <c r="AD746" s="17"/>
      <c r="AE746" s="17"/>
      <c r="AF746" s="17"/>
      <c r="AG746" s="17"/>
      <c r="AH746" s="17"/>
      <c r="AI746" s="17"/>
      <c r="AJ746" s="17"/>
      <c r="AK746" s="17"/>
      <c r="AL746" s="17"/>
      <c r="AM746" s="17"/>
      <c r="AN746" s="17"/>
      <c r="AO746" s="31"/>
      <c r="AP746" s="17"/>
      <c r="AQ746" s="17"/>
      <c r="AR746" s="17"/>
      <c r="AS746" s="17"/>
      <c r="AT746" s="17"/>
      <c r="AU746" s="17"/>
      <c r="AV746" s="17"/>
      <c r="AW746" s="17"/>
    </row>
    <row r="747" spans="1:49" s="8" customFormat="1" ht="14.25" customHeight="1" x14ac:dyDescent="0.2">
      <c r="A747" s="17"/>
      <c r="B747" s="17"/>
      <c r="C747" s="17"/>
      <c r="D747" s="17"/>
      <c r="E747" s="17"/>
      <c r="F747" s="17"/>
      <c r="G747" s="17"/>
      <c r="H747" s="17"/>
      <c r="I747" s="17"/>
      <c r="J747" s="17"/>
      <c r="K747" s="17"/>
      <c r="L747" s="17"/>
      <c r="M747" s="6"/>
      <c r="N747" s="17"/>
      <c r="O747" s="17"/>
      <c r="P747" s="17"/>
      <c r="Q747" s="17"/>
      <c r="R747" s="17"/>
      <c r="S747" s="17"/>
      <c r="T747" s="17"/>
      <c r="U747" s="17"/>
      <c r="V747" s="17"/>
      <c r="W747" s="17"/>
      <c r="X747" s="17"/>
      <c r="Y747" s="17"/>
      <c r="Z747" s="17"/>
      <c r="AA747" s="17"/>
      <c r="AB747" s="17"/>
      <c r="AC747" s="17"/>
      <c r="AD747" s="17"/>
      <c r="AE747" s="17"/>
      <c r="AF747" s="17"/>
      <c r="AG747" s="17"/>
      <c r="AH747" s="17"/>
      <c r="AI747" s="17"/>
      <c r="AJ747" s="17"/>
      <c r="AK747" s="17"/>
      <c r="AL747" s="17"/>
      <c r="AM747" s="17"/>
      <c r="AN747" s="17"/>
      <c r="AO747" s="31"/>
      <c r="AP747" s="17"/>
      <c r="AQ747" s="17"/>
      <c r="AR747" s="17"/>
      <c r="AS747" s="17"/>
      <c r="AT747" s="17"/>
      <c r="AU747" s="17"/>
      <c r="AV747" s="17"/>
      <c r="AW747" s="17"/>
    </row>
    <row r="748" spans="1:49" s="8" customFormat="1" ht="14.25" customHeight="1" x14ac:dyDescent="0.2">
      <c r="A748" s="17"/>
      <c r="B748" s="17"/>
      <c r="C748" s="17"/>
      <c r="D748" s="17"/>
      <c r="E748" s="17"/>
      <c r="F748" s="17"/>
      <c r="G748" s="17"/>
      <c r="H748" s="17"/>
      <c r="I748" s="17"/>
      <c r="J748" s="17"/>
      <c r="K748" s="17"/>
      <c r="L748" s="17"/>
      <c r="M748" s="6"/>
      <c r="N748" s="17"/>
      <c r="O748" s="17"/>
      <c r="P748" s="17"/>
      <c r="Q748" s="17"/>
      <c r="R748" s="17"/>
      <c r="S748" s="17"/>
      <c r="T748" s="17"/>
      <c r="U748" s="17"/>
      <c r="V748" s="17"/>
      <c r="W748" s="17"/>
      <c r="X748" s="17"/>
      <c r="Y748" s="17"/>
      <c r="Z748" s="17"/>
      <c r="AA748" s="17"/>
      <c r="AB748" s="17"/>
      <c r="AC748" s="17"/>
      <c r="AD748" s="17"/>
      <c r="AE748" s="17"/>
      <c r="AF748" s="17"/>
      <c r="AG748" s="17"/>
      <c r="AH748" s="17"/>
      <c r="AI748" s="17"/>
      <c r="AJ748" s="17"/>
      <c r="AK748" s="17"/>
      <c r="AL748" s="17"/>
      <c r="AM748" s="17"/>
      <c r="AN748" s="17"/>
      <c r="AO748" s="31"/>
      <c r="AP748" s="17"/>
      <c r="AQ748" s="17"/>
      <c r="AR748" s="17"/>
      <c r="AS748" s="17"/>
      <c r="AT748" s="17"/>
      <c r="AU748" s="17"/>
      <c r="AV748" s="17"/>
      <c r="AW748" s="17"/>
    </row>
    <row r="749" spans="1:49" s="8" customFormat="1" ht="14.25" customHeight="1" x14ac:dyDescent="0.2">
      <c r="A749" s="17"/>
      <c r="B749" s="17"/>
      <c r="C749" s="17"/>
      <c r="D749" s="17"/>
      <c r="E749" s="17"/>
      <c r="F749" s="17"/>
      <c r="G749" s="17"/>
      <c r="H749" s="17"/>
      <c r="I749" s="17"/>
      <c r="J749" s="17"/>
      <c r="K749" s="17"/>
      <c r="L749" s="17"/>
      <c r="M749" s="6"/>
      <c r="N749" s="17"/>
      <c r="O749" s="17"/>
      <c r="P749" s="17"/>
      <c r="Q749" s="17"/>
      <c r="R749" s="17"/>
      <c r="S749" s="17"/>
      <c r="T749" s="17"/>
      <c r="U749" s="17"/>
      <c r="V749" s="17"/>
      <c r="W749" s="17"/>
      <c r="X749" s="17"/>
      <c r="Y749" s="17"/>
      <c r="Z749" s="17"/>
      <c r="AA749" s="17"/>
      <c r="AB749" s="17"/>
      <c r="AC749" s="17"/>
      <c r="AD749" s="17"/>
      <c r="AE749" s="17"/>
      <c r="AF749" s="17"/>
      <c r="AG749" s="17"/>
      <c r="AH749" s="17"/>
      <c r="AI749" s="17"/>
      <c r="AJ749" s="17"/>
      <c r="AK749" s="17"/>
      <c r="AL749" s="17"/>
      <c r="AM749" s="17"/>
      <c r="AN749" s="17"/>
      <c r="AO749" s="31"/>
      <c r="AP749" s="17"/>
      <c r="AQ749" s="17"/>
      <c r="AR749" s="17"/>
      <c r="AS749" s="17"/>
      <c r="AT749" s="17"/>
      <c r="AU749" s="17"/>
      <c r="AV749" s="17"/>
      <c r="AW749" s="17"/>
    </row>
    <row r="750" spans="1:49" s="8" customFormat="1" ht="14.25" customHeight="1" x14ac:dyDescent="0.2">
      <c r="A750" s="17"/>
      <c r="B750" s="17"/>
      <c r="C750" s="17"/>
      <c r="D750" s="17"/>
      <c r="E750" s="17"/>
      <c r="F750" s="17"/>
      <c r="G750" s="17"/>
      <c r="H750" s="17"/>
      <c r="I750" s="17"/>
      <c r="J750" s="17"/>
      <c r="K750" s="17"/>
      <c r="L750" s="17"/>
      <c r="M750" s="6"/>
      <c r="N750" s="17"/>
      <c r="O750" s="17"/>
      <c r="P750" s="17"/>
      <c r="Q750" s="17"/>
      <c r="R750" s="17"/>
      <c r="S750" s="17"/>
      <c r="T750" s="17"/>
      <c r="U750" s="17"/>
      <c r="V750" s="17"/>
      <c r="W750" s="17"/>
      <c r="X750" s="17"/>
      <c r="Y750" s="17"/>
      <c r="Z750" s="17"/>
      <c r="AA750" s="17"/>
      <c r="AB750" s="17"/>
      <c r="AC750" s="17"/>
      <c r="AD750" s="17"/>
      <c r="AE750" s="17"/>
      <c r="AF750" s="17"/>
      <c r="AG750" s="17"/>
      <c r="AH750" s="17"/>
      <c r="AI750" s="17"/>
      <c r="AJ750" s="17"/>
      <c r="AK750" s="17"/>
      <c r="AL750" s="17"/>
      <c r="AM750" s="17"/>
      <c r="AN750" s="17"/>
      <c r="AO750" s="31"/>
      <c r="AP750" s="17"/>
      <c r="AQ750" s="17"/>
      <c r="AR750" s="17"/>
      <c r="AS750" s="17"/>
      <c r="AT750" s="17"/>
      <c r="AU750" s="17"/>
      <c r="AV750" s="17"/>
      <c r="AW750" s="17"/>
    </row>
    <row r="751" spans="1:49" s="8" customFormat="1" ht="14.25" customHeight="1" x14ac:dyDescent="0.2">
      <c r="A751" s="17"/>
      <c r="B751" s="17"/>
      <c r="C751" s="17"/>
      <c r="D751" s="17"/>
      <c r="E751" s="17"/>
      <c r="F751" s="17"/>
      <c r="G751" s="17"/>
      <c r="H751" s="17"/>
      <c r="I751" s="17"/>
      <c r="J751" s="17"/>
      <c r="K751" s="17"/>
      <c r="L751" s="17"/>
      <c r="M751" s="6"/>
      <c r="N751" s="17"/>
      <c r="O751" s="17"/>
      <c r="P751" s="17"/>
      <c r="Q751" s="17"/>
      <c r="R751" s="17"/>
      <c r="S751" s="17"/>
      <c r="T751" s="17"/>
      <c r="U751" s="17"/>
      <c r="V751" s="17"/>
      <c r="W751" s="17"/>
      <c r="X751" s="17"/>
      <c r="Y751" s="17"/>
      <c r="Z751" s="17"/>
      <c r="AA751" s="17"/>
      <c r="AB751" s="17"/>
      <c r="AC751" s="17"/>
      <c r="AD751" s="17"/>
      <c r="AE751" s="17"/>
      <c r="AF751" s="17"/>
      <c r="AG751" s="17"/>
      <c r="AH751" s="17"/>
      <c r="AI751" s="17"/>
      <c r="AJ751" s="17"/>
      <c r="AK751" s="17"/>
      <c r="AL751" s="17"/>
      <c r="AM751" s="17"/>
      <c r="AN751" s="17"/>
      <c r="AO751" s="31"/>
      <c r="AP751" s="17"/>
      <c r="AQ751" s="17"/>
      <c r="AR751" s="17"/>
      <c r="AS751" s="17"/>
      <c r="AT751" s="17"/>
      <c r="AU751" s="17"/>
      <c r="AV751" s="17"/>
      <c r="AW751" s="17"/>
    </row>
    <row r="752" spans="1:49" s="8" customFormat="1" ht="14.25" customHeight="1" x14ac:dyDescent="0.2">
      <c r="A752" s="17"/>
      <c r="B752" s="17"/>
      <c r="C752" s="17"/>
      <c r="D752" s="17"/>
      <c r="E752" s="17"/>
      <c r="F752" s="17"/>
      <c r="G752" s="17"/>
      <c r="H752" s="17"/>
      <c r="I752" s="17"/>
      <c r="J752" s="17"/>
      <c r="K752" s="17"/>
      <c r="L752" s="17"/>
      <c r="M752" s="6"/>
      <c r="N752" s="17"/>
      <c r="O752" s="17"/>
      <c r="P752" s="17"/>
      <c r="Q752" s="17"/>
      <c r="R752" s="17"/>
      <c r="S752" s="17"/>
      <c r="T752" s="17"/>
      <c r="U752" s="17"/>
      <c r="V752" s="17"/>
      <c r="W752" s="17"/>
      <c r="X752" s="17"/>
      <c r="Y752" s="17"/>
      <c r="Z752" s="17"/>
      <c r="AA752" s="17"/>
      <c r="AB752" s="17"/>
      <c r="AC752" s="17"/>
      <c r="AD752" s="17"/>
      <c r="AE752" s="17"/>
      <c r="AF752" s="17"/>
      <c r="AG752" s="17"/>
      <c r="AH752" s="17"/>
      <c r="AI752" s="17"/>
      <c r="AJ752" s="17"/>
      <c r="AK752" s="17"/>
      <c r="AL752" s="17"/>
      <c r="AM752" s="17"/>
      <c r="AN752" s="17"/>
      <c r="AO752" s="31"/>
      <c r="AP752" s="17"/>
      <c r="AQ752" s="17"/>
      <c r="AR752" s="17"/>
      <c r="AS752" s="17"/>
      <c r="AT752" s="17"/>
      <c r="AU752" s="17"/>
      <c r="AV752" s="17"/>
      <c r="AW752" s="17"/>
    </row>
    <row r="753" spans="1:49" s="8" customFormat="1" ht="14.25" customHeight="1" x14ac:dyDescent="0.2">
      <c r="A753" s="17"/>
      <c r="B753" s="17"/>
      <c r="C753" s="17"/>
      <c r="D753" s="17"/>
      <c r="E753" s="17"/>
      <c r="F753" s="17"/>
      <c r="G753" s="17"/>
      <c r="H753" s="17"/>
      <c r="I753" s="17"/>
      <c r="J753" s="17"/>
      <c r="K753" s="17"/>
      <c r="L753" s="17"/>
      <c r="M753" s="6"/>
      <c r="N753" s="17"/>
      <c r="O753" s="17"/>
      <c r="P753" s="17"/>
      <c r="Q753" s="17"/>
      <c r="R753" s="17"/>
      <c r="S753" s="17"/>
      <c r="T753" s="17"/>
      <c r="U753" s="17"/>
      <c r="V753" s="17"/>
      <c r="W753" s="17"/>
      <c r="X753" s="17"/>
      <c r="Y753" s="17"/>
      <c r="Z753" s="17"/>
      <c r="AA753" s="17"/>
      <c r="AB753" s="17"/>
      <c r="AC753" s="17"/>
      <c r="AD753" s="17"/>
      <c r="AE753" s="17"/>
      <c r="AF753" s="17"/>
      <c r="AG753" s="17"/>
      <c r="AH753" s="17"/>
      <c r="AI753" s="17"/>
      <c r="AJ753" s="17"/>
      <c r="AK753" s="17"/>
      <c r="AL753" s="17"/>
      <c r="AM753" s="17"/>
      <c r="AN753" s="17"/>
      <c r="AO753" s="31"/>
      <c r="AP753" s="17"/>
      <c r="AQ753" s="17"/>
      <c r="AR753" s="17"/>
      <c r="AS753" s="17"/>
      <c r="AT753" s="17"/>
      <c r="AU753" s="17"/>
      <c r="AV753" s="17"/>
      <c r="AW753" s="17"/>
    </row>
    <row r="754" spans="1:49" s="8" customFormat="1" ht="14.25" customHeight="1" x14ac:dyDescent="0.2">
      <c r="A754" s="17"/>
      <c r="B754" s="17"/>
      <c r="C754" s="17"/>
      <c r="D754" s="17"/>
      <c r="E754" s="17"/>
      <c r="F754" s="17"/>
      <c r="G754" s="17"/>
      <c r="H754" s="17"/>
      <c r="I754" s="17"/>
      <c r="J754" s="17"/>
      <c r="K754" s="17"/>
      <c r="L754" s="17"/>
      <c r="M754" s="6"/>
      <c r="N754" s="17"/>
      <c r="O754" s="17"/>
      <c r="P754" s="17"/>
      <c r="Q754" s="17"/>
      <c r="R754" s="17"/>
      <c r="S754" s="17"/>
      <c r="T754" s="17"/>
      <c r="U754" s="17"/>
      <c r="V754" s="17"/>
      <c r="W754" s="17"/>
      <c r="X754" s="17"/>
      <c r="Y754" s="17"/>
      <c r="Z754" s="17"/>
      <c r="AA754" s="17"/>
      <c r="AB754" s="17"/>
      <c r="AC754" s="17"/>
      <c r="AD754" s="17"/>
      <c r="AE754" s="17"/>
      <c r="AF754" s="17"/>
      <c r="AG754" s="17"/>
      <c r="AH754" s="17"/>
      <c r="AI754" s="17"/>
      <c r="AJ754" s="17"/>
      <c r="AK754" s="17"/>
      <c r="AL754" s="17"/>
      <c r="AM754" s="17"/>
      <c r="AN754" s="17"/>
      <c r="AO754" s="31"/>
      <c r="AP754" s="17"/>
      <c r="AQ754" s="17"/>
      <c r="AR754" s="17"/>
      <c r="AS754" s="17"/>
      <c r="AT754" s="17"/>
      <c r="AU754" s="17"/>
      <c r="AV754" s="17"/>
      <c r="AW754" s="17"/>
    </row>
    <row r="755" spans="1:49" s="8" customFormat="1" ht="14.25" customHeight="1" x14ac:dyDescent="0.2">
      <c r="A755" s="17"/>
      <c r="B755" s="17"/>
      <c r="C755" s="17"/>
      <c r="D755" s="17"/>
      <c r="E755" s="17"/>
      <c r="F755" s="17"/>
      <c r="G755" s="17"/>
      <c r="H755" s="17"/>
      <c r="I755" s="17"/>
      <c r="J755" s="17"/>
      <c r="K755" s="17"/>
      <c r="L755" s="17"/>
      <c r="M755" s="6"/>
      <c r="N755" s="17"/>
      <c r="O755" s="17"/>
      <c r="P755" s="17"/>
      <c r="Q755" s="17"/>
      <c r="R755" s="17"/>
      <c r="S755" s="17"/>
      <c r="T755" s="17"/>
      <c r="U755" s="17"/>
      <c r="V755" s="17"/>
      <c r="W755" s="17"/>
      <c r="X755" s="17"/>
      <c r="Y755" s="17"/>
      <c r="Z755" s="17"/>
      <c r="AA755" s="17"/>
      <c r="AB755" s="17"/>
      <c r="AC755" s="17"/>
      <c r="AD755" s="17"/>
      <c r="AE755" s="17"/>
      <c r="AF755" s="17"/>
      <c r="AG755" s="17"/>
      <c r="AH755" s="17"/>
      <c r="AI755" s="17"/>
      <c r="AJ755" s="17"/>
      <c r="AK755" s="17"/>
      <c r="AL755" s="17"/>
      <c r="AM755" s="17"/>
      <c r="AN755" s="17"/>
      <c r="AO755" s="31"/>
      <c r="AP755" s="17"/>
      <c r="AQ755" s="17"/>
      <c r="AR755" s="17"/>
      <c r="AS755" s="17"/>
      <c r="AT755" s="17"/>
      <c r="AU755" s="17"/>
      <c r="AV755" s="17"/>
      <c r="AW755" s="17"/>
    </row>
    <row r="756" spans="1:49" s="8" customFormat="1" ht="14.25" customHeight="1" x14ac:dyDescent="0.2">
      <c r="A756" s="17"/>
      <c r="B756" s="17"/>
      <c r="C756" s="17"/>
      <c r="D756" s="17"/>
      <c r="E756" s="17"/>
      <c r="F756" s="17"/>
      <c r="G756" s="17"/>
      <c r="H756" s="17"/>
      <c r="I756" s="17"/>
      <c r="J756" s="17"/>
      <c r="K756" s="17"/>
      <c r="L756" s="17"/>
      <c r="M756" s="6"/>
      <c r="N756" s="17"/>
      <c r="O756" s="17"/>
      <c r="P756" s="17"/>
      <c r="Q756" s="17"/>
      <c r="R756" s="17"/>
      <c r="S756" s="17"/>
      <c r="T756" s="17"/>
      <c r="U756" s="17"/>
      <c r="V756" s="17"/>
      <c r="W756" s="17"/>
      <c r="X756" s="17"/>
      <c r="Y756" s="17"/>
      <c r="Z756" s="17"/>
      <c r="AA756" s="17"/>
      <c r="AB756" s="17"/>
      <c r="AC756" s="17"/>
      <c r="AD756" s="17"/>
      <c r="AE756" s="17"/>
      <c r="AF756" s="17"/>
      <c r="AG756" s="17"/>
      <c r="AH756" s="17"/>
      <c r="AI756" s="17"/>
      <c r="AJ756" s="17"/>
      <c r="AK756" s="17"/>
      <c r="AL756" s="17"/>
      <c r="AM756" s="17"/>
      <c r="AN756" s="17"/>
      <c r="AO756" s="31"/>
      <c r="AP756" s="17"/>
      <c r="AQ756" s="17"/>
      <c r="AR756" s="17"/>
      <c r="AS756" s="17"/>
      <c r="AT756" s="17"/>
      <c r="AU756" s="17"/>
      <c r="AV756" s="17"/>
      <c r="AW756" s="17"/>
    </row>
    <row r="757" spans="1:49" s="8" customFormat="1" ht="14.25" customHeight="1" x14ac:dyDescent="0.2">
      <c r="A757" s="17"/>
      <c r="B757" s="17"/>
      <c r="C757" s="17"/>
      <c r="D757" s="17"/>
      <c r="E757" s="17"/>
      <c r="F757" s="17"/>
      <c r="G757" s="17"/>
      <c r="H757" s="17"/>
      <c r="I757" s="17"/>
      <c r="J757" s="17"/>
      <c r="K757" s="17"/>
      <c r="L757" s="17"/>
      <c r="M757" s="6"/>
      <c r="N757" s="17"/>
      <c r="O757" s="17"/>
      <c r="P757" s="17"/>
      <c r="Q757" s="17"/>
      <c r="R757" s="17"/>
      <c r="S757" s="17"/>
      <c r="T757" s="17"/>
      <c r="U757" s="17"/>
      <c r="V757" s="17"/>
      <c r="W757" s="17"/>
      <c r="X757" s="17"/>
      <c r="Y757" s="17"/>
      <c r="Z757" s="17"/>
      <c r="AA757" s="17"/>
      <c r="AB757" s="17"/>
      <c r="AC757" s="17"/>
      <c r="AD757" s="17"/>
      <c r="AE757" s="17"/>
      <c r="AF757" s="17"/>
      <c r="AG757" s="17"/>
      <c r="AH757" s="17"/>
      <c r="AI757" s="17"/>
      <c r="AJ757" s="17"/>
      <c r="AK757" s="17"/>
      <c r="AL757" s="17"/>
      <c r="AM757" s="17"/>
      <c r="AN757" s="17"/>
      <c r="AO757" s="31"/>
      <c r="AP757" s="17"/>
      <c r="AQ757" s="17"/>
      <c r="AR757" s="17"/>
      <c r="AS757" s="17"/>
      <c r="AT757" s="17"/>
      <c r="AU757" s="17"/>
      <c r="AV757" s="17"/>
      <c r="AW757" s="17"/>
    </row>
    <row r="758" spans="1:49" s="8" customFormat="1" ht="14.25" customHeight="1" x14ac:dyDescent="0.2">
      <c r="A758" s="17"/>
      <c r="B758" s="17"/>
      <c r="C758" s="17"/>
      <c r="D758" s="17"/>
      <c r="E758" s="17"/>
      <c r="F758" s="17"/>
      <c r="G758" s="17"/>
      <c r="H758" s="17"/>
      <c r="I758" s="17"/>
      <c r="J758" s="17"/>
      <c r="K758" s="17"/>
      <c r="L758" s="17"/>
      <c r="M758" s="6"/>
      <c r="N758" s="17"/>
      <c r="O758" s="17"/>
      <c r="P758" s="17"/>
      <c r="Q758" s="17"/>
      <c r="R758" s="17"/>
      <c r="S758" s="17"/>
      <c r="T758" s="17"/>
      <c r="U758" s="17"/>
      <c r="V758" s="17"/>
      <c r="W758" s="17"/>
      <c r="X758" s="17"/>
      <c r="Y758" s="17"/>
      <c r="Z758" s="17"/>
      <c r="AA758" s="17"/>
      <c r="AB758" s="17"/>
      <c r="AC758" s="17"/>
      <c r="AD758" s="17"/>
      <c r="AE758" s="17"/>
      <c r="AF758" s="17"/>
      <c r="AG758" s="17"/>
      <c r="AH758" s="17"/>
      <c r="AI758" s="17"/>
      <c r="AJ758" s="17"/>
      <c r="AK758" s="17"/>
      <c r="AL758" s="17"/>
      <c r="AM758" s="17"/>
      <c r="AN758" s="17"/>
      <c r="AO758" s="31"/>
      <c r="AP758" s="17"/>
      <c r="AQ758" s="17"/>
      <c r="AR758" s="17"/>
      <c r="AS758" s="17"/>
      <c r="AT758" s="17"/>
      <c r="AU758" s="17"/>
      <c r="AV758" s="17"/>
      <c r="AW758" s="17"/>
    </row>
    <row r="759" spans="1:49" s="8" customFormat="1" ht="14.25" customHeight="1" x14ac:dyDescent="0.2">
      <c r="A759" s="17"/>
      <c r="B759" s="17"/>
      <c r="C759" s="17"/>
      <c r="D759" s="17"/>
      <c r="E759" s="17"/>
      <c r="F759" s="17"/>
      <c r="G759" s="17"/>
      <c r="H759" s="17"/>
      <c r="I759" s="17"/>
      <c r="J759" s="17"/>
      <c r="K759" s="17"/>
      <c r="L759" s="17"/>
      <c r="M759" s="6"/>
      <c r="N759" s="17"/>
      <c r="O759" s="17"/>
      <c r="P759" s="17"/>
      <c r="Q759" s="17"/>
      <c r="R759" s="17"/>
      <c r="S759" s="17"/>
      <c r="T759" s="17"/>
      <c r="U759" s="17"/>
      <c r="V759" s="17"/>
      <c r="W759" s="17"/>
      <c r="X759" s="17"/>
      <c r="Y759" s="17"/>
      <c r="Z759" s="17"/>
      <c r="AA759" s="17"/>
      <c r="AB759" s="17"/>
      <c r="AC759" s="17"/>
      <c r="AD759" s="17"/>
      <c r="AE759" s="17"/>
      <c r="AF759" s="17"/>
      <c r="AG759" s="17"/>
      <c r="AH759" s="17"/>
      <c r="AI759" s="17"/>
      <c r="AJ759" s="17"/>
      <c r="AK759" s="17"/>
      <c r="AL759" s="17"/>
      <c r="AM759" s="17"/>
      <c r="AN759" s="17"/>
      <c r="AO759" s="31"/>
      <c r="AP759" s="17"/>
      <c r="AQ759" s="17"/>
      <c r="AR759" s="17"/>
      <c r="AS759" s="17"/>
      <c r="AT759" s="17"/>
      <c r="AU759" s="17"/>
      <c r="AV759" s="17"/>
      <c r="AW759" s="17"/>
    </row>
    <row r="760" spans="1:49" s="8" customFormat="1" ht="14.25" customHeight="1" x14ac:dyDescent="0.2">
      <c r="A760" s="17"/>
      <c r="B760" s="17"/>
      <c r="C760" s="17"/>
      <c r="D760" s="17"/>
      <c r="E760" s="17"/>
      <c r="F760" s="17"/>
      <c r="G760" s="17"/>
      <c r="H760" s="17"/>
      <c r="I760" s="17"/>
      <c r="J760" s="17"/>
      <c r="K760" s="17"/>
      <c r="L760" s="17"/>
      <c r="M760" s="6"/>
      <c r="N760" s="17"/>
      <c r="O760" s="17"/>
      <c r="P760" s="17"/>
      <c r="Q760" s="17"/>
      <c r="R760" s="17"/>
      <c r="S760" s="17"/>
      <c r="T760" s="17"/>
      <c r="U760" s="17"/>
      <c r="V760" s="17"/>
      <c r="W760" s="17"/>
      <c r="X760" s="17"/>
      <c r="Y760" s="17"/>
      <c r="Z760" s="17"/>
      <c r="AA760" s="17"/>
      <c r="AB760" s="17"/>
      <c r="AC760" s="17"/>
      <c r="AD760" s="17"/>
      <c r="AE760" s="17"/>
      <c r="AF760" s="17"/>
      <c r="AG760" s="17"/>
      <c r="AH760" s="17"/>
      <c r="AI760" s="17"/>
      <c r="AJ760" s="17"/>
      <c r="AK760" s="17"/>
      <c r="AL760" s="17"/>
      <c r="AM760" s="17"/>
      <c r="AN760" s="17"/>
      <c r="AO760" s="31"/>
      <c r="AP760" s="17"/>
      <c r="AQ760" s="17"/>
      <c r="AR760" s="17"/>
      <c r="AS760" s="17"/>
      <c r="AT760" s="17"/>
      <c r="AU760" s="17"/>
      <c r="AV760" s="17"/>
      <c r="AW760" s="17"/>
    </row>
    <row r="761" spans="1:49" s="8" customFormat="1" ht="14.25" customHeight="1" x14ac:dyDescent="0.2">
      <c r="A761" s="17"/>
      <c r="B761" s="17"/>
      <c r="C761" s="17"/>
      <c r="D761" s="17"/>
      <c r="E761" s="17"/>
      <c r="F761" s="17"/>
      <c r="G761" s="17"/>
      <c r="H761" s="17"/>
      <c r="I761" s="17"/>
      <c r="J761" s="17"/>
      <c r="K761" s="17"/>
      <c r="L761" s="17"/>
      <c r="M761" s="6"/>
      <c r="N761" s="17"/>
      <c r="O761" s="17"/>
      <c r="P761" s="17"/>
      <c r="Q761" s="17"/>
      <c r="R761" s="17"/>
      <c r="S761" s="17"/>
      <c r="T761" s="17"/>
      <c r="U761" s="17"/>
      <c r="V761" s="17"/>
      <c r="W761" s="17"/>
      <c r="X761" s="17"/>
      <c r="Y761" s="17"/>
      <c r="Z761" s="17"/>
      <c r="AA761" s="17"/>
      <c r="AB761" s="17"/>
      <c r="AC761" s="17"/>
      <c r="AD761" s="17"/>
      <c r="AE761" s="17"/>
      <c r="AF761" s="17"/>
      <c r="AG761" s="17"/>
      <c r="AH761" s="17"/>
      <c r="AI761" s="17"/>
      <c r="AJ761" s="17"/>
      <c r="AK761" s="17"/>
      <c r="AL761" s="17"/>
      <c r="AM761" s="17"/>
      <c r="AN761" s="17"/>
      <c r="AO761" s="31"/>
      <c r="AP761" s="17"/>
      <c r="AQ761" s="17"/>
      <c r="AR761" s="17"/>
      <c r="AS761" s="17"/>
      <c r="AT761" s="17"/>
      <c r="AU761" s="17"/>
      <c r="AV761" s="17"/>
      <c r="AW761" s="17"/>
    </row>
    <row r="762" spans="1:49" s="8" customFormat="1" ht="14.25" customHeight="1" x14ac:dyDescent="0.2">
      <c r="A762" s="17"/>
      <c r="B762" s="17"/>
      <c r="C762" s="17"/>
      <c r="D762" s="17"/>
      <c r="E762" s="17"/>
      <c r="F762" s="17"/>
      <c r="G762" s="17"/>
      <c r="H762" s="17"/>
      <c r="I762" s="17"/>
      <c r="J762" s="17"/>
      <c r="K762" s="17"/>
      <c r="L762" s="17"/>
      <c r="M762" s="6"/>
      <c r="N762" s="17"/>
      <c r="O762" s="17"/>
      <c r="P762" s="17"/>
      <c r="Q762" s="17"/>
      <c r="R762" s="17"/>
      <c r="S762" s="17"/>
      <c r="T762" s="17"/>
      <c r="U762" s="17"/>
      <c r="V762" s="17"/>
      <c r="W762" s="17"/>
      <c r="X762" s="17"/>
      <c r="Y762" s="17"/>
      <c r="Z762" s="17"/>
      <c r="AA762" s="17"/>
      <c r="AB762" s="17"/>
      <c r="AC762" s="17"/>
      <c r="AD762" s="17"/>
      <c r="AE762" s="17"/>
      <c r="AF762" s="17"/>
      <c r="AG762" s="17"/>
      <c r="AH762" s="17"/>
      <c r="AI762" s="17"/>
      <c r="AJ762" s="17"/>
      <c r="AK762" s="17"/>
      <c r="AL762" s="17"/>
      <c r="AM762" s="17"/>
      <c r="AN762" s="17"/>
      <c r="AO762" s="31"/>
      <c r="AP762" s="17"/>
      <c r="AQ762" s="17"/>
      <c r="AR762" s="17"/>
      <c r="AS762" s="17"/>
      <c r="AT762" s="17"/>
      <c r="AU762" s="17"/>
      <c r="AV762" s="17"/>
      <c r="AW762" s="17"/>
    </row>
    <row r="763" spans="1:49" s="8" customFormat="1" ht="14.25" customHeight="1" x14ac:dyDescent="0.2">
      <c r="A763" s="17"/>
      <c r="B763" s="17"/>
      <c r="C763" s="17"/>
      <c r="D763" s="17"/>
      <c r="E763" s="17"/>
      <c r="F763" s="17"/>
      <c r="G763" s="17"/>
      <c r="H763" s="17"/>
      <c r="I763" s="17"/>
      <c r="J763" s="17"/>
      <c r="K763" s="17"/>
      <c r="L763" s="17"/>
      <c r="M763" s="6"/>
      <c r="N763" s="17"/>
      <c r="O763" s="17"/>
      <c r="P763" s="17"/>
      <c r="Q763" s="17"/>
      <c r="R763" s="17"/>
      <c r="S763" s="17"/>
      <c r="T763" s="17"/>
      <c r="U763" s="17"/>
      <c r="V763" s="17"/>
      <c r="W763" s="17"/>
      <c r="X763" s="17"/>
      <c r="Y763" s="17"/>
      <c r="Z763" s="17"/>
      <c r="AA763" s="17"/>
      <c r="AB763" s="17"/>
      <c r="AC763" s="17"/>
      <c r="AD763" s="17"/>
      <c r="AE763" s="17"/>
      <c r="AF763" s="17"/>
      <c r="AG763" s="17"/>
      <c r="AH763" s="17"/>
      <c r="AI763" s="17"/>
      <c r="AJ763" s="17"/>
      <c r="AK763" s="17"/>
      <c r="AL763" s="17"/>
      <c r="AM763" s="17"/>
      <c r="AN763" s="17"/>
      <c r="AO763" s="31"/>
      <c r="AP763" s="17"/>
      <c r="AQ763" s="17"/>
      <c r="AR763" s="17"/>
      <c r="AS763" s="17"/>
      <c r="AT763" s="17"/>
      <c r="AU763" s="17"/>
      <c r="AV763" s="17"/>
      <c r="AW763" s="17"/>
    </row>
    <row r="764" spans="1:49" s="8" customFormat="1" ht="14.25" customHeight="1" x14ac:dyDescent="0.2">
      <c r="A764" s="17"/>
      <c r="B764" s="17"/>
      <c r="C764" s="17"/>
      <c r="D764" s="17"/>
      <c r="E764" s="17"/>
      <c r="F764" s="17"/>
      <c r="G764" s="17"/>
      <c r="H764" s="17"/>
      <c r="I764" s="17"/>
      <c r="J764" s="17"/>
      <c r="K764" s="17"/>
      <c r="L764" s="17"/>
      <c r="M764" s="6"/>
      <c r="N764" s="17"/>
      <c r="O764" s="17"/>
      <c r="P764" s="17"/>
      <c r="Q764" s="17"/>
      <c r="R764" s="17"/>
      <c r="S764" s="17"/>
      <c r="T764" s="17"/>
      <c r="U764" s="17"/>
      <c r="V764" s="17"/>
      <c r="W764" s="17"/>
      <c r="X764" s="17"/>
      <c r="Y764" s="17"/>
      <c r="Z764" s="17"/>
      <c r="AA764" s="17"/>
      <c r="AB764" s="17"/>
      <c r="AC764" s="17"/>
      <c r="AD764" s="17"/>
      <c r="AE764" s="17"/>
      <c r="AF764" s="17"/>
      <c r="AG764" s="17"/>
      <c r="AH764" s="17"/>
      <c r="AI764" s="17"/>
      <c r="AJ764" s="17"/>
      <c r="AK764" s="17"/>
      <c r="AL764" s="17"/>
      <c r="AM764" s="17"/>
      <c r="AN764" s="17"/>
      <c r="AO764" s="31"/>
      <c r="AP764" s="17"/>
      <c r="AQ764" s="17"/>
      <c r="AR764" s="17"/>
      <c r="AS764" s="17"/>
      <c r="AT764" s="17"/>
      <c r="AU764" s="17"/>
      <c r="AV764" s="17"/>
      <c r="AW764" s="17"/>
    </row>
    <row r="765" spans="1:49" s="8" customFormat="1" ht="14.25" customHeight="1" x14ac:dyDescent="0.2">
      <c r="A765" s="17"/>
      <c r="B765" s="17"/>
      <c r="C765" s="17"/>
      <c r="D765" s="17"/>
      <c r="E765" s="17"/>
      <c r="F765" s="17"/>
      <c r="G765" s="17"/>
      <c r="H765" s="17"/>
      <c r="I765" s="17"/>
      <c r="J765" s="17"/>
      <c r="K765" s="17"/>
      <c r="L765" s="17"/>
      <c r="M765" s="6"/>
      <c r="N765" s="17"/>
      <c r="O765" s="17"/>
      <c r="P765" s="17"/>
      <c r="Q765" s="17"/>
      <c r="R765" s="17"/>
      <c r="S765" s="17"/>
      <c r="T765" s="17"/>
      <c r="U765" s="17"/>
      <c r="V765" s="17"/>
      <c r="W765" s="17"/>
      <c r="X765" s="17"/>
      <c r="Y765" s="17"/>
      <c r="Z765" s="17"/>
      <c r="AA765" s="17"/>
      <c r="AB765" s="17"/>
      <c r="AC765" s="17"/>
      <c r="AD765" s="17"/>
      <c r="AE765" s="17"/>
      <c r="AF765" s="17"/>
      <c r="AG765" s="17"/>
      <c r="AH765" s="17"/>
      <c r="AI765" s="17"/>
      <c r="AJ765" s="17"/>
      <c r="AK765" s="17"/>
      <c r="AL765" s="17"/>
      <c r="AM765" s="17"/>
      <c r="AN765" s="17"/>
      <c r="AO765" s="31"/>
      <c r="AP765" s="17"/>
      <c r="AQ765" s="17"/>
      <c r="AR765" s="17"/>
      <c r="AS765" s="17"/>
      <c r="AT765" s="17"/>
      <c r="AU765" s="17"/>
      <c r="AV765" s="17"/>
      <c r="AW765" s="17"/>
    </row>
    <row r="766" spans="1:49" s="8" customFormat="1" ht="14.25" customHeight="1" x14ac:dyDescent="0.2">
      <c r="A766" s="17"/>
      <c r="B766" s="17"/>
      <c r="C766" s="17"/>
      <c r="D766" s="17"/>
      <c r="E766" s="17"/>
      <c r="F766" s="17"/>
      <c r="G766" s="17"/>
      <c r="H766" s="17"/>
      <c r="I766" s="17"/>
      <c r="J766" s="17"/>
      <c r="K766" s="17"/>
      <c r="L766" s="17"/>
      <c r="M766" s="6"/>
      <c r="N766" s="17"/>
      <c r="O766" s="17"/>
      <c r="P766" s="17"/>
      <c r="Q766" s="17"/>
      <c r="R766" s="17"/>
      <c r="S766" s="17"/>
      <c r="T766" s="17"/>
      <c r="U766" s="17"/>
      <c r="V766" s="17"/>
      <c r="W766" s="17"/>
      <c r="X766" s="17"/>
      <c r="Y766" s="17"/>
      <c r="Z766" s="17"/>
      <c r="AA766" s="17"/>
      <c r="AB766" s="17"/>
      <c r="AC766" s="17"/>
      <c r="AD766" s="17"/>
      <c r="AE766" s="17"/>
      <c r="AF766" s="17"/>
      <c r="AG766" s="17"/>
      <c r="AH766" s="17"/>
      <c r="AI766" s="17"/>
      <c r="AJ766" s="17"/>
      <c r="AK766" s="17"/>
      <c r="AL766" s="17"/>
      <c r="AM766" s="17"/>
      <c r="AN766" s="17"/>
      <c r="AO766" s="31"/>
      <c r="AP766" s="17"/>
      <c r="AQ766" s="17"/>
      <c r="AR766" s="17"/>
      <c r="AS766" s="17"/>
      <c r="AT766" s="17"/>
      <c r="AU766" s="17"/>
      <c r="AV766" s="17"/>
      <c r="AW766" s="17"/>
    </row>
    <row r="767" spans="1:49" s="8" customFormat="1" ht="14.25" customHeight="1" x14ac:dyDescent="0.2">
      <c r="A767" s="17"/>
      <c r="B767" s="17"/>
      <c r="C767" s="17"/>
      <c r="D767" s="17"/>
      <c r="E767" s="17"/>
      <c r="F767" s="17"/>
      <c r="G767" s="17"/>
      <c r="H767" s="17"/>
      <c r="I767" s="17"/>
      <c r="J767" s="17"/>
      <c r="K767" s="17"/>
      <c r="L767" s="17"/>
      <c r="M767" s="6"/>
      <c r="N767" s="17"/>
      <c r="O767" s="17"/>
      <c r="P767" s="17"/>
      <c r="Q767" s="17"/>
      <c r="R767" s="17"/>
      <c r="S767" s="17"/>
      <c r="T767" s="17"/>
      <c r="U767" s="17"/>
      <c r="V767" s="17"/>
      <c r="W767" s="17"/>
      <c r="X767" s="17"/>
      <c r="Y767" s="17"/>
      <c r="Z767" s="17"/>
      <c r="AA767" s="17"/>
      <c r="AB767" s="17"/>
      <c r="AC767" s="17"/>
      <c r="AD767" s="17"/>
      <c r="AE767" s="17"/>
      <c r="AF767" s="17"/>
      <c r="AG767" s="17"/>
      <c r="AH767" s="17"/>
      <c r="AI767" s="17"/>
      <c r="AJ767" s="17"/>
      <c r="AK767" s="17"/>
      <c r="AL767" s="17"/>
      <c r="AM767" s="17"/>
      <c r="AN767" s="17"/>
      <c r="AO767" s="31"/>
      <c r="AP767" s="17"/>
      <c r="AQ767" s="17"/>
      <c r="AR767" s="17"/>
      <c r="AS767" s="17"/>
      <c r="AT767" s="17"/>
      <c r="AU767" s="17"/>
      <c r="AV767" s="17"/>
      <c r="AW767" s="17"/>
    </row>
    <row r="768" spans="1:49" s="8" customFormat="1" ht="14.25" customHeight="1" x14ac:dyDescent="0.2">
      <c r="A768" s="17"/>
      <c r="B768" s="17"/>
      <c r="C768" s="17"/>
      <c r="D768" s="17"/>
      <c r="E768" s="17"/>
      <c r="F768" s="17"/>
      <c r="G768" s="17"/>
      <c r="H768" s="17"/>
      <c r="I768" s="17"/>
      <c r="J768" s="17"/>
      <c r="K768" s="17"/>
      <c r="L768" s="17"/>
      <c r="M768" s="6"/>
      <c r="N768" s="17"/>
      <c r="O768" s="17"/>
      <c r="P768" s="17"/>
      <c r="Q768" s="17"/>
      <c r="R768" s="17"/>
      <c r="S768" s="17"/>
      <c r="T768" s="17"/>
      <c r="U768" s="17"/>
      <c r="V768" s="17"/>
      <c r="W768" s="17"/>
      <c r="X768" s="17"/>
      <c r="Y768" s="17"/>
      <c r="Z768" s="17"/>
      <c r="AA768" s="17"/>
      <c r="AB768" s="17"/>
      <c r="AC768" s="17"/>
      <c r="AD768" s="17"/>
      <c r="AE768" s="17"/>
      <c r="AF768" s="17"/>
      <c r="AG768" s="17"/>
      <c r="AH768" s="17"/>
      <c r="AI768" s="17"/>
      <c r="AJ768" s="17"/>
      <c r="AK768" s="17"/>
      <c r="AL768" s="17"/>
      <c r="AM768" s="17"/>
      <c r="AN768" s="17"/>
      <c r="AO768" s="31"/>
      <c r="AP768" s="17"/>
      <c r="AQ768" s="17"/>
      <c r="AR768" s="17"/>
      <c r="AS768" s="17"/>
      <c r="AT768" s="17"/>
      <c r="AU768" s="17"/>
      <c r="AV768" s="17"/>
      <c r="AW768" s="17"/>
    </row>
    <row r="769" spans="1:49" s="8" customFormat="1" ht="14.25" customHeight="1" x14ac:dyDescent="0.2">
      <c r="A769" s="17"/>
      <c r="B769" s="17"/>
      <c r="C769" s="17"/>
      <c r="D769" s="17"/>
      <c r="E769" s="17"/>
      <c r="F769" s="17"/>
      <c r="G769" s="17"/>
      <c r="H769" s="17"/>
      <c r="I769" s="17"/>
      <c r="J769" s="17"/>
      <c r="K769" s="17"/>
      <c r="L769" s="17"/>
      <c r="M769" s="6"/>
      <c r="N769" s="17"/>
      <c r="O769" s="17"/>
      <c r="P769" s="17"/>
      <c r="Q769" s="17"/>
      <c r="R769" s="17"/>
      <c r="S769" s="17"/>
      <c r="T769" s="17"/>
      <c r="U769" s="17"/>
      <c r="V769" s="17"/>
      <c r="W769" s="17"/>
      <c r="X769" s="17"/>
      <c r="Y769" s="17"/>
      <c r="Z769" s="17"/>
      <c r="AA769" s="17"/>
      <c r="AB769" s="17"/>
      <c r="AC769" s="17"/>
      <c r="AD769" s="17"/>
      <c r="AE769" s="17"/>
      <c r="AF769" s="17"/>
      <c r="AG769" s="17"/>
      <c r="AH769" s="17"/>
      <c r="AI769" s="17"/>
      <c r="AJ769" s="17"/>
      <c r="AK769" s="17"/>
      <c r="AL769" s="17"/>
      <c r="AM769" s="17"/>
      <c r="AN769" s="17"/>
      <c r="AO769" s="31"/>
      <c r="AP769" s="17"/>
      <c r="AQ769" s="17"/>
      <c r="AR769" s="17"/>
      <c r="AS769" s="17"/>
      <c r="AT769" s="17"/>
      <c r="AU769" s="17"/>
      <c r="AV769" s="17"/>
      <c r="AW769" s="17"/>
    </row>
    <row r="770" spans="1:49" s="8" customFormat="1" ht="14.25" customHeight="1" x14ac:dyDescent="0.2">
      <c r="A770" s="17"/>
      <c r="B770" s="17"/>
      <c r="C770" s="17"/>
      <c r="D770" s="17"/>
      <c r="E770" s="17"/>
      <c r="F770" s="17"/>
      <c r="G770" s="17"/>
      <c r="H770" s="17"/>
      <c r="I770" s="17"/>
      <c r="J770" s="17"/>
      <c r="K770" s="17"/>
      <c r="L770" s="17"/>
      <c r="M770" s="6"/>
      <c r="N770" s="17"/>
      <c r="O770" s="17"/>
      <c r="P770" s="17"/>
      <c r="Q770" s="17"/>
      <c r="R770" s="17"/>
      <c r="S770" s="17"/>
      <c r="T770" s="17"/>
      <c r="U770" s="17"/>
      <c r="V770" s="17"/>
      <c r="W770" s="17"/>
      <c r="X770" s="17"/>
      <c r="Y770" s="17"/>
      <c r="Z770" s="17"/>
      <c r="AA770" s="17"/>
      <c r="AB770" s="17"/>
      <c r="AC770" s="17"/>
      <c r="AD770" s="17"/>
      <c r="AE770" s="17"/>
      <c r="AF770" s="17"/>
      <c r="AG770" s="17"/>
      <c r="AH770" s="17"/>
      <c r="AI770" s="17"/>
      <c r="AJ770" s="17"/>
      <c r="AK770" s="17"/>
      <c r="AL770" s="17"/>
      <c r="AM770" s="17"/>
      <c r="AN770" s="17"/>
      <c r="AO770" s="31"/>
      <c r="AP770" s="17"/>
      <c r="AQ770" s="17"/>
      <c r="AR770" s="17"/>
      <c r="AS770" s="17"/>
      <c r="AT770" s="17"/>
      <c r="AU770" s="17"/>
      <c r="AV770" s="17"/>
      <c r="AW770" s="17"/>
    </row>
    <row r="771" spans="1:49" s="8" customFormat="1" ht="14.25" customHeight="1" x14ac:dyDescent="0.2">
      <c r="A771" s="17"/>
      <c r="B771" s="17"/>
      <c r="C771" s="17"/>
      <c r="D771" s="17"/>
      <c r="E771" s="17"/>
      <c r="F771" s="17"/>
      <c r="G771" s="17"/>
      <c r="H771" s="17"/>
      <c r="I771" s="17"/>
      <c r="J771" s="17"/>
      <c r="K771" s="17"/>
      <c r="L771" s="17"/>
      <c r="M771" s="6"/>
      <c r="N771" s="17"/>
      <c r="O771" s="17"/>
      <c r="P771" s="17"/>
      <c r="Q771" s="17"/>
      <c r="R771" s="17"/>
      <c r="S771" s="17"/>
      <c r="T771" s="17"/>
      <c r="U771" s="17"/>
      <c r="V771" s="17"/>
      <c r="W771" s="17"/>
      <c r="X771" s="17"/>
      <c r="Y771" s="17"/>
      <c r="Z771" s="17"/>
      <c r="AA771" s="17"/>
      <c r="AB771" s="17"/>
      <c r="AC771" s="17"/>
      <c r="AD771" s="17"/>
      <c r="AE771" s="17"/>
      <c r="AF771" s="17"/>
      <c r="AG771" s="17"/>
      <c r="AH771" s="17"/>
      <c r="AI771" s="17"/>
      <c r="AJ771" s="17"/>
      <c r="AK771" s="17"/>
      <c r="AL771" s="17"/>
      <c r="AM771" s="17"/>
      <c r="AN771" s="17"/>
      <c r="AO771" s="31"/>
      <c r="AP771" s="17"/>
      <c r="AQ771" s="17"/>
      <c r="AR771" s="17"/>
      <c r="AS771" s="17"/>
      <c r="AT771" s="17"/>
      <c r="AU771" s="17"/>
      <c r="AV771" s="17"/>
      <c r="AW771" s="17"/>
    </row>
    <row r="772" spans="1:49" s="8" customFormat="1" ht="14.25" customHeight="1" x14ac:dyDescent="0.2">
      <c r="A772" s="17"/>
      <c r="B772" s="17"/>
      <c r="C772" s="17"/>
      <c r="D772" s="17"/>
      <c r="E772" s="17"/>
      <c r="F772" s="17"/>
      <c r="G772" s="17"/>
      <c r="H772" s="17"/>
      <c r="I772" s="17"/>
      <c r="J772" s="17"/>
      <c r="K772" s="17"/>
      <c r="L772" s="17"/>
      <c r="M772" s="6"/>
      <c r="N772" s="17"/>
      <c r="O772" s="17"/>
      <c r="P772" s="17"/>
      <c r="Q772" s="17"/>
      <c r="R772" s="17"/>
      <c r="S772" s="17"/>
      <c r="T772" s="17"/>
      <c r="U772" s="17"/>
      <c r="V772" s="17"/>
      <c r="W772" s="17"/>
      <c r="X772" s="17"/>
      <c r="Y772" s="17"/>
      <c r="Z772" s="17"/>
      <c r="AA772" s="17"/>
      <c r="AB772" s="17"/>
      <c r="AC772" s="17"/>
      <c r="AD772" s="17"/>
      <c r="AE772" s="17"/>
      <c r="AF772" s="17"/>
      <c r="AG772" s="17"/>
      <c r="AH772" s="17"/>
      <c r="AI772" s="17"/>
      <c r="AJ772" s="17"/>
      <c r="AK772" s="17"/>
      <c r="AL772" s="17"/>
      <c r="AM772" s="17"/>
      <c r="AN772" s="17"/>
      <c r="AO772" s="31"/>
      <c r="AP772" s="17"/>
      <c r="AQ772" s="17"/>
      <c r="AR772" s="17"/>
      <c r="AS772" s="17"/>
      <c r="AT772" s="17"/>
      <c r="AU772" s="17"/>
      <c r="AV772" s="17"/>
      <c r="AW772" s="17"/>
    </row>
    <row r="773" spans="1:49" s="8" customFormat="1" ht="14.25" customHeight="1" x14ac:dyDescent="0.2">
      <c r="A773" s="17"/>
      <c r="B773" s="17"/>
      <c r="C773" s="17"/>
      <c r="D773" s="17"/>
      <c r="E773" s="17"/>
      <c r="F773" s="17"/>
      <c r="G773" s="17"/>
      <c r="H773" s="17"/>
      <c r="I773" s="17"/>
      <c r="J773" s="17"/>
      <c r="K773" s="17"/>
      <c r="L773" s="17"/>
      <c r="M773" s="6"/>
      <c r="N773" s="17"/>
      <c r="O773" s="17"/>
      <c r="P773" s="17"/>
      <c r="Q773" s="17"/>
      <c r="R773" s="17"/>
      <c r="S773" s="17"/>
      <c r="T773" s="17"/>
      <c r="U773" s="17"/>
      <c r="V773" s="17"/>
      <c r="W773" s="17"/>
      <c r="X773" s="17"/>
      <c r="Y773" s="17"/>
      <c r="Z773" s="17"/>
      <c r="AA773" s="17"/>
      <c r="AB773" s="17"/>
      <c r="AC773" s="17"/>
      <c r="AD773" s="17"/>
      <c r="AE773" s="17"/>
      <c r="AF773" s="17"/>
      <c r="AG773" s="17"/>
      <c r="AH773" s="17"/>
      <c r="AI773" s="17"/>
      <c r="AJ773" s="17"/>
      <c r="AK773" s="17"/>
      <c r="AL773" s="17"/>
      <c r="AM773" s="17"/>
      <c r="AN773" s="17"/>
      <c r="AO773" s="31"/>
      <c r="AP773" s="17"/>
      <c r="AQ773" s="17"/>
      <c r="AR773" s="17"/>
      <c r="AS773" s="17"/>
      <c r="AT773" s="17"/>
      <c r="AU773" s="17"/>
      <c r="AV773" s="17"/>
      <c r="AW773" s="17"/>
    </row>
    <row r="774" spans="1:49" s="8" customFormat="1" ht="14.25" customHeight="1" x14ac:dyDescent="0.2">
      <c r="A774" s="17"/>
      <c r="B774" s="17"/>
      <c r="C774" s="17"/>
      <c r="D774" s="17"/>
      <c r="E774" s="17"/>
      <c r="F774" s="17"/>
      <c r="G774" s="17"/>
      <c r="H774" s="17"/>
      <c r="I774" s="17"/>
      <c r="J774" s="17"/>
      <c r="K774" s="17"/>
      <c r="L774" s="17"/>
      <c r="M774" s="6"/>
      <c r="N774" s="17"/>
      <c r="O774" s="17"/>
      <c r="P774" s="17"/>
      <c r="Q774" s="17"/>
      <c r="R774" s="17"/>
      <c r="S774" s="17"/>
      <c r="T774" s="17"/>
      <c r="U774" s="17"/>
      <c r="V774" s="17"/>
      <c r="W774" s="17"/>
      <c r="X774" s="17"/>
      <c r="Y774" s="17"/>
      <c r="Z774" s="17"/>
      <c r="AA774" s="17"/>
      <c r="AB774" s="17"/>
      <c r="AC774" s="17"/>
      <c r="AD774" s="17"/>
      <c r="AE774" s="17"/>
      <c r="AF774" s="17"/>
      <c r="AG774" s="17"/>
      <c r="AH774" s="17"/>
      <c r="AI774" s="17"/>
      <c r="AJ774" s="17"/>
      <c r="AK774" s="17"/>
      <c r="AL774" s="17"/>
      <c r="AM774" s="17"/>
      <c r="AN774" s="17"/>
      <c r="AO774" s="31"/>
      <c r="AP774" s="17"/>
      <c r="AQ774" s="17"/>
      <c r="AR774" s="17"/>
      <c r="AS774" s="17"/>
      <c r="AT774" s="17"/>
      <c r="AU774" s="17"/>
      <c r="AV774" s="17"/>
      <c r="AW774" s="17"/>
    </row>
    <row r="775" spans="1:49" s="8" customFormat="1" ht="14.25" customHeight="1" x14ac:dyDescent="0.2">
      <c r="A775" s="17"/>
      <c r="B775" s="17"/>
      <c r="C775" s="17"/>
      <c r="D775" s="17"/>
      <c r="E775" s="17"/>
      <c r="F775" s="17"/>
      <c r="G775" s="17"/>
      <c r="H775" s="17"/>
      <c r="I775" s="17"/>
      <c r="J775" s="17"/>
      <c r="K775" s="17"/>
      <c r="L775" s="17"/>
      <c r="M775" s="6"/>
      <c r="N775" s="17"/>
      <c r="O775" s="17"/>
      <c r="P775" s="17"/>
      <c r="Q775" s="17"/>
      <c r="R775" s="17"/>
      <c r="S775" s="17"/>
      <c r="T775" s="17"/>
      <c r="U775" s="17"/>
      <c r="V775" s="17"/>
      <c r="W775" s="17"/>
      <c r="X775" s="17"/>
      <c r="Y775" s="17"/>
      <c r="Z775" s="17"/>
      <c r="AA775" s="17"/>
      <c r="AB775" s="17"/>
      <c r="AC775" s="17"/>
      <c r="AD775" s="17"/>
      <c r="AE775" s="17"/>
      <c r="AF775" s="17"/>
      <c r="AG775" s="17"/>
      <c r="AH775" s="17"/>
      <c r="AI775" s="17"/>
      <c r="AJ775" s="17"/>
      <c r="AK775" s="17"/>
      <c r="AL775" s="17"/>
      <c r="AM775" s="17"/>
      <c r="AN775" s="17"/>
      <c r="AO775" s="31"/>
      <c r="AP775" s="17"/>
      <c r="AQ775" s="17"/>
      <c r="AR775" s="17"/>
      <c r="AS775" s="17"/>
      <c r="AT775" s="17"/>
      <c r="AU775" s="17"/>
      <c r="AV775" s="17"/>
      <c r="AW775" s="17"/>
    </row>
    <row r="776" spans="1:49" s="8" customFormat="1" ht="14.25" customHeight="1" x14ac:dyDescent="0.2">
      <c r="A776" s="17"/>
      <c r="B776" s="17"/>
      <c r="C776" s="17"/>
      <c r="D776" s="17"/>
      <c r="E776" s="17"/>
      <c r="F776" s="17"/>
      <c r="G776" s="17"/>
      <c r="H776" s="17"/>
      <c r="I776" s="17"/>
      <c r="J776" s="17"/>
      <c r="K776" s="17"/>
      <c r="L776" s="17"/>
      <c r="M776" s="6"/>
      <c r="N776" s="17"/>
      <c r="O776" s="17"/>
      <c r="P776" s="17"/>
      <c r="Q776" s="17"/>
      <c r="R776" s="17"/>
      <c r="S776" s="17"/>
      <c r="T776" s="17"/>
      <c r="U776" s="17"/>
      <c r="V776" s="17"/>
      <c r="W776" s="17"/>
      <c r="X776" s="17"/>
      <c r="Y776" s="17"/>
      <c r="Z776" s="17"/>
      <c r="AA776" s="17"/>
      <c r="AB776" s="17"/>
      <c r="AC776" s="17"/>
      <c r="AD776" s="17"/>
      <c r="AE776" s="17"/>
      <c r="AF776" s="17"/>
      <c r="AG776" s="17"/>
      <c r="AH776" s="17"/>
      <c r="AI776" s="17"/>
      <c r="AJ776" s="17"/>
      <c r="AK776" s="17"/>
      <c r="AL776" s="17"/>
      <c r="AM776" s="17"/>
      <c r="AN776" s="17"/>
      <c r="AO776" s="31"/>
      <c r="AP776" s="17"/>
      <c r="AQ776" s="17"/>
      <c r="AR776" s="17"/>
      <c r="AS776" s="17"/>
      <c r="AT776" s="17"/>
      <c r="AU776" s="17"/>
      <c r="AV776" s="17"/>
      <c r="AW776" s="17"/>
    </row>
    <row r="777" spans="1:49" s="8" customFormat="1" ht="14.25" customHeight="1" x14ac:dyDescent="0.2">
      <c r="A777" s="17"/>
      <c r="B777" s="17"/>
      <c r="C777" s="17"/>
      <c r="D777" s="17"/>
      <c r="E777" s="17"/>
      <c r="F777" s="17"/>
      <c r="G777" s="17"/>
      <c r="H777" s="17"/>
      <c r="I777" s="17"/>
      <c r="J777" s="17"/>
      <c r="K777" s="17"/>
      <c r="L777" s="17"/>
      <c r="M777" s="6"/>
      <c r="N777" s="17"/>
      <c r="O777" s="17"/>
      <c r="P777" s="17"/>
      <c r="Q777" s="17"/>
      <c r="R777" s="17"/>
      <c r="S777" s="17"/>
      <c r="T777" s="17"/>
      <c r="U777" s="17"/>
      <c r="V777" s="17"/>
      <c r="W777" s="17"/>
      <c r="X777" s="17"/>
      <c r="Y777" s="17"/>
      <c r="Z777" s="17"/>
      <c r="AA777" s="17"/>
      <c r="AB777" s="17"/>
      <c r="AC777" s="17"/>
      <c r="AD777" s="17"/>
      <c r="AE777" s="17"/>
      <c r="AF777" s="17"/>
      <c r="AG777" s="17"/>
      <c r="AH777" s="17"/>
      <c r="AI777" s="17"/>
      <c r="AJ777" s="17"/>
      <c r="AK777" s="17"/>
      <c r="AL777" s="17"/>
      <c r="AM777" s="17"/>
      <c r="AN777" s="17"/>
      <c r="AO777" s="31"/>
      <c r="AP777" s="17"/>
      <c r="AQ777" s="17"/>
      <c r="AR777" s="17"/>
      <c r="AS777" s="17"/>
      <c r="AT777" s="17"/>
      <c r="AU777" s="17"/>
      <c r="AV777" s="17"/>
      <c r="AW777" s="17"/>
    </row>
    <row r="778" spans="1:49" s="8" customFormat="1" ht="14.25" customHeight="1" x14ac:dyDescent="0.2">
      <c r="A778" s="17"/>
      <c r="B778" s="17"/>
      <c r="C778" s="17"/>
      <c r="D778" s="17"/>
      <c r="E778" s="17"/>
      <c r="F778" s="17"/>
      <c r="G778" s="17"/>
      <c r="H778" s="17"/>
      <c r="I778" s="17"/>
      <c r="J778" s="17"/>
      <c r="K778" s="17"/>
      <c r="L778" s="17"/>
      <c r="M778" s="6"/>
      <c r="N778" s="17"/>
      <c r="O778" s="17"/>
      <c r="P778" s="17"/>
      <c r="Q778" s="17"/>
      <c r="R778" s="17"/>
      <c r="S778" s="17"/>
      <c r="T778" s="17"/>
      <c r="U778" s="17"/>
      <c r="V778" s="17"/>
      <c r="W778" s="17"/>
      <c r="X778" s="17"/>
      <c r="Y778" s="17"/>
      <c r="Z778" s="17"/>
      <c r="AA778" s="17"/>
      <c r="AB778" s="17"/>
      <c r="AC778" s="17"/>
      <c r="AD778" s="17"/>
      <c r="AE778" s="17"/>
      <c r="AF778" s="17"/>
      <c r="AG778" s="17"/>
      <c r="AH778" s="17"/>
      <c r="AI778" s="17"/>
      <c r="AJ778" s="17"/>
      <c r="AK778" s="17"/>
      <c r="AL778" s="17"/>
      <c r="AM778" s="17"/>
      <c r="AN778" s="17"/>
      <c r="AO778" s="31"/>
      <c r="AP778" s="17"/>
      <c r="AQ778" s="17"/>
      <c r="AR778" s="17"/>
      <c r="AS778" s="17"/>
      <c r="AT778" s="17"/>
      <c r="AU778" s="17"/>
      <c r="AV778" s="17"/>
      <c r="AW778" s="17"/>
    </row>
    <row r="779" spans="1:49" s="8" customFormat="1" ht="14.25" customHeight="1" x14ac:dyDescent="0.2">
      <c r="A779" s="17"/>
      <c r="B779" s="17"/>
      <c r="C779" s="17"/>
      <c r="D779" s="17"/>
      <c r="E779" s="17"/>
      <c r="F779" s="17"/>
      <c r="G779" s="17"/>
      <c r="H779" s="17"/>
      <c r="I779" s="17"/>
      <c r="J779" s="17"/>
      <c r="K779" s="17"/>
      <c r="L779" s="17"/>
      <c r="M779" s="6"/>
      <c r="N779" s="17"/>
      <c r="O779" s="17"/>
      <c r="P779" s="17"/>
      <c r="Q779" s="17"/>
      <c r="R779" s="17"/>
      <c r="S779" s="17"/>
      <c r="T779" s="17"/>
      <c r="U779" s="17"/>
      <c r="V779" s="17"/>
      <c r="W779" s="17"/>
      <c r="X779" s="17"/>
      <c r="Y779" s="17"/>
      <c r="Z779" s="17"/>
      <c r="AA779" s="17"/>
      <c r="AB779" s="17"/>
      <c r="AC779" s="17"/>
      <c r="AD779" s="17"/>
      <c r="AE779" s="17"/>
      <c r="AF779" s="17"/>
      <c r="AG779" s="17"/>
      <c r="AH779" s="17"/>
      <c r="AI779" s="17"/>
      <c r="AJ779" s="17"/>
      <c r="AK779" s="17"/>
      <c r="AL779" s="17"/>
      <c r="AM779" s="17"/>
      <c r="AN779" s="17"/>
      <c r="AO779" s="31"/>
      <c r="AP779" s="17"/>
      <c r="AQ779" s="17"/>
      <c r="AR779" s="17"/>
      <c r="AS779" s="17"/>
      <c r="AT779" s="17"/>
      <c r="AU779" s="17"/>
      <c r="AV779" s="17"/>
      <c r="AW779" s="17"/>
    </row>
    <row r="780" spans="1:49" s="8" customFormat="1" ht="14.25" customHeight="1" x14ac:dyDescent="0.2">
      <c r="A780" s="17"/>
      <c r="B780" s="17"/>
      <c r="C780" s="17"/>
      <c r="D780" s="17"/>
      <c r="E780" s="17"/>
      <c r="F780" s="17"/>
      <c r="G780" s="17"/>
      <c r="H780" s="17"/>
      <c r="I780" s="17"/>
      <c r="J780" s="17"/>
      <c r="K780" s="17"/>
      <c r="L780" s="17"/>
      <c r="M780" s="6"/>
      <c r="N780" s="17"/>
      <c r="O780" s="17"/>
      <c r="P780" s="17"/>
      <c r="Q780" s="17"/>
      <c r="R780" s="17"/>
      <c r="S780" s="17"/>
      <c r="T780" s="17"/>
      <c r="U780" s="17"/>
      <c r="V780" s="17"/>
      <c r="W780" s="17"/>
      <c r="X780" s="17"/>
      <c r="Y780" s="17"/>
      <c r="Z780" s="17"/>
      <c r="AA780" s="17"/>
      <c r="AB780" s="17"/>
      <c r="AC780" s="17"/>
      <c r="AD780" s="17"/>
      <c r="AE780" s="17"/>
      <c r="AF780" s="17"/>
      <c r="AG780" s="17"/>
      <c r="AH780" s="17"/>
      <c r="AI780" s="17"/>
      <c r="AJ780" s="17"/>
      <c r="AK780" s="17"/>
      <c r="AL780" s="17"/>
      <c r="AM780" s="17"/>
      <c r="AN780" s="17"/>
      <c r="AO780" s="31"/>
      <c r="AP780" s="17"/>
      <c r="AQ780" s="17"/>
      <c r="AR780" s="17"/>
      <c r="AS780" s="17"/>
      <c r="AT780" s="17"/>
      <c r="AU780" s="17"/>
      <c r="AV780" s="17"/>
      <c r="AW780" s="17"/>
    </row>
    <row r="781" spans="1:49" s="8" customFormat="1" ht="14.25" customHeight="1" x14ac:dyDescent="0.2">
      <c r="A781" s="17"/>
      <c r="B781" s="17"/>
      <c r="C781" s="17"/>
      <c r="D781" s="17"/>
      <c r="E781" s="17"/>
      <c r="F781" s="17"/>
      <c r="G781" s="17"/>
      <c r="H781" s="17"/>
      <c r="I781" s="17"/>
      <c r="J781" s="17"/>
      <c r="K781" s="17"/>
      <c r="L781" s="17"/>
      <c r="M781" s="6"/>
      <c r="N781" s="17"/>
      <c r="O781" s="17"/>
      <c r="P781" s="17"/>
      <c r="Q781" s="17"/>
      <c r="R781" s="17"/>
      <c r="S781" s="17"/>
      <c r="T781" s="17"/>
      <c r="U781" s="17"/>
      <c r="V781" s="17"/>
      <c r="W781" s="17"/>
      <c r="X781" s="17"/>
      <c r="Y781" s="17"/>
      <c r="Z781" s="17"/>
      <c r="AA781" s="17"/>
      <c r="AB781" s="17"/>
      <c r="AC781" s="17"/>
      <c r="AD781" s="17"/>
      <c r="AE781" s="17"/>
      <c r="AF781" s="17"/>
      <c r="AG781" s="17"/>
      <c r="AH781" s="17"/>
      <c r="AI781" s="17"/>
      <c r="AJ781" s="17"/>
      <c r="AK781" s="17"/>
      <c r="AL781" s="17"/>
      <c r="AM781" s="17"/>
      <c r="AN781" s="17"/>
      <c r="AO781" s="31"/>
      <c r="AP781" s="17"/>
      <c r="AQ781" s="17"/>
      <c r="AR781" s="17"/>
      <c r="AS781" s="17"/>
      <c r="AT781" s="17"/>
      <c r="AU781" s="17"/>
      <c r="AV781" s="17"/>
      <c r="AW781" s="17"/>
    </row>
    <row r="782" spans="1:49" s="8" customFormat="1" ht="14.25" customHeight="1" x14ac:dyDescent="0.2">
      <c r="A782" s="17"/>
      <c r="B782" s="17"/>
      <c r="C782" s="17"/>
      <c r="D782" s="17"/>
      <c r="E782" s="17"/>
      <c r="F782" s="17"/>
      <c r="G782" s="17"/>
      <c r="H782" s="17"/>
      <c r="I782" s="17"/>
      <c r="J782" s="17"/>
      <c r="K782" s="17"/>
      <c r="L782" s="17"/>
      <c r="M782" s="6"/>
      <c r="N782" s="17"/>
      <c r="O782" s="17"/>
      <c r="P782" s="17"/>
      <c r="Q782" s="17"/>
      <c r="R782" s="17"/>
      <c r="S782" s="17"/>
      <c r="T782" s="17"/>
      <c r="U782" s="17"/>
      <c r="V782" s="17"/>
      <c r="W782" s="17"/>
      <c r="X782" s="17"/>
      <c r="Y782" s="17"/>
      <c r="Z782" s="17"/>
      <c r="AA782" s="17"/>
      <c r="AB782" s="17"/>
      <c r="AC782" s="17"/>
      <c r="AD782" s="17"/>
      <c r="AE782" s="17"/>
      <c r="AF782" s="17"/>
      <c r="AG782" s="17"/>
      <c r="AH782" s="17"/>
      <c r="AI782" s="17"/>
      <c r="AJ782" s="17"/>
      <c r="AK782" s="17"/>
      <c r="AL782" s="17"/>
      <c r="AM782" s="17"/>
      <c r="AN782" s="17"/>
      <c r="AO782" s="31"/>
      <c r="AP782" s="17"/>
      <c r="AQ782" s="17"/>
      <c r="AR782" s="17"/>
      <c r="AS782" s="17"/>
      <c r="AT782" s="17"/>
      <c r="AU782" s="17"/>
      <c r="AV782" s="17"/>
      <c r="AW782" s="17"/>
    </row>
    <row r="783" spans="1:49" s="8" customFormat="1" ht="14.25" customHeight="1" x14ac:dyDescent="0.2">
      <c r="A783" s="17"/>
      <c r="B783" s="17"/>
      <c r="C783" s="17"/>
      <c r="D783" s="17"/>
      <c r="E783" s="17"/>
      <c r="F783" s="17"/>
      <c r="G783" s="17"/>
      <c r="H783" s="17"/>
      <c r="I783" s="17"/>
      <c r="J783" s="17"/>
      <c r="K783" s="17"/>
      <c r="L783" s="17"/>
      <c r="M783" s="6"/>
      <c r="N783" s="17"/>
      <c r="O783" s="17"/>
      <c r="P783" s="17"/>
      <c r="Q783" s="17"/>
      <c r="R783" s="17"/>
      <c r="S783" s="17"/>
      <c r="T783" s="17"/>
      <c r="U783" s="17"/>
      <c r="V783" s="17"/>
      <c r="W783" s="17"/>
      <c r="X783" s="17"/>
      <c r="Y783" s="17"/>
      <c r="Z783" s="17"/>
      <c r="AA783" s="17"/>
      <c r="AB783" s="17"/>
      <c r="AC783" s="17"/>
      <c r="AD783" s="17"/>
      <c r="AE783" s="17"/>
      <c r="AF783" s="17"/>
      <c r="AG783" s="17"/>
      <c r="AH783" s="17"/>
      <c r="AI783" s="17"/>
      <c r="AJ783" s="17"/>
      <c r="AK783" s="17"/>
      <c r="AL783" s="17"/>
      <c r="AM783" s="17"/>
      <c r="AN783" s="17"/>
      <c r="AO783" s="31"/>
      <c r="AP783" s="17"/>
      <c r="AQ783" s="17"/>
      <c r="AR783" s="17"/>
      <c r="AS783" s="17"/>
      <c r="AT783" s="17"/>
      <c r="AU783" s="17"/>
      <c r="AV783" s="17"/>
      <c r="AW783" s="17"/>
    </row>
    <row r="784" spans="1:49" s="8" customFormat="1" ht="14.25" customHeight="1" x14ac:dyDescent="0.2">
      <c r="A784" s="17"/>
      <c r="B784" s="17"/>
      <c r="C784" s="17"/>
      <c r="D784" s="17"/>
      <c r="E784" s="17"/>
      <c r="F784" s="17"/>
      <c r="G784" s="17"/>
      <c r="H784" s="17"/>
      <c r="I784" s="17"/>
      <c r="J784" s="17"/>
      <c r="K784" s="17"/>
      <c r="L784" s="17"/>
      <c r="M784" s="6"/>
      <c r="N784" s="17"/>
      <c r="O784" s="17"/>
      <c r="P784" s="17"/>
      <c r="Q784" s="17"/>
      <c r="R784" s="17"/>
      <c r="S784" s="17"/>
      <c r="T784" s="17"/>
      <c r="U784" s="17"/>
      <c r="V784" s="17"/>
      <c r="W784" s="17"/>
      <c r="X784" s="17"/>
      <c r="Y784" s="17"/>
      <c r="Z784" s="17"/>
      <c r="AA784" s="17"/>
      <c r="AB784" s="17"/>
      <c r="AC784" s="17"/>
      <c r="AD784" s="17"/>
      <c r="AE784" s="17"/>
      <c r="AF784" s="17"/>
      <c r="AG784" s="17"/>
      <c r="AH784" s="17"/>
      <c r="AI784" s="17"/>
      <c r="AJ784" s="17"/>
      <c r="AK784" s="17"/>
      <c r="AL784" s="17"/>
      <c r="AM784" s="17"/>
      <c r="AN784" s="17"/>
      <c r="AO784" s="31"/>
      <c r="AP784" s="17"/>
      <c r="AQ784" s="17"/>
      <c r="AR784" s="17"/>
      <c r="AS784" s="17"/>
      <c r="AT784" s="17"/>
      <c r="AU784" s="17"/>
      <c r="AV784" s="17"/>
      <c r="AW784" s="17"/>
    </row>
    <row r="785" spans="1:49" s="8" customFormat="1" ht="14.25" customHeight="1" x14ac:dyDescent="0.2">
      <c r="A785" s="17"/>
      <c r="B785" s="17"/>
      <c r="C785" s="17"/>
      <c r="D785" s="17"/>
      <c r="E785" s="17"/>
      <c r="F785" s="17"/>
      <c r="G785" s="17"/>
      <c r="H785" s="17"/>
      <c r="I785" s="17"/>
      <c r="J785" s="17"/>
      <c r="K785" s="17"/>
      <c r="L785" s="17"/>
      <c r="M785" s="6"/>
      <c r="N785" s="17"/>
      <c r="O785" s="17"/>
      <c r="P785" s="17"/>
      <c r="Q785" s="17"/>
      <c r="R785" s="17"/>
      <c r="S785" s="17"/>
      <c r="T785" s="17"/>
      <c r="U785" s="17"/>
      <c r="V785" s="17"/>
      <c r="W785" s="17"/>
      <c r="X785" s="17"/>
      <c r="Y785" s="17"/>
      <c r="Z785" s="17"/>
      <c r="AA785" s="17"/>
      <c r="AB785" s="17"/>
      <c r="AC785" s="17"/>
      <c r="AD785" s="17"/>
      <c r="AE785" s="17"/>
      <c r="AF785" s="17"/>
      <c r="AG785" s="17"/>
      <c r="AH785" s="17"/>
      <c r="AI785" s="17"/>
      <c r="AJ785" s="17"/>
      <c r="AK785" s="17"/>
      <c r="AL785" s="17"/>
      <c r="AM785" s="17"/>
      <c r="AN785" s="17"/>
      <c r="AO785" s="31"/>
      <c r="AP785" s="17"/>
      <c r="AQ785" s="17"/>
      <c r="AR785" s="17"/>
      <c r="AS785" s="17"/>
      <c r="AT785" s="17"/>
      <c r="AU785" s="17"/>
      <c r="AV785" s="17"/>
      <c r="AW785" s="17"/>
    </row>
    <row r="786" spans="1:49" s="8" customFormat="1" ht="14.25" customHeight="1" x14ac:dyDescent="0.2">
      <c r="A786" s="17"/>
      <c r="B786" s="17"/>
      <c r="C786" s="17"/>
      <c r="D786" s="17"/>
      <c r="E786" s="17"/>
      <c r="F786" s="17"/>
      <c r="G786" s="17"/>
      <c r="H786" s="17"/>
      <c r="I786" s="17"/>
      <c r="J786" s="17"/>
      <c r="K786" s="17"/>
      <c r="L786" s="17"/>
      <c r="M786" s="6"/>
      <c r="N786" s="17"/>
      <c r="O786" s="17"/>
      <c r="P786" s="17"/>
      <c r="Q786" s="17"/>
      <c r="R786" s="17"/>
      <c r="S786" s="17"/>
      <c r="T786" s="17"/>
      <c r="U786" s="17"/>
      <c r="V786" s="17"/>
      <c r="W786" s="17"/>
      <c r="X786" s="17"/>
      <c r="Y786" s="17"/>
      <c r="Z786" s="17"/>
      <c r="AA786" s="17"/>
      <c r="AB786" s="17"/>
      <c r="AC786" s="17"/>
      <c r="AD786" s="17"/>
      <c r="AE786" s="17"/>
      <c r="AF786" s="17"/>
      <c r="AG786" s="17"/>
      <c r="AH786" s="17"/>
      <c r="AI786" s="17"/>
      <c r="AJ786" s="17"/>
      <c r="AK786" s="17"/>
      <c r="AL786" s="17"/>
      <c r="AM786" s="17"/>
      <c r="AN786" s="17"/>
      <c r="AO786" s="31"/>
      <c r="AP786" s="17"/>
      <c r="AQ786" s="17"/>
      <c r="AR786" s="17"/>
      <c r="AS786" s="17"/>
      <c r="AT786" s="17"/>
      <c r="AU786" s="17"/>
      <c r="AV786" s="17"/>
      <c r="AW786" s="17"/>
    </row>
    <row r="787" spans="1:49" s="8" customFormat="1" ht="14.25" customHeight="1" x14ac:dyDescent="0.2">
      <c r="A787" s="17"/>
      <c r="B787" s="17"/>
      <c r="C787" s="17"/>
      <c r="D787" s="17"/>
      <c r="E787" s="17"/>
      <c r="F787" s="17"/>
      <c r="G787" s="17"/>
      <c r="H787" s="17"/>
      <c r="I787" s="17"/>
      <c r="J787" s="17"/>
      <c r="K787" s="17"/>
      <c r="L787" s="17"/>
      <c r="M787" s="6"/>
      <c r="N787" s="17"/>
      <c r="O787" s="17"/>
      <c r="P787" s="17"/>
      <c r="Q787" s="17"/>
      <c r="R787" s="17"/>
      <c r="S787" s="17"/>
      <c r="T787" s="17"/>
      <c r="U787" s="17"/>
      <c r="V787" s="17"/>
      <c r="W787" s="17"/>
      <c r="X787" s="17"/>
      <c r="Y787" s="17"/>
      <c r="Z787" s="17"/>
      <c r="AA787" s="17"/>
      <c r="AB787" s="17"/>
      <c r="AC787" s="17"/>
      <c r="AD787" s="17"/>
      <c r="AE787" s="17"/>
      <c r="AF787" s="17"/>
      <c r="AG787" s="17"/>
      <c r="AH787" s="17"/>
      <c r="AI787" s="17"/>
      <c r="AJ787" s="17"/>
      <c r="AK787" s="17"/>
      <c r="AL787" s="17"/>
      <c r="AM787" s="17"/>
      <c r="AN787" s="17"/>
      <c r="AO787" s="31"/>
      <c r="AP787" s="17"/>
      <c r="AQ787" s="17"/>
      <c r="AR787" s="17"/>
      <c r="AS787" s="17"/>
      <c r="AT787" s="17"/>
      <c r="AU787" s="17"/>
      <c r="AV787" s="17"/>
      <c r="AW787" s="17"/>
    </row>
    <row r="788" spans="1:49" s="8" customFormat="1" ht="14.25" customHeight="1" x14ac:dyDescent="0.2">
      <c r="A788" s="17"/>
      <c r="B788" s="17"/>
      <c r="C788" s="17"/>
      <c r="D788" s="17"/>
      <c r="E788" s="17"/>
      <c r="F788" s="17"/>
      <c r="G788" s="17"/>
      <c r="H788" s="17"/>
      <c r="I788" s="17"/>
      <c r="J788" s="17"/>
      <c r="K788" s="17"/>
      <c r="L788" s="17"/>
      <c r="M788" s="6"/>
      <c r="N788" s="17"/>
      <c r="O788" s="17"/>
      <c r="P788" s="17"/>
      <c r="Q788" s="17"/>
      <c r="R788" s="17"/>
      <c r="S788" s="17"/>
      <c r="T788" s="17"/>
      <c r="U788" s="17"/>
      <c r="V788" s="17"/>
      <c r="W788" s="17"/>
      <c r="X788" s="17"/>
      <c r="Y788" s="17"/>
      <c r="Z788" s="17"/>
      <c r="AA788" s="17"/>
      <c r="AB788" s="17"/>
      <c r="AC788" s="17"/>
      <c r="AD788" s="17"/>
      <c r="AE788" s="17"/>
      <c r="AF788" s="17"/>
      <c r="AG788" s="17"/>
      <c r="AH788" s="17"/>
      <c r="AI788" s="17"/>
      <c r="AJ788" s="17"/>
      <c r="AK788" s="17"/>
      <c r="AL788" s="17"/>
      <c r="AM788" s="17"/>
      <c r="AN788" s="17"/>
      <c r="AO788" s="31"/>
      <c r="AP788" s="17"/>
      <c r="AQ788" s="17"/>
      <c r="AR788" s="17"/>
      <c r="AS788" s="17"/>
      <c r="AT788" s="17"/>
      <c r="AU788" s="17"/>
      <c r="AV788" s="17"/>
      <c r="AW788" s="17"/>
    </row>
    <row r="789" spans="1:49" s="8" customFormat="1" ht="14.25" customHeight="1" x14ac:dyDescent="0.2">
      <c r="A789" s="17"/>
      <c r="B789" s="17"/>
      <c r="C789" s="17"/>
      <c r="D789" s="17"/>
      <c r="E789" s="17"/>
      <c r="F789" s="17"/>
      <c r="G789" s="17"/>
      <c r="H789" s="17"/>
      <c r="I789" s="17"/>
      <c r="J789" s="17"/>
      <c r="K789" s="17"/>
      <c r="L789" s="17"/>
      <c r="M789" s="6"/>
      <c r="N789" s="17"/>
      <c r="O789" s="17"/>
      <c r="P789" s="17"/>
      <c r="Q789" s="17"/>
      <c r="R789" s="17"/>
      <c r="S789" s="17"/>
      <c r="T789" s="17"/>
      <c r="U789" s="17"/>
      <c r="V789" s="17"/>
      <c r="W789" s="17"/>
      <c r="X789" s="17"/>
      <c r="Y789" s="17"/>
      <c r="Z789" s="17"/>
      <c r="AA789" s="17"/>
      <c r="AB789" s="17"/>
      <c r="AC789" s="17"/>
      <c r="AD789" s="17"/>
      <c r="AE789" s="17"/>
      <c r="AF789" s="17"/>
      <c r="AG789" s="17"/>
      <c r="AH789" s="17"/>
      <c r="AI789" s="17"/>
      <c r="AJ789" s="17"/>
      <c r="AK789" s="17"/>
      <c r="AL789" s="17"/>
      <c r="AM789" s="17"/>
      <c r="AN789" s="17"/>
      <c r="AO789" s="31"/>
      <c r="AP789" s="17"/>
      <c r="AQ789" s="17"/>
      <c r="AR789" s="17"/>
      <c r="AS789" s="17"/>
      <c r="AT789" s="17"/>
      <c r="AU789" s="17"/>
      <c r="AV789" s="17"/>
      <c r="AW789" s="17"/>
    </row>
    <row r="790" spans="1:49" s="8" customFormat="1" ht="14.25" customHeight="1" x14ac:dyDescent="0.2">
      <c r="A790" s="17"/>
      <c r="B790" s="17"/>
      <c r="C790" s="17"/>
      <c r="D790" s="17"/>
      <c r="E790" s="17"/>
      <c r="F790" s="17"/>
      <c r="G790" s="17"/>
      <c r="H790" s="17"/>
      <c r="I790" s="17"/>
      <c r="J790" s="17"/>
      <c r="K790" s="17"/>
      <c r="L790" s="17"/>
      <c r="M790" s="6"/>
      <c r="N790" s="17"/>
      <c r="O790" s="17"/>
      <c r="P790" s="17"/>
      <c r="Q790" s="17"/>
      <c r="R790" s="17"/>
      <c r="S790" s="17"/>
      <c r="T790" s="17"/>
      <c r="U790" s="17"/>
      <c r="V790" s="17"/>
      <c r="W790" s="17"/>
      <c r="X790" s="17"/>
      <c r="Y790" s="17"/>
      <c r="Z790" s="17"/>
      <c r="AA790" s="17"/>
      <c r="AB790" s="17"/>
      <c r="AC790" s="17"/>
      <c r="AD790" s="17"/>
      <c r="AE790" s="17"/>
      <c r="AF790" s="17"/>
      <c r="AG790" s="17"/>
      <c r="AH790" s="17"/>
      <c r="AI790" s="17"/>
      <c r="AJ790" s="17"/>
      <c r="AK790" s="17"/>
      <c r="AL790" s="17"/>
      <c r="AM790" s="17"/>
      <c r="AN790" s="17"/>
      <c r="AO790" s="31"/>
      <c r="AP790" s="17"/>
      <c r="AQ790" s="17"/>
      <c r="AR790" s="17"/>
      <c r="AS790" s="17"/>
      <c r="AT790" s="17"/>
      <c r="AU790" s="17"/>
      <c r="AV790" s="17"/>
      <c r="AW790" s="17"/>
    </row>
    <row r="791" spans="1:49" s="8" customFormat="1" ht="14.25" customHeight="1" x14ac:dyDescent="0.2">
      <c r="A791" s="17"/>
      <c r="B791" s="17"/>
      <c r="C791" s="17"/>
      <c r="D791" s="17"/>
      <c r="E791" s="17"/>
      <c r="F791" s="17"/>
      <c r="G791" s="17"/>
      <c r="H791" s="17"/>
      <c r="I791" s="17"/>
      <c r="J791" s="17"/>
      <c r="K791" s="17"/>
      <c r="L791" s="17"/>
      <c r="M791" s="6"/>
      <c r="N791" s="17"/>
      <c r="O791" s="17"/>
      <c r="P791" s="17"/>
      <c r="Q791" s="17"/>
      <c r="R791" s="17"/>
      <c r="S791" s="17"/>
      <c r="T791" s="17"/>
      <c r="U791" s="17"/>
      <c r="V791" s="17"/>
      <c r="W791" s="17"/>
      <c r="X791" s="17"/>
      <c r="Y791" s="17"/>
      <c r="Z791" s="17"/>
      <c r="AA791" s="17"/>
      <c r="AB791" s="17"/>
      <c r="AC791" s="17"/>
      <c r="AD791" s="17"/>
      <c r="AE791" s="17"/>
      <c r="AF791" s="17"/>
      <c r="AG791" s="17"/>
      <c r="AH791" s="17"/>
      <c r="AI791" s="17"/>
      <c r="AJ791" s="17"/>
      <c r="AK791" s="17"/>
      <c r="AL791" s="17"/>
      <c r="AM791" s="17"/>
      <c r="AN791" s="17"/>
      <c r="AO791" s="31"/>
      <c r="AP791" s="17"/>
      <c r="AQ791" s="17"/>
      <c r="AR791" s="17"/>
      <c r="AS791" s="17"/>
      <c r="AT791" s="17"/>
      <c r="AU791" s="17"/>
      <c r="AV791" s="17"/>
      <c r="AW791" s="17"/>
    </row>
    <row r="792" spans="1:49" s="8" customFormat="1" ht="14.25" customHeight="1" x14ac:dyDescent="0.2">
      <c r="A792" s="17"/>
      <c r="B792" s="17"/>
      <c r="C792" s="17"/>
      <c r="D792" s="17"/>
      <c r="E792" s="17"/>
      <c r="F792" s="17"/>
      <c r="G792" s="17"/>
      <c r="H792" s="17"/>
      <c r="I792" s="17"/>
      <c r="J792" s="17"/>
      <c r="K792" s="17"/>
      <c r="L792" s="17"/>
      <c r="M792" s="6"/>
      <c r="N792" s="17"/>
      <c r="O792" s="17"/>
      <c r="P792" s="17"/>
      <c r="Q792" s="17"/>
      <c r="R792" s="17"/>
      <c r="S792" s="17"/>
      <c r="T792" s="17"/>
      <c r="U792" s="17"/>
      <c r="V792" s="17"/>
      <c r="W792" s="17"/>
      <c r="X792" s="17"/>
      <c r="Y792" s="17"/>
      <c r="Z792" s="17"/>
      <c r="AA792" s="17"/>
      <c r="AB792" s="17"/>
      <c r="AC792" s="17"/>
      <c r="AD792" s="17"/>
      <c r="AE792" s="17"/>
      <c r="AF792" s="17"/>
      <c r="AG792" s="17"/>
      <c r="AH792" s="17"/>
      <c r="AI792" s="17"/>
      <c r="AJ792" s="17"/>
      <c r="AK792" s="17"/>
      <c r="AL792" s="17"/>
      <c r="AM792" s="17"/>
      <c r="AN792" s="17"/>
      <c r="AO792" s="31"/>
      <c r="AP792" s="17"/>
      <c r="AQ792" s="17"/>
      <c r="AR792" s="17"/>
      <c r="AS792" s="17"/>
      <c r="AT792" s="17"/>
      <c r="AU792" s="17"/>
      <c r="AV792" s="17"/>
      <c r="AW792" s="17"/>
    </row>
    <row r="793" spans="1:49" s="8" customFormat="1" ht="14.25" customHeight="1" x14ac:dyDescent="0.2">
      <c r="A793" s="17"/>
      <c r="B793" s="17"/>
      <c r="C793" s="17"/>
      <c r="D793" s="17"/>
      <c r="E793" s="17"/>
      <c r="F793" s="17"/>
      <c r="G793" s="17"/>
      <c r="H793" s="17"/>
      <c r="I793" s="17"/>
      <c r="J793" s="17"/>
      <c r="K793" s="17"/>
      <c r="L793" s="17"/>
      <c r="M793" s="6"/>
      <c r="N793" s="17"/>
      <c r="O793" s="17"/>
      <c r="P793" s="17"/>
      <c r="Q793" s="17"/>
      <c r="R793" s="17"/>
      <c r="S793" s="17"/>
      <c r="T793" s="17"/>
      <c r="U793" s="17"/>
      <c r="V793" s="17"/>
      <c r="W793" s="17"/>
      <c r="X793" s="17"/>
      <c r="Y793" s="17"/>
      <c r="Z793" s="17"/>
      <c r="AA793" s="17"/>
      <c r="AB793" s="17"/>
      <c r="AC793" s="17"/>
      <c r="AD793" s="17"/>
      <c r="AE793" s="17"/>
      <c r="AF793" s="17"/>
      <c r="AG793" s="17"/>
      <c r="AH793" s="17"/>
      <c r="AI793" s="17"/>
      <c r="AJ793" s="17"/>
      <c r="AK793" s="17"/>
      <c r="AL793" s="17"/>
      <c r="AM793" s="17"/>
      <c r="AN793" s="17"/>
      <c r="AO793" s="31"/>
      <c r="AP793" s="17"/>
      <c r="AQ793" s="17"/>
      <c r="AR793" s="17"/>
      <c r="AS793" s="17"/>
      <c r="AT793" s="17"/>
      <c r="AU793" s="17"/>
      <c r="AV793" s="17"/>
      <c r="AW793" s="17"/>
    </row>
    <row r="794" spans="1:49" s="8" customFormat="1" ht="14.25" customHeight="1" x14ac:dyDescent="0.2">
      <c r="A794" s="17"/>
      <c r="B794" s="17"/>
      <c r="C794" s="17"/>
      <c r="D794" s="17"/>
      <c r="E794" s="17"/>
      <c r="F794" s="17"/>
      <c r="G794" s="17"/>
      <c r="H794" s="17"/>
      <c r="I794" s="17"/>
      <c r="J794" s="17"/>
      <c r="K794" s="17"/>
      <c r="L794" s="17"/>
      <c r="M794" s="6"/>
      <c r="N794" s="17"/>
      <c r="O794" s="17"/>
      <c r="P794" s="17"/>
      <c r="Q794" s="17"/>
      <c r="R794" s="17"/>
      <c r="S794" s="17"/>
      <c r="T794" s="17"/>
      <c r="U794" s="17"/>
      <c r="V794" s="17"/>
      <c r="W794" s="17"/>
      <c r="X794" s="17"/>
      <c r="Y794" s="17"/>
      <c r="Z794" s="17"/>
      <c r="AA794" s="17"/>
      <c r="AB794" s="17"/>
      <c r="AC794" s="17"/>
      <c r="AD794" s="17"/>
      <c r="AE794" s="17"/>
      <c r="AF794" s="17"/>
      <c r="AG794" s="17"/>
      <c r="AH794" s="17"/>
      <c r="AI794" s="17"/>
      <c r="AJ794" s="17"/>
      <c r="AK794" s="17"/>
      <c r="AL794" s="17"/>
      <c r="AM794" s="17"/>
      <c r="AN794" s="17"/>
      <c r="AO794" s="31"/>
      <c r="AP794" s="17"/>
      <c r="AQ794" s="17"/>
      <c r="AR794" s="17"/>
      <c r="AS794" s="17"/>
      <c r="AT794" s="17"/>
      <c r="AU794" s="17"/>
      <c r="AV794" s="17"/>
      <c r="AW794" s="17"/>
    </row>
    <row r="795" spans="1:49" s="8" customFormat="1" ht="14.25" customHeight="1" x14ac:dyDescent="0.2">
      <c r="A795" s="17"/>
      <c r="B795" s="17"/>
      <c r="C795" s="17"/>
      <c r="D795" s="17"/>
      <c r="E795" s="17"/>
      <c r="F795" s="17"/>
      <c r="G795" s="17"/>
      <c r="H795" s="17"/>
      <c r="I795" s="17"/>
      <c r="J795" s="17"/>
      <c r="K795" s="17"/>
      <c r="L795" s="17"/>
      <c r="M795" s="6"/>
      <c r="N795" s="17"/>
      <c r="O795" s="17"/>
      <c r="P795" s="17"/>
      <c r="Q795" s="17"/>
      <c r="R795" s="17"/>
      <c r="S795" s="17"/>
      <c r="T795" s="17"/>
      <c r="U795" s="17"/>
      <c r="V795" s="17"/>
      <c r="W795" s="17"/>
      <c r="X795" s="17"/>
      <c r="Y795" s="17"/>
      <c r="Z795" s="17"/>
      <c r="AA795" s="17"/>
      <c r="AB795" s="17"/>
      <c r="AC795" s="17"/>
      <c r="AD795" s="17"/>
      <c r="AE795" s="17"/>
      <c r="AF795" s="17"/>
      <c r="AG795" s="17"/>
      <c r="AH795" s="17"/>
      <c r="AI795" s="17"/>
      <c r="AJ795" s="17"/>
      <c r="AK795" s="17"/>
      <c r="AL795" s="17"/>
      <c r="AM795" s="17"/>
      <c r="AN795" s="17"/>
      <c r="AO795" s="31"/>
      <c r="AP795" s="17"/>
      <c r="AQ795" s="17"/>
      <c r="AR795" s="17"/>
      <c r="AS795" s="17"/>
      <c r="AT795" s="17"/>
      <c r="AU795" s="17"/>
      <c r="AV795" s="17"/>
      <c r="AW795" s="17"/>
    </row>
    <row r="796" spans="1:49" s="8" customFormat="1" ht="14.25" customHeight="1" x14ac:dyDescent="0.2">
      <c r="A796" s="17"/>
      <c r="B796" s="17"/>
      <c r="C796" s="17"/>
      <c r="D796" s="17"/>
      <c r="E796" s="17"/>
      <c r="F796" s="17"/>
      <c r="G796" s="17"/>
      <c r="H796" s="17"/>
      <c r="I796" s="17"/>
      <c r="J796" s="17"/>
      <c r="K796" s="17"/>
      <c r="L796" s="17"/>
      <c r="M796" s="6"/>
      <c r="N796" s="17"/>
      <c r="O796" s="17"/>
      <c r="P796" s="17"/>
      <c r="Q796" s="17"/>
      <c r="R796" s="17"/>
      <c r="S796" s="17"/>
      <c r="T796" s="17"/>
      <c r="U796" s="17"/>
      <c r="V796" s="17"/>
      <c r="W796" s="17"/>
      <c r="X796" s="17"/>
      <c r="Y796" s="17"/>
      <c r="Z796" s="17"/>
      <c r="AA796" s="17"/>
      <c r="AB796" s="17"/>
      <c r="AC796" s="17"/>
      <c r="AD796" s="17"/>
      <c r="AE796" s="17"/>
      <c r="AF796" s="17"/>
      <c r="AG796" s="17"/>
      <c r="AH796" s="17"/>
      <c r="AI796" s="17"/>
      <c r="AJ796" s="17"/>
      <c r="AK796" s="17"/>
      <c r="AL796" s="17"/>
      <c r="AM796" s="17"/>
      <c r="AN796" s="17"/>
      <c r="AO796" s="31"/>
      <c r="AP796" s="17"/>
      <c r="AQ796" s="17"/>
      <c r="AR796" s="17"/>
      <c r="AS796" s="17"/>
      <c r="AT796" s="17"/>
      <c r="AU796" s="17"/>
      <c r="AV796" s="17"/>
      <c r="AW796" s="17"/>
    </row>
    <row r="797" spans="1:49" s="8" customFormat="1" ht="14.25" customHeight="1" x14ac:dyDescent="0.2">
      <c r="A797" s="17"/>
      <c r="B797" s="17"/>
      <c r="C797" s="17"/>
      <c r="D797" s="17"/>
      <c r="E797" s="17"/>
      <c r="F797" s="17"/>
      <c r="G797" s="17"/>
      <c r="H797" s="17"/>
      <c r="I797" s="17"/>
      <c r="J797" s="17"/>
      <c r="K797" s="17"/>
      <c r="L797" s="17"/>
      <c r="M797" s="6"/>
      <c r="N797" s="17"/>
      <c r="O797" s="17"/>
      <c r="P797" s="17"/>
      <c r="Q797" s="17"/>
      <c r="R797" s="17"/>
      <c r="S797" s="17"/>
      <c r="T797" s="17"/>
      <c r="U797" s="17"/>
      <c r="V797" s="17"/>
      <c r="W797" s="17"/>
      <c r="X797" s="17"/>
      <c r="Y797" s="17"/>
      <c r="Z797" s="17"/>
      <c r="AA797" s="17"/>
      <c r="AB797" s="17"/>
      <c r="AC797" s="17"/>
      <c r="AD797" s="17"/>
      <c r="AE797" s="17"/>
      <c r="AF797" s="17"/>
      <c r="AG797" s="17"/>
      <c r="AH797" s="17"/>
      <c r="AI797" s="17"/>
      <c r="AJ797" s="17"/>
      <c r="AK797" s="17"/>
      <c r="AL797" s="17"/>
      <c r="AM797" s="17"/>
      <c r="AN797" s="17"/>
      <c r="AO797" s="31"/>
      <c r="AP797" s="17"/>
      <c r="AQ797" s="17"/>
      <c r="AR797" s="17"/>
      <c r="AS797" s="17"/>
      <c r="AT797" s="17"/>
      <c r="AU797" s="17"/>
      <c r="AV797" s="17"/>
      <c r="AW797" s="17"/>
    </row>
    <row r="798" spans="1:49" s="8" customFormat="1" ht="14.25" customHeight="1" x14ac:dyDescent="0.2">
      <c r="A798" s="17"/>
      <c r="B798" s="17"/>
      <c r="C798" s="17"/>
      <c r="D798" s="17"/>
      <c r="E798" s="17"/>
      <c r="F798" s="17"/>
      <c r="G798" s="17"/>
      <c r="H798" s="17"/>
      <c r="I798" s="17"/>
      <c r="J798" s="17"/>
      <c r="K798" s="17"/>
      <c r="L798" s="17"/>
      <c r="M798" s="6"/>
      <c r="N798" s="17"/>
      <c r="O798" s="17"/>
      <c r="P798" s="17"/>
      <c r="Q798" s="17"/>
      <c r="R798" s="17"/>
      <c r="S798" s="17"/>
      <c r="T798" s="17"/>
      <c r="U798" s="17"/>
      <c r="V798" s="17"/>
      <c r="W798" s="17"/>
      <c r="X798" s="17"/>
      <c r="Y798" s="17"/>
      <c r="Z798" s="17"/>
      <c r="AA798" s="17"/>
      <c r="AB798" s="17"/>
      <c r="AC798" s="17"/>
      <c r="AD798" s="17"/>
      <c r="AE798" s="17"/>
      <c r="AF798" s="17"/>
      <c r="AG798" s="17"/>
      <c r="AH798" s="17"/>
      <c r="AI798" s="17"/>
      <c r="AJ798" s="17"/>
      <c r="AK798" s="17"/>
      <c r="AL798" s="17"/>
      <c r="AM798" s="17"/>
      <c r="AN798" s="17"/>
      <c r="AO798" s="31"/>
      <c r="AP798" s="17"/>
      <c r="AQ798" s="17"/>
      <c r="AR798" s="17"/>
      <c r="AS798" s="17"/>
      <c r="AT798" s="17"/>
      <c r="AU798" s="17"/>
      <c r="AV798" s="17"/>
      <c r="AW798" s="17"/>
    </row>
    <row r="799" spans="1:49" s="8" customFormat="1" ht="14.25" customHeight="1" x14ac:dyDescent="0.2">
      <c r="A799" s="17"/>
      <c r="B799" s="17"/>
      <c r="C799" s="17"/>
      <c r="D799" s="17"/>
      <c r="E799" s="17"/>
      <c r="F799" s="17"/>
      <c r="G799" s="17"/>
      <c r="H799" s="17"/>
      <c r="I799" s="17"/>
      <c r="J799" s="17"/>
      <c r="K799" s="17"/>
      <c r="L799" s="17"/>
      <c r="M799" s="6"/>
      <c r="N799" s="17"/>
      <c r="O799" s="17"/>
      <c r="P799" s="17"/>
      <c r="Q799" s="17"/>
      <c r="R799" s="17"/>
      <c r="S799" s="17"/>
      <c r="T799" s="17"/>
      <c r="U799" s="17"/>
      <c r="V799" s="17"/>
      <c r="W799" s="17"/>
      <c r="X799" s="17"/>
      <c r="Y799" s="17"/>
      <c r="Z799" s="17"/>
      <c r="AA799" s="17"/>
      <c r="AB799" s="17"/>
      <c r="AC799" s="17"/>
      <c r="AD799" s="17"/>
      <c r="AE799" s="17"/>
      <c r="AF799" s="17"/>
      <c r="AG799" s="17"/>
      <c r="AH799" s="17"/>
      <c r="AI799" s="17"/>
      <c r="AJ799" s="17"/>
      <c r="AK799" s="17"/>
      <c r="AL799" s="17"/>
      <c r="AM799" s="17"/>
      <c r="AN799" s="17"/>
      <c r="AO799" s="31"/>
      <c r="AP799" s="17"/>
      <c r="AQ799" s="17"/>
      <c r="AR799" s="17"/>
      <c r="AS799" s="17"/>
      <c r="AT799" s="17"/>
      <c r="AU799" s="17"/>
      <c r="AV799" s="17"/>
      <c r="AW799" s="17"/>
    </row>
    <row r="800" spans="1:49" s="8" customFormat="1" ht="14.25" customHeight="1" x14ac:dyDescent="0.2">
      <c r="A800" s="17"/>
      <c r="B800" s="17"/>
      <c r="C800" s="17"/>
      <c r="D800" s="17"/>
      <c r="E800" s="17"/>
      <c r="F800" s="17"/>
      <c r="G800" s="17"/>
      <c r="H800" s="17"/>
      <c r="I800" s="17"/>
      <c r="J800" s="17"/>
      <c r="K800" s="17"/>
      <c r="L800" s="17"/>
      <c r="M800" s="6"/>
      <c r="N800" s="17"/>
      <c r="O800" s="17"/>
      <c r="P800" s="17"/>
      <c r="Q800" s="17"/>
      <c r="R800" s="17"/>
      <c r="S800" s="17"/>
      <c r="T800" s="17"/>
      <c r="U800" s="17"/>
      <c r="V800" s="17"/>
      <c r="W800" s="17"/>
      <c r="X800" s="17"/>
      <c r="Y800" s="17"/>
      <c r="Z800" s="17"/>
      <c r="AA800" s="17"/>
      <c r="AB800" s="17"/>
      <c r="AC800" s="17"/>
      <c r="AD800" s="17"/>
      <c r="AE800" s="17"/>
      <c r="AF800" s="17"/>
      <c r="AG800" s="17"/>
      <c r="AH800" s="17"/>
      <c r="AI800" s="17"/>
      <c r="AJ800" s="17"/>
      <c r="AK800" s="17"/>
      <c r="AL800" s="17"/>
      <c r="AM800" s="17"/>
      <c r="AN800" s="17"/>
      <c r="AO800" s="31"/>
      <c r="AP800" s="17"/>
      <c r="AQ800" s="17"/>
      <c r="AR800" s="17"/>
      <c r="AS800" s="17"/>
      <c r="AT800" s="17"/>
      <c r="AU800" s="17"/>
      <c r="AV800" s="17"/>
      <c r="AW800" s="17"/>
    </row>
    <row r="801" spans="1:49" s="8" customFormat="1" ht="14.25" customHeight="1" x14ac:dyDescent="0.2">
      <c r="A801" s="17"/>
      <c r="B801" s="17"/>
      <c r="C801" s="17"/>
      <c r="D801" s="17"/>
      <c r="E801" s="17"/>
      <c r="F801" s="17"/>
      <c r="G801" s="17"/>
      <c r="H801" s="17"/>
      <c r="I801" s="17"/>
      <c r="J801" s="17"/>
      <c r="K801" s="17"/>
      <c r="L801" s="17"/>
      <c r="M801" s="6"/>
      <c r="N801" s="17"/>
      <c r="O801" s="17"/>
      <c r="P801" s="17"/>
      <c r="Q801" s="17"/>
      <c r="R801" s="17"/>
      <c r="S801" s="17"/>
      <c r="T801" s="17"/>
      <c r="U801" s="17"/>
      <c r="V801" s="17"/>
      <c r="W801" s="17"/>
      <c r="X801" s="17"/>
      <c r="Y801" s="17"/>
      <c r="Z801" s="17"/>
      <c r="AA801" s="17"/>
      <c r="AB801" s="17"/>
      <c r="AC801" s="17"/>
      <c r="AD801" s="17"/>
      <c r="AE801" s="17"/>
      <c r="AF801" s="17"/>
      <c r="AG801" s="17"/>
      <c r="AH801" s="17"/>
      <c r="AI801" s="17"/>
      <c r="AJ801" s="17"/>
      <c r="AK801" s="17"/>
      <c r="AL801" s="17"/>
      <c r="AM801" s="17"/>
      <c r="AN801" s="17"/>
      <c r="AO801" s="31"/>
      <c r="AP801" s="17"/>
      <c r="AQ801" s="17"/>
      <c r="AR801" s="17"/>
      <c r="AS801" s="17"/>
      <c r="AT801" s="17"/>
      <c r="AU801" s="17"/>
      <c r="AV801" s="17"/>
      <c r="AW801" s="17"/>
    </row>
    <row r="802" spans="1:49" s="8" customFormat="1" ht="14.25" customHeight="1" x14ac:dyDescent="0.2">
      <c r="A802" s="17"/>
      <c r="B802" s="17"/>
      <c r="C802" s="17"/>
      <c r="D802" s="17"/>
      <c r="E802" s="17"/>
      <c r="F802" s="17"/>
      <c r="G802" s="17"/>
      <c r="H802" s="17"/>
      <c r="I802" s="17"/>
      <c r="J802" s="17"/>
      <c r="K802" s="17"/>
      <c r="L802" s="17"/>
      <c r="M802" s="6"/>
      <c r="N802" s="17"/>
      <c r="O802" s="17"/>
      <c r="P802" s="17"/>
      <c r="Q802" s="17"/>
      <c r="R802" s="17"/>
      <c r="S802" s="17"/>
      <c r="T802" s="17"/>
      <c r="U802" s="17"/>
      <c r="V802" s="17"/>
      <c r="W802" s="17"/>
      <c r="X802" s="17"/>
      <c r="Y802" s="17"/>
      <c r="Z802" s="17"/>
      <c r="AA802" s="17"/>
      <c r="AB802" s="17"/>
      <c r="AC802" s="17"/>
      <c r="AD802" s="17"/>
      <c r="AE802" s="17"/>
      <c r="AF802" s="17"/>
      <c r="AG802" s="17"/>
      <c r="AH802" s="17"/>
      <c r="AI802" s="17"/>
      <c r="AJ802" s="17"/>
      <c r="AK802" s="17"/>
      <c r="AL802" s="17"/>
      <c r="AM802" s="17"/>
      <c r="AN802" s="17"/>
      <c r="AO802" s="31"/>
      <c r="AP802" s="17"/>
      <c r="AQ802" s="17"/>
      <c r="AR802" s="17"/>
      <c r="AS802" s="17"/>
      <c r="AT802" s="17"/>
      <c r="AU802" s="17"/>
      <c r="AV802" s="17"/>
      <c r="AW802" s="17"/>
    </row>
    <row r="803" spans="1:49" s="8" customFormat="1" ht="14.25" customHeight="1" x14ac:dyDescent="0.2">
      <c r="A803" s="17"/>
      <c r="B803" s="17"/>
      <c r="C803" s="17"/>
      <c r="D803" s="17"/>
      <c r="E803" s="17"/>
      <c r="F803" s="17"/>
      <c r="G803" s="17"/>
      <c r="H803" s="17"/>
      <c r="I803" s="17"/>
      <c r="J803" s="17"/>
      <c r="K803" s="17"/>
      <c r="L803" s="17"/>
      <c r="M803" s="6"/>
      <c r="N803" s="17"/>
      <c r="O803" s="17"/>
      <c r="P803" s="17"/>
      <c r="Q803" s="17"/>
      <c r="R803" s="17"/>
      <c r="S803" s="17"/>
      <c r="T803" s="17"/>
      <c r="U803" s="17"/>
      <c r="V803" s="17"/>
      <c r="W803" s="17"/>
      <c r="X803" s="17"/>
      <c r="Y803" s="17"/>
      <c r="Z803" s="17"/>
      <c r="AA803" s="17"/>
      <c r="AB803" s="17"/>
      <c r="AC803" s="17"/>
      <c r="AD803" s="17"/>
      <c r="AE803" s="17"/>
      <c r="AF803" s="17"/>
      <c r="AG803" s="17"/>
      <c r="AH803" s="17"/>
      <c r="AI803" s="17"/>
      <c r="AJ803" s="17"/>
      <c r="AK803" s="17"/>
      <c r="AL803" s="17"/>
      <c r="AM803" s="17"/>
      <c r="AN803" s="17"/>
      <c r="AO803" s="31"/>
      <c r="AP803" s="17"/>
      <c r="AQ803" s="17"/>
      <c r="AR803" s="17"/>
      <c r="AS803" s="17"/>
      <c r="AT803" s="17"/>
      <c r="AU803" s="17"/>
      <c r="AV803" s="17"/>
      <c r="AW803" s="17"/>
    </row>
    <row r="804" spans="1:49" s="8" customFormat="1" ht="14.25" customHeight="1" x14ac:dyDescent="0.2">
      <c r="A804" s="17"/>
      <c r="B804" s="17"/>
      <c r="C804" s="17"/>
      <c r="D804" s="17"/>
      <c r="E804" s="17"/>
      <c r="F804" s="17"/>
      <c r="G804" s="17"/>
      <c r="H804" s="17"/>
      <c r="I804" s="17"/>
      <c r="J804" s="17"/>
      <c r="K804" s="17"/>
      <c r="L804" s="17"/>
      <c r="M804" s="6"/>
      <c r="N804" s="17"/>
      <c r="O804" s="17"/>
      <c r="P804" s="17"/>
      <c r="Q804" s="17"/>
      <c r="R804" s="17"/>
      <c r="S804" s="17"/>
      <c r="T804" s="17"/>
      <c r="U804" s="17"/>
      <c r="V804" s="17"/>
      <c r="W804" s="17"/>
      <c r="X804" s="17"/>
      <c r="Y804" s="17"/>
      <c r="Z804" s="17"/>
      <c r="AA804" s="17"/>
      <c r="AB804" s="17"/>
      <c r="AC804" s="17"/>
      <c r="AD804" s="17"/>
      <c r="AE804" s="17"/>
      <c r="AF804" s="17"/>
      <c r="AG804" s="17"/>
      <c r="AH804" s="17"/>
      <c r="AI804" s="17"/>
      <c r="AJ804" s="17"/>
      <c r="AK804" s="17"/>
      <c r="AL804" s="17"/>
      <c r="AM804" s="17"/>
      <c r="AN804" s="17"/>
      <c r="AO804" s="31"/>
      <c r="AP804" s="17"/>
      <c r="AQ804" s="17"/>
      <c r="AR804" s="17"/>
      <c r="AS804" s="17"/>
      <c r="AT804" s="17"/>
      <c r="AU804" s="17"/>
      <c r="AV804" s="17"/>
      <c r="AW804" s="17"/>
    </row>
    <row r="805" spans="1:49" s="8" customFormat="1" ht="14.25" customHeight="1" x14ac:dyDescent="0.2">
      <c r="A805" s="17"/>
      <c r="B805" s="17"/>
      <c r="C805" s="17"/>
      <c r="D805" s="17"/>
      <c r="E805" s="17"/>
      <c r="F805" s="17"/>
      <c r="G805" s="17"/>
      <c r="H805" s="17"/>
      <c r="I805" s="17"/>
      <c r="J805" s="17"/>
      <c r="K805" s="17"/>
      <c r="L805" s="17"/>
      <c r="M805" s="6"/>
      <c r="N805" s="17"/>
      <c r="O805" s="17"/>
      <c r="P805" s="17"/>
      <c r="Q805" s="17"/>
      <c r="R805" s="17"/>
      <c r="S805" s="17"/>
      <c r="T805" s="17"/>
      <c r="U805" s="17"/>
      <c r="V805" s="17"/>
      <c r="W805" s="17"/>
      <c r="X805" s="17"/>
      <c r="Y805" s="17"/>
      <c r="Z805" s="17"/>
      <c r="AA805" s="17"/>
      <c r="AB805" s="17"/>
      <c r="AC805" s="17"/>
      <c r="AD805" s="17"/>
      <c r="AE805" s="17"/>
      <c r="AF805" s="17"/>
      <c r="AG805" s="17"/>
      <c r="AH805" s="17"/>
      <c r="AI805" s="17"/>
      <c r="AJ805" s="17"/>
      <c r="AK805" s="17"/>
      <c r="AL805" s="17"/>
      <c r="AM805" s="17"/>
      <c r="AN805" s="17"/>
      <c r="AO805" s="31"/>
      <c r="AP805" s="17"/>
      <c r="AQ805" s="17"/>
      <c r="AR805" s="17"/>
      <c r="AS805" s="17"/>
      <c r="AT805" s="17"/>
      <c r="AU805" s="17"/>
      <c r="AV805" s="17"/>
      <c r="AW805" s="17"/>
    </row>
    <row r="806" spans="1:49" s="8" customFormat="1" ht="14.25" customHeight="1" x14ac:dyDescent="0.2">
      <c r="A806" s="17"/>
      <c r="B806" s="17"/>
      <c r="C806" s="17"/>
      <c r="D806" s="17"/>
      <c r="E806" s="17"/>
      <c r="F806" s="17"/>
      <c r="G806" s="17"/>
      <c r="H806" s="17"/>
      <c r="I806" s="17"/>
      <c r="J806" s="17"/>
      <c r="K806" s="17"/>
      <c r="L806" s="17"/>
      <c r="M806" s="6"/>
      <c r="N806" s="17"/>
      <c r="O806" s="17"/>
      <c r="P806" s="17"/>
      <c r="Q806" s="17"/>
      <c r="R806" s="17"/>
      <c r="S806" s="17"/>
      <c r="T806" s="17"/>
      <c r="U806" s="17"/>
      <c r="V806" s="17"/>
      <c r="W806" s="17"/>
      <c r="X806" s="17"/>
      <c r="Y806" s="17"/>
      <c r="Z806" s="17"/>
      <c r="AA806" s="17"/>
      <c r="AB806" s="17"/>
      <c r="AC806" s="17"/>
      <c r="AD806" s="17"/>
      <c r="AE806" s="17"/>
      <c r="AF806" s="17"/>
      <c r="AG806" s="17"/>
      <c r="AH806" s="17"/>
      <c r="AI806" s="17"/>
      <c r="AJ806" s="17"/>
      <c r="AK806" s="17"/>
      <c r="AL806" s="17"/>
      <c r="AM806" s="17"/>
      <c r="AN806" s="17"/>
      <c r="AO806" s="31"/>
      <c r="AP806" s="17"/>
      <c r="AQ806" s="17"/>
      <c r="AR806" s="17"/>
      <c r="AS806" s="17"/>
      <c r="AT806" s="17"/>
      <c r="AU806" s="17"/>
      <c r="AV806" s="17"/>
      <c r="AW806" s="17"/>
    </row>
    <row r="807" spans="1:49" s="8" customFormat="1" ht="14.25" customHeight="1" x14ac:dyDescent="0.2">
      <c r="A807" s="17"/>
      <c r="B807" s="17"/>
      <c r="C807" s="17"/>
      <c r="D807" s="17"/>
      <c r="E807" s="17"/>
      <c r="F807" s="17"/>
      <c r="G807" s="17"/>
      <c r="H807" s="17"/>
      <c r="I807" s="17"/>
      <c r="J807" s="17"/>
      <c r="K807" s="17"/>
      <c r="L807" s="17"/>
      <c r="M807" s="6"/>
      <c r="N807" s="17"/>
      <c r="O807" s="17"/>
      <c r="P807" s="17"/>
      <c r="Q807" s="17"/>
      <c r="R807" s="17"/>
      <c r="S807" s="17"/>
      <c r="T807" s="17"/>
      <c r="U807" s="17"/>
      <c r="V807" s="17"/>
      <c r="W807" s="17"/>
      <c r="X807" s="17"/>
      <c r="Y807" s="17"/>
      <c r="Z807" s="17"/>
      <c r="AA807" s="17"/>
      <c r="AB807" s="17"/>
      <c r="AC807" s="17"/>
      <c r="AD807" s="17"/>
      <c r="AE807" s="17"/>
      <c r="AF807" s="17"/>
      <c r="AG807" s="17"/>
      <c r="AH807" s="17"/>
      <c r="AI807" s="17"/>
      <c r="AJ807" s="17"/>
      <c r="AK807" s="17"/>
      <c r="AL807" s="17"/>
      <c r="AM807" s="17"/>
      <c r="AN807" s="17"/>
      <c r="AO807" s="31"/>
      <c r="AP807" s="17"/>
      <c r="AQ807" s="17"/>
      <c r="AR807" s="17"/>
      <c r="AS807" s="17"/>
      <c r="AT807" s="17"/>
      <c r="AU807" s="17"/>
      <c r="AV807" s="17"/>
      <c r="AW807" s="17"/>
    </row>
    <row r="808" spans="1:49" s="8" customFormat="1" ht="14.25" customHeight="1" x14ac:dyDescent="0.2">
      <c r="A808" s="17"/>
      <c r="B808" s="17"/>
      <c r="C808" s="17"/>
      <c r="D808" s="17"/>
      <c r="E808" s="17"/>
      <c r="F808" s="17"/>
      <c r="G808" s="17"/>
      <c r="H808" s="17"/>
      <c r="I808" s="17"/>
      <c r="J808" s="17"/>
      <c r="K808" s="17"/>
      <c r="L808" s="17"/>
      <c r="M808" s="6"/>
      <c r="N808" s="17"/>
      <c r="O808" s="17"/>
      <c r="P808" s="17"/>
      <c r="Q808" s="17"/>
      <c r="R808" s="17"/>
      <c r="S808" s="17"/>
      <c r="T808" s="17"/>
      <c r="U808" s="17"/>
      <c r="V808" s="17"/>
      <c r="W808" s="17"/>
      <c r="X808" s="17"/>
      <c r="Y808" s="17"/>
      <c r="Z808" s="17"/>
      <c r="AA808" s="17"/>
      <c r="AB808" s="17"/>
      <c r="AC808" s="17"/>
      <c r="AD808" s="17"/>
      <c r="AE808" s="17"/>
      <c r="AF808" s="17"/>
      <c r="AG808" s="17"/>
      <c r="AH808" s="17"/>
      <c r="AI808" s="17"/>
      <c r="AJ808" s="17"/>
      <c r="AK808" s="17"/>
      <c r="AL808" s="17"/>
      <c r="AM808" s="17"/>
      <c r="AN808" s="17"/>
      <c r="AO808" s="31"/>
      <c r="AP808" s="17"/>
      <c r="AQ808" s="17"/>
      <c r="AR808" s="17"/>
      <c r="AS808" s="17"/>
      <c r="AT808" s="17"/>
      <c r="AU808" s="17"/>
      <c r="AV808" s="17"/>
      <c r="AW808" s="17"/>
    </row>
    <row r="809" spans="1:49" s="8" customFormat="1" ht="14.25" customHeight="1" x14ac:dyDescent="0.2">
      <c r="A809" s="17"/>
      <c r="B809" s="17"/>
      <c r="C809" s="17"/>
      <c r="D809" s="17"/>
      <c r="E809" s="17"/>
      <c r="F809" s="17"/>
      <c r="G809" s="17"/>
      <c r="H809" s="17"/>
      <c r="I809" s="17"/>
      <c r="J809" s="17"/>
      <c r="K809" s="17"/>
      <c r="L809" s="17"/>
      <c r="M809" s="6"/>
      <c r="N809" s="17"/>
      <c r="O809" s="17"/>
      <c r="P809" s="17"/>
      <c r="Q809" s="17"/>
      <c r="R809" s="17"/>
      <c r="S809" s="17"/>
      <c r="T809" s="17"/>
      <c r="U809" s="17"/>
      <c r="V809" s="17"/>
      <c r="W809" s="17"/>
      <c r="X809" s="17"/>
      <c r="Y809" s="17"/>
      <c r="Z809" s="17"/>
      <c r="AA809" s="17"/>
      <c r="AB809" s="17"/>
      <c r="AC809" s="17"/>
      <c r="AD809" s="17"/>
      <c r="AE809" s="17"/>
      <c r="AF809" s="17"/>
      <c r="AG809" s="17"/>
      <c r="AH809" s="17"/>
      <c r="AI809" s="17"/>
      <c r="AJ809" s="17"/>
      <c r="AK809" s="17"/>
      <c r="AL809" s="17"/>
      <c r="AM809" s="17"/>
      <c r="AN809" s="17"/>
      <c r="AO809" s="31"/>
      <c r="AP809" s="17"/>
      <c r="AQ809" s="17"/>
      <c r="AR809" s="17"/>
      <c r="AS809" s="17"/>
      <c r="AT809" s="17"/>
      <c r="AU809" s="17"/>
      <c r="AV809" s="17"/>
      <c r="AW809" s="17"/>
    </row>
    <row r="810" spans="1:49" s="8" customFormat="1" ht="14.25" customHeight="1" x14ac:dyDescent="0.2">
      <c r="A810" s="17"/>
      <c r="B810" s="17"/>
      <c r="C810" s="17"/>
      <c r="D810" s="17"/>
      <c r="E810" s="17"/>
      <c r="F810" s="17"/>
      <c r="G810" s="17"/>
      <c r="H810" s="17"/>
      <c r="I810" s="17"/>
      <c r="J810" s="17"/>
      <c r="K810" s="17"/>
      <c r="L810" s="17"/>
      <c r="M810" s="6"/>
      <c r="N810" s="17"/>
      <c r="O810" s="17"/>
      <c r="P810" s="17"/>
      <c r="Q810" s="17"/>
      <c r="R810" s="17"/>
      <c r="S810" s="17"/>
      <c r="T810" s="17"/>
      <c r="U810" s="17"/>
      <c r="V810" s="17"/>
      <c r="W810" s="17"/>
      <c r="X810" s="17"/>
      <c r="Y810" s="17"/>
      <c r="Z810" s="17"/>
      <c r="AA810" s="17"/>
      <c r="AB810" s="17"/>
      <c r="AC810" s="17"/>
      <c r="AD810" s="17"/>
      <c r="AE810" s="17"/>
      <c r="AF810" s="17"/>
      <c r="AG810" s="17"/>
      <c r="AH810" s="17"/>
      <c r="AI810" s="17"/>
      <c r="AJ810" s="17"/>
      <c r="AK810" s="17"/>
      <c r="AL810" s="17"/>
      <c r="AM810" s="17"/>
      <c r="AN810" s="17"/>
      <c r="AO810" s="31"/>
      <c r="AP810" s="17"/>
      <c r="AQ810" s="17"/>
      <c r="AR810" s="17"/>
      <c r="AS810" s="17"/>
      <c r="AT810" s="17"/>
      <c r="AU810" s="17"/>
      <c r="AV810" s="17"/>
      <c r="AW810" s="17"/>
    </row>
    <row r="811" spans="1:49" s="8" customFormat="1" ht="14.25" customHeight="1" x14ac:dyDescent="0.2">
      <c r="A811" s="17"/>
      <c r="B811" s="17"/>
      <c r="C811" s="17"/>
      <c r="D811" s="17"/>
      <c r="E811" s="17"/>
      <c r="F811" s="17"/>
      <c r="G811" s="17"/>
      <c r="H811" s="17"/>
      <c r="I811" s="17"/>
      <c r="J811" s="17"/>
      <c r="K811" s="17"/>
      <c r="L811" s="17"/>
      <c r="M811" s="6"/>
      <c r="N811" s="17"/>
      <c r="O811" s="17"/>
      <c r="P811" s="17"/>
      <c r="Q811" s="17"/>
      <c r="R811" s="17"/>
      <c r="S811" s="17"/>
      <c r="T811" s="17"/>
      <c r="U811" s="17"/>
      <c r="V811" s="17"/>
      <c r="W811" s="17"/>
      <c r="X811" s="17"/>
      <c r="Y811" s="17"/>
      <c r="Z811" s="17"/>
      <c r="AA811" s="17"/>
      <c r="AB811" s="17"/>
      <c r="AC811" s="17"/>
      <c r="AD811" s="17"/>
      <c r="AE811" s="17"/>
      <c r="AF811" s="17"/>
      <c r="AG811" s="17"/>
      <c r="AH811" s="17"/>
      <c r="AI811" s="17"/>
      <c r="AJ811" s="17"/>
      <c r="AK811" s="17"/>
      <c r="AL811" s="17"/>
      <c r="AM811" s="17"/>
      <c r="AN811" s="17"/>
      <c r="AO811" s="31"/>
      <c r="AP811" s="17"/>
      <c r="AQ811" s="17"/>
      <c r="AR811" s="17"/>
      <c r="AS811" s="17"/>
      <c r="AT811" s="17"/>
      <c r="AU811" s="17"/>
      <c r="AV811" s="17"/>
      <c r="AW811" s="17"/>
    </row>
    <row r="812" spans="1:49" s="8" customFormat="1" ht="14.25" customHeight="1" x14ac:dyDescent="0.2">
      <c r="A812" s="17"/>
      <c r="B812" s="17"/>
      <c r="C812" s="17"/>
      <c r="D812" s="17"/>
      <c r="E812" s="17"/>
      <c r="F812" s="17"/>
      <c r="G812" s="17"/>
      <c r="H812" s="17"/>
      <c r="I812" s="17"/>
      <c r="J812" s="17"/>
      <c r="K812" s="17"/>
      <c r="L812" s="17"/>
      <c r="M812" s="6"/>
      <c r="N812" s="17"/>
      <c r="O812" s="17"/>
      <c r="P812" s="17"/>
      <c r="Q812" s="17"/>
      <c r="R812" s="17"/>
      <c r="S812" s="17"/>
      <c r="T812" s="17"/>
      <c r="U812" s="17"/>
      <c r="V812" s="17"/>
      <c r="W812" s="17"/>
      <c r="X812" s="17"/>
      <c r="Y812" s="17"/>
      <c r="Z812" s="17"/>
      <c r="AA812" s="17"/>
      <c r="AB812" s="17"/>
      <c r="AC812" s="17"/>
      <c r="AD812" s="17"/>
      <c r="AE812" s="17"/>
      <c r="AF812" s="17"/>
      <c r="AG812" s="17"/>
      <c r="AH812" s="17"/>
      <c r="AI812" s="17"/>
      <c r="AJ812" s="17"/>
      <c r="AK812" s="17"/>
      <c r="AL812" s="17"/>
      <c r="AM812" s="17"/>
      <c r="AN812" s="17"/>
      <c r="AO812" s="31"/>
      <c r="AP812" s="17"/>
      <c r="AQ812" s="17"/>
      <c r="AR812" s="17"/>
      <c r="AS812" s="17"/>
      <c r="AT812" s="17"/>
      <c r="AU812" s="17"/>
      <c r="AV812" s="17"/>
      <c r="AW812" s="17"/>
    </row>
    <row r="813" spans="1:49" s="8" customFormat="1" ht="14.25" customHeight="1" x14ac:dyDescent="0.2">
      <c r="A813" s="17"/>
      <c r="B813" s="17"/>
      <c r="C813" s="17"/>
      <c r="D813" s="17"/>
      <c r="E813" s="17"/>
      <c r="F813" s="17"/>
      <c r="G813" s="17"/>
      <c r="H813" s="17"/>
      <c r="I813" s="17"/>
      <c r="J813" s="17"/>
      <c r="K813" s="17"/>
      <c r="L813" s="17"/>
      <c r="M813" s="6"/>
      <c r="N813" s="17"/>
      <c r="O813" s="17"/>
      <c r="P813" s="17"/>
      <c r="Q813" s="17"/>
      <c r="R813" s="17"/>
      <c r="S813" s="17"/>
      <c r="T813" s="17"/>
      <c r="U813" s="17"/>
      <c r="V813" s="17"/>
      <c r="W813" s="17"/>
      <c r="X813" s="17"/>
      <c r="Y813" s="17"/>
      <c r="Z813" s="17"/>
      <c r="AA813" s="17"/>
      <c r="AB813" s="17"/>
      <c r="AC813" s="17"/>
      <c r="AD813" s="17"/>
      <c r="AE813" s="17"/>
      <c r="AF813" s="17"/>
      <c r="AG813" s="17"/>
      <c r="AH813" s="17"/>
      <c r="AI813" s="17"/>
      <c r="AJ813" s="17"/>
      <c r="AK813" s="17"/>
      <c r="AL813" s="17"/>
      <c r="AM813" s="17"/>
      <c r="AN813" s="17"/>
      <c r="AO813" s="31"/>
      <c r="AP813" s="17"/>
      <c r="AQ813" s="17"/>
      <c r="AR813" s="17"/>
      <c r="AS813" s="17"/>
      <c r="AT813" s="17"/>
      <c r="AU813" s="17"/>
      <c r="AV813" s="17"/>
      <c r="AW813" s="17"/>
    </row>
    <row r="814" spans="1:49" s="8" customFormat="1" ht="14.25" customHeight="1" x14ac:dyDescent="0.2">
      <c r="A814" s="17"/>
      <c r="B814" s="17"/>
      <c r="C814" s="17"/>
      <c r="D814" s="17"/>
      <c r="E814" s="17"/>
      <c r="F814" s="17"/>
      <c r="G814" s="17"/>
      <c r="H814" s="17"/>
      <c r="I814" s="17"/>
      <c r="J814" s="17"/>
      <c r="K814" s="17"/>
      <c r="L814" s="17"/>
      <c r="M814" s="6"/>
      <c r="N814" s="17"/>
      <c r="O814" s="17"/>
      <c r="P814" s="17"/>
      <c r="Q814" s="17"/>
      <c r="R814" s="17"/>
      <c r="S814" s="17"/>
      <c r="T814" s="17"/>
      <c r="U814" s="17"/>
      <c r="V814" s="17"/>
      <c r="W814" s="17"/>
      <c r="X814" s="17"/>
      <c r="Y814" s="17"/>
      <c r="Z814" s="17"/>
      <c r="AA814" s="17"/>
      <c r="AB814" s="17"/>
      <c r="AC814" s="17"/>
      <c r="AD814" s="17"/>
      <c r="AE814" s="17"/>
      <c r="AF814" s="17"/>
      <c r="AG814" s="17"/>
      <c r="AH814" s="17"/>
      <c r="AI814" s="17"/>
      <c r="AJ814" s="17"/>
      <c r="AK814" s="17"/>
      <c r="AL814" s="17"/>
      <c r="AM814" s="17"/>
      <c r="AN814" s="17"/>
      <c r="AO814" s="31"/>
      <c r="AP814" s="17"/>
      <c r="AQ814" s="17"/>
      <c r="AR814" s="17"/>
      <c r="AS814" s="17"/>
      <c r="AT814" s="17"/>
      <c r="AU814" s="17"/>
      <c r="AV814" s="17"/>
      <c r="AW814" s="17"/>
    </row>
    <row r="815" spans="1:49" s="8" customFormat="1" ht="14.25" customHeight="1" x14ac:dyDescent="0.2">
      <c r="A815" s="17"/>
      <c r="B815" s="17"/>
      <c r="C815" s="17"/>
      <c r="D815" s="17"/>
      <c r="E815" s="17"/>
      <c r="F815" s="17"/>
      <c r="G815" s="17"/>
      <c r="H815" s="17"/>
      <c r="I815" s="17"/>
      <c r="J815" s="17"/>
      <c r="K815" s="17"/>
      <c r="L815" s="17"/>
      <c r="M815" s="6"/>
      <c r="N815" s="17"/>
      <c r="O815" s="17"/>
      <c r="P815" s="17"/>
      <c r="Q815" s="17"/>
      <c r="R815" s="17"/>
      <c r="S815" s="17"/>
      <c r="T815" s="17"/>
      <c r="U815" s="17"/>
      <c r="V815" s="17"/>
      <c r="W815" s="17"/>
      <c r="X815" s="17"/>
      <c r="Y815" s="17"/>
      <c r="Z815" s="17"/>
      <c r="AA815" s="17"/>
      <c r="AB815" s="17"/>
      <c r="AC815" s="17"/>
      <c r="AD815" s="17"/>
      <c r="AE815" s="17"/>
      <c r="AF815" s="17"/>
      <c r="AG815" s="17"/>
      <c r="AH815" s="17"/>
      <c r="AI815" s="17"/>
      <c r="AJ815" s="17"/>
      <c r="AK815" s="17"/>
      <c r="AL815" s="17"/>
      <c r="AM815" s="17"/>
      <c r="AN815" s="17"/>
      <c r="AO815" s="31"/>
      <c r="AP815" s="17"/>
      <c r="AQ815" s="17"/>
      <c r="AR815" s="17"/>
      <c r="AS815" s="17"/>
      <c r="AT815" s="17"/>
      <c r="AU815" s="17"/>
      <c r="AV815" s="17"/>
      <c r="AW815" s="17"/>
    </row>
    <row r="816" spans="1:49" s="8" customFormat="1" ht="14.25" customHeight="1" x14ac:dyDescent="0.2">
      <c r="A816" s="17"/>
      <c r="B816" s="17"/>
      <c r="C816" s="17"/>
      <c r="D816" s="17"/>
      <c r="E816" s="17"/>
      <c r="F816" s="17"/>
      <c r="G816" s="17"/>
      <c r="H816" s="17"/>
      <c r="I816" s="17"/>
      <c r="J816" s="17"/>
      <c r="K816" s="17"/>
      <c r="L816" s="17"/>
      <c r="M816" s="6"/>
      <c r="N816" s="17"/>
      <c r="O816" s="17"/>
      <c r="P816" s="17"/>
      <c r="Q816" s="17"/>
      <c r="R816" s="17"/>
      <c r="S816" s="17"/>
      <c r="T816" s="17"/>
      <c r="U816" s="17"/>
      <c r="V816" s="17"/>
      <c r="W816" s="17"/>
      <c r="X816" s="17"/>
      <c r="Y816" s="17"/>
      <c r="Z816" s="17"/>
      <c r="AA816" s="17"/>
      <c r="AB816" s="17"/>
      <c r="AC816" s="17"/>
      <c r="AD816" s="17"/>
      <c r="AE816" s="17"/>
      <c r="AF816" s="17"/>
      <c r="AG816" s="17"/>
      <c r="AH816" s="17"/>
      <c r="AI816" s="17"/>
      <c r="AJ816" s="17"/>
      <c r="AK816" s="17"/>
      <c r="AL816" s="17"/>
      <c r="AM816" s="17"/>
      <c r="AN816" s="17"/>
      <c r="AO816" s="31"/>
      <c r="AP816" s="17"/>
      <c r="AQ816" s="17"/>
      <c r="AR816" s="17"/>
      <c r="AS816" s="17"/>
      <c r="AT816" s="17"/>
      <c r="AU816" s="17"/>
      <c r="AV816" s="17"/>
      <c r="AW816" s="17"/>
    </row>
    <row r="817" spans="1:49" s="8" customFormat="1" ht="14.25" customHeight="1" x14ac:dyDescent="0.2">
      <c r="A817" s="17"/>
      <c r="B817" s="17"/>
      <c r="C817" s="17"/>
      <c r="D817" s="17"/>
      <c r="E817" s="17"/>
      <c r="F817" s="17"/>
      <c r="G817" s="17"/>
      <c r="H817" s="17"/>
      <c r="I817" s="17"/>
      <c r="J817" s="17"/>
      <c r="K817" s="17"/>
      <c r="L817" s="17"/>
      <c r="M817" s="6"/>
      <c r="N817" s="17"/>
      <c r="O817" s="17"/>
      <c r="P817" s="17"/>
      <c r="Q817" s="17"/>
      <c r="R817" s="17"/>
      <c r="S817" s="17"/>
      <c r="T817" s="17"/>
      <c r="U817" s="17"/>
      <c r="V817" s="17"/>
      <c r="W817" s="17"/>
      <c r="X817" s="17"/>
      <c r="Y817" s="17"/>
      <c r="Z817" s="17"/>
      <c r="AA817" s="17"/>
      <c r="AB817" s="17"/>
      <c r="AC817" s="17"/>
      <c r="AD817" s="17"/>
      <c r="AE817" s="17"/>
      <c r="AF817" s="17"/>
      <c r="AG817" s="17"/>
      <c r="AH817" s="17"/>
      <c r="AI817" s="17"/>
      <c r="AJ817" s="17"/>
      <c r="AK817" s="17"/>
      <c r="AL817" s="17"/>
      <c r="AM817" s="17"/>
      <c r="AN817" s="17"/>
      <c r="AO817" s="31"/>
      <c r="AP817" s="17"/>
      <c r="AQ817" s="17"/>
      <c r="AR817" s="17"/>
      <c r="AS817" s="17"/>
      <c r="AT817" s="17"/>
      <c r="AU817" s="17"/>
      <c r="AV817" s="17"/>
      <c r="AW817" s="17"/>
    </row>
    <row r="818" spans="1:49" s="8" customFormat="1" ht="14.25" customHeight="1" x14ac:dyDescent="0.2">
      <c r="A818" s="17"/>
      <c r="B818" s="17"/>
      <c r="C818" s="17"/>
      <c r="D818" s="17"/>
      <c r="E818" s="17"/>
      <c r="F818" s="17"/>
      <c r="G818" s="17"/>
      <c r="H818" s="17"/>
      <c r="I818" s="17"/>
      <c r="J818" s="17"/>
      <c r="K818" s="17"/>
      <c r="L818" s="17"/>
      <c r="M818" s="6"/>
      <c r="N818" s="17"/>
      <c r="O818" s="17"/>
      <c r="P818" s="17"/>
      <c r="Q818" s="17"/>
      <c r="R818" s="17"/>
      <c r="S818" s="17"/>
      <c r="T818" s="17"/>
      <c r="U818" s="17"/>
      <c r="V818" s="17"/>
      <c r="W818" s="17"/>
      <c r="X818" s="17"/>
      <c r="Y818" s="17"/>
      <c r="Z818" s="17"/>
      <c r="AA818" s="17"/>
      <c r="AB818" s="17"/>
      <c r="AC818" s="17"/>
      <c r="AD818" s="17"/>
      <c r="AE818" s="17"/>
      <c r="AF818" s="17"/>
      <c r="AG818" s="17"/>
      <c r="AH818" s="17"/>
      <c r="AI818" s="17"/>
      <c r="AJ818" s="17"/>
      <c r="AK818" s="17"/>
      <c r="AL818" s="17"/>
      <c r="AM818" s="17"/>
      <c r="AN818" s="17"/>
      <c r="AO818" s="31"/>
      <c r="AP818" s="17"/>
      <c r="AQ818" s="17"/>
      <c r="AR818" s="17"/>
      <c r="AS818" s="17"/>
      <c r="AT818" s="17"/>
      <c r="AU818" s="17"/>
      <c r="AV818" s="17"/>
      <c r="AW818" s="17"/>
    </row>
    <row r="819" spans="1:49" s="8" customFormat="1" ht="14.25" customHeight="1" x14ac:dyDescent="0.2">
      <c r="A819" s="17"/>
      <c r="B819" s="17"/>
      <c r="C819" s="17"/>
      <c r="D819" s="17"/>
      <c r="E819" s="17"/>
      <c r="F819" s="17"/>
      <c r="G819" s="17"/>
      <c r="H819" s="17"/>
      <c r="I819" s="17"/>
      <c r="J819" s="17"/>
      <c r="K819" s="17"/>
      <c r="L819" s="17"/>
      <c r="M819" s="6"/>
      <c r="N819" s="17"/>
      <c r="O819" s="17"/>
      <c r="P819" s="17"/>
      <c r="Q819" s="17"/>
      <c r="R819" s="17"/>
      <c r="S819" s="17"/>
      <c r="T819" s="17"/>
      <c r="U819" s="17"/>
      <c r="V819" s="17"/>
      <c r="W819" s="17"/>
      <c r="X819" s="17"/>
      <c r="Y819" s="17"/>
      <c r="Z819" s="17"/>
      <c r="AA819" s="17"/>
      <c r="AB819" s="17"/>
      <c r="AC819" s="17"/>
      <c r="AD819" s="17"/>
      <c r="AE819" s="17"/>
      <c r="AF819" s="17"/>
      <c r="AG819" s="17"/>
      <c r="AH819" s="17"/>
      <c r="AI819" s="17"/>
      <c r="AJ819" s="17"/>
      <c r="AK819" s="17"/>
      <c r="AL819" s="17"/>
      <c r="AM819" s="17"/>
      <c r="AN819" s="17"/>
      <c r="AO819" s="31"/>
      <c r="AP819" s="17"/>
      <c r="AQ819" s="17"/>
      <c r="AR819" s="17"/>
      <c r="AS819" s="17"/>
      <c r="AT819" s="17"/>
      <c r="AU819" s="17"/>
      <c r="AV819" s="17"/>
      <c r="AW819" s="17"/>
    </row>
    <row r="820" spans="1:49" s="8" customFormat="1" ht="14.25" customHeight="1" x14ac:dyDescent="0.2">
      <c r="A820" s="17"/>
      <c r="B820" s="17"/>
      <c r="C820" s="17"/>
      <c r="D820" s="17"/>
      <c r="E820" s="17"/>
      <c r="F820" s="17"/>
      <c r="G820" s="17"/>
      <c r="H820" s="17"/>
      <c r="I820" s="17"/>
      <c r="J820" s="17"/>
      <c r="K820" s="17"/>
      <c r="L820" s="17"/>
      <c r="M820" s="6"/>
      <c r="N820" s="17"/>
      <c r="O820" s="17"/>
      <c r="P820" s="17"/>
      <c r="Q820" s="17"/>
      <c r="R820" s="17"/>
      <c r="S820" s="17"/>
      <c r="T820" s="17"/>
      <c r="U820" s="17"/>
      <c r="V820" s="17"/>
      <c r="W820" s="17"/>
      <c r="X820" s="17"/>
      <c r="Y820" s="17"/>
      <c r="Z820" s="17"/>
      <c r="AA820" s="17"/>
      <c r="AB820" s="17"/>
      <c r="AC820" s="17"/>
      <c r="AD820" s="17"/>
      <c r="AE820" s="17"/>
      <c r="AF820" s="17"/>
      <c r="AG820" s="17"/>
      <c r="AH820" s="17"/>
      <c r="AI820" s="17"/>
      <c r="AJ820" s="17"/>
      <c r="AK820" s="17"/>
      <c r="AL820" s="17"/>
      <c r="AM820" s="17"/>
      <c r="AN820" s="17"/>
      <c r="AO820" s="31"/>
      <c r="AP820" s="17"/>
      <c r="AQ820" s="17"/>
      <c r="AR820" s="17"/>
      <c r="AS820" s="17"/>
      <c r="AT820" s="17"/>
      <c r="AU820" s="17"/>
      <c r="AV820" s="17"/>
      <c r="AW820" s="17"/>
    </row>
    <row r="821" spans="1:49" s="8" customFormat="1" ht="14.25" customHeight="1" x14ac:dyDescent="0.2">
      <c r="A821" s="17"/>
      <c r="B821" s="17"/>
      <c r="C821" s="17"/>
      <c r="D821" s="17"/>
      <c r="E821" s="17"/>
      <c r="F821" s="17"/>
      <c r="G821" s="17"/>
      <c r="H821" s="17"/>
      <c r="I821" s="17"/>
      <c r="J821" s="17"/>
      <c r="K821" s="17"/>
      <c r="L821" s="17"/>
      <c r="M821" s="6"/>
      <c r="N821" s="17"/>
      <c r="O821" s="17"/>
      <c r="P821" s="17"/>
      <c r="Q821" s="17"/>
      <c r="R821" s="17"/>
      <c r="S821" s="17"/>
      <c r="T821" s="17"/>
      <c r="U821" s="17"/>
      <c r="V821" s="17"/>
      <c r="W821" s="17"/>
      <c r="X821" s="17"/>
      <c r="Y821" s="17"/>
      <c r="Z821" s="17"/>
      <c r="AA821" s="17"/>
      <c r="AB821" s="17"/>
      <c r="AC821" s="17"/>
      <c r="AD821" s="17"/>
      <c r="AE821" s="17"/>
      <c r="AF821" s="17"/>
      <c r="AG821" s="17"/>
      <c r="AH821" s="17"/>
      <c r="AI821" s="17"/>
      <c r="AJ821" s="17"/>
      <c r="AK821" s="17"/>
      <c r="AL821" s="17"/>
      <c r="AM821" s="17"/>
      <c r="AN821" s="17"/>
      <c r="AO821" s="31"/>
      <c r="AP821" s="17"/>
      <c r="AQ821" s="17"/>
      <c r="AR821" s="17"/>
      <c r="AS821" s="17"/>
      <c r="AT821" s="17"/>
      <c r="AU821" s="17"/>
      <c r="AV821" s="17"/>
      <c r="AW821" s="17"/>
    </row>
    <row r="822" spans="1:49" s="8" customFormat="1" ht="14.25" customHeight="1" x14ac:dyDescent="0.2">
      <c r="A822" s="17"/>
      <c r="B822" s="17"/>
      <c r="C822" s="17"/>
      <c r="D822" s="17"/>
      <c r="E822" s="17"/>
      <c r="F822" s="17"/>
      <c r="G822" s="17"/>
      <c r="H822" s="17"/>
      <c r="I822" s="17"/>
      <c r="J822" s="17"/>
      <c r="K822" s="17"/>
      <c r="L822" s="17"/>
      <c r="M822" s="6"/>
      <c r="N822" s="17"/>
      <c r="O822" s="17"/>
      <c r="P822" s="17"/>
      <c r="Q822" s="17"/>
      <c r="R822" s="17"/>
      <c r="S822" s="17"/>
      <c r="T822" s="17"/>
      <c r="U822" s="17"/>
      <c r="V822" s="17"/>
      <c r="W822" s="17"/>
      <c r="X822" s="17"/>
      <c r="Y822" s="17"/>
      <c r="Z822" s="17"/>
      <c r="AA822" s="17"/>
      <c r="AB822" s="17"/>
      <c r="AC822" s="17"/>
      <c r="AD822" s="17"/>
      <c r="AE822" s="17"/>
      <c r="AF822" s="17"/>
      <c r="AG822" s="17"/>
      <c r="AH822" s="17"/>
      <c r="AI822" s="17"/>
      <c r="AJ822" s="17"/>
      <c r="AK822" s="17"/>
      <c r="AL822" s="17"/>
      <c r="AM822" s="17"/>
      <c r="AN822" s="17"/>
      <c r="AO822" s="31"/>
      <c r="AP822" s="17"/>
      <c r="AQ822" s="17"/>
      <c r="AR822" s="17"/>
      <c r="AS822" s="17"/>
      <c r="AT822" s="17"/>
      <c r="AU822" s="17"/>
      <c r="AV822" s="17"/>
      <c r="AW822" s="17"/>
    </row>
    <row r="823" spans="1:49" s="8" customFormat="1" ht="14.25" customHeight="1" x14ac:dyDescent="0.2">
      <c r="A823" s="17"/>
      <c r="B823" s="17"/>
      <c r="C823" s="17"/>
      <c r="D823" s="17"/>
      <c r="E823" s="17"/>
      <c r="F823" s="17"/>
      <c r="G823" s="17"/>
      <c r="H823" s="17"/>
      <c r="I823" s="17"/>
      <c r="J823" s="17"/>
      <c r="K823" s="17"/>
      <c r="L823" s="17"/>
      <c r="M823" s="6"/>
      <c r="N823" s="17"/>
      <c r="O823" s="17"/>
      <c r="P823" s="17"/>
      <c r="Q823" s="17"/>
      <c r="R823" s="17"/>
      <c r="S823" s="17"/>
      <c r="T823" s="17"/>
      <c r="U823" s="17"/>
      <c r="V823" s="17"/>
      <c r="W823" s="17"/>
      <c r="X823" s="17"/>
      <c r="Y823" s="17"/>
      <c r="Z823" s="17"/>
      <c r="AA823" s="17"/>
      <c r="AB823" s="17"/>
      <c r="AC823" s="17"/>
      <c r="AD823" s="17"/>
      <c r="AE823" s="17"/>
      <c r="AF823" s="17"/>
      <c r="AG823" s="17"/>
      <c r="AH823" s="17"/>
      <c r="AI823" s="17"/>
      <c r="AJ823" s="17"/>
      <c r="AK823" s="17"/>
      <c r="AL823" s="17"/>
      <c r="AM823" s="17"/>
      <c r="AN823" s="17"/>
      <c r="AO823" s="31"/>
      <c r="AP823" s="17"/>
      <c r="AQ823" s="17"/>
      <c r="AR823" s="17"/>
      <c r="AS823" s="17"/>
      <c r="AT823" s="17"/>
      <c r="AU823" s="17"/>
      <c r="AV823" s="17"/>
      <c r="AW823" s="17"/>
    </row>
    <row r="824" spans="1:49" s="8" customFormat="1" ht="14.25" customHeight="1" x14ac:dyDescent="0.2">
      <c r="A824" s="17"/>
      <c r="B824" s="17"/>
      <c r="C824" s="17"/>
      <c r="D824" s="17"/>
      <c r="E824" s="17"/>
      <c r="F824" s="17"/>
      <c r="G824" s="17"/>
      <c r="H824" s="17"/>
      <c r="I824" s="17"/>
      <c r="J824" s="17"/>
      <c r="K824" s="17"/>
      <c r="L824" s="17"/>
      <c r="M824" s="6"/>
      <c r="N824" s="17"/>
      <c r="O824" s="17"/>
      <c r="P824" s="17"/>
      <c r="Q824" s="17"/>
      <c r="R824" s="17"/>
      <c r="S824" s="17"/>
      <c r="T824" s="17"/>
      <c r="U824" s="17"/>
      <c r="V824" s="17"/>
      <c r="W824" s="17"/>
      <c r="X824" s="17"/>
      <c r="Y824" s="17"/>
      <c r="Z824" s="17"/>
      <c r="AA824" s="17"/>
      <c r="AB824" s="17"/>
      <c r="AC824" s="17"/>
      <c r="AD824" s="17"/>
      <c r="AE824" s="17"/>
      <c r="AF824" s="17"/>
      <c r="AG824" s="17"/>
      <c r="AH824" s="17"/>
      <c r="AI824" s="17"/>
      <c r="AJ824" s="17"/>
      <c r="AK824" s="17"/>
      <c r="AL824" s="17"/>
      <c r="AM824" s="17"/>
      <c r="AN824" s="17"/>
      <c r="AO824" s="31"/>
      <c r="AP824" s="17"/>
      <c r="AQ824" s="17"/>
      <c r="AR824" s="17"/>
      <c r="AS824" s="17"/>
      <c r="AT824" s="17"/>
      <c r="AU824" s="17"/>
      <c r="AV824" s="17"/>
      <c r="AW824" s="17"/>
    </row>
    <row r="825" spans="1:49" s="8" customFormat="1" ht="14.25" customHeight="1" x14ac:dyDescent="0.2">
      <c r="A825" s="17"/>
      <c r="B825" s="17"/>
      <c r="C825" s="17"/>
      <c r="D825" s="17"/>
      <c r="E825" s="17"/>
      <c r="F825" s="17"/>
      <c r="G825" s="17"/>
      <c r="H825" s="17"/>
      <c r="I825" s="17"/>
      <c r="J825" s="17"/>
      <c r="K825" s="17"/>
      <c r="L825" s="17"/>
      <c r="M825" s="6"/>
      <c r="N825" s="17"/>
      <c r="O825" s="17"/>
      <c r="P825" s="17"/>
      <c r="Q825" s="17"/>
      <c r="R825" s="17"/>
      <c r="S825" s="17"/>
      <c r="T825" s="17"/>
      <c r="U825" s="17"/>
      <c r="V825" s="17"/>
      <c r="W825" s="17"/>
      <c r="X825" s="17"/>
      <c r="Y825" s="17"/>
      <c r="Z825" s="17"/>
      <c r="AA825" s="17"/>
      <c r="AB825" s="17"/>
      <c r="AC825" s="17"/>
      <c r="AD825" s="17"/>
      <c r="AE825" s="17"/>
      <c r="AF825" s="17"/>
      <c r="AG825" s="17"/>
      <c r="AH825" s="17"/>
      <c r="AI825" s="17"/>
      <c r="AJ825" s="17"/>
      <c r="AK825" s="17"/>
      <c r="AL825" s="17"/>
      <c r="AM825" s="17"/>
      <c r="AN825" s="17"/>
      <c r="AO825" s="31"/>
      <c r="AP825" s="17"/>
      <c r="AQ825" s="17"/>
      <c r="AR825" s="17"/>
      <c r="AS825" s="17"/>
      <c r="AT825" s="17"/>
      <c r="AU825" s="17"/>
      <c r="AV825" s="17"/>
      <c r="AW825" s="17"/>
    </row>
    <row r="826" spans="1:49" s="8" customFormat="1" ht="14.25" customHeight="1" x14ac:dyDescent="0.2">
      <c r="A826" s="17"/>
      <c r="B826" s="17"/>
      <c r="C826" s="17"/>
      <c r="D826" s="17"/>
      <c r="E826" s="17"/>
      <c r="F826" s="17"/>
      <c r="G826" s="17"/>
      <c r="H826" s="17"/>
      <c r="I826" s="17"/>
      <c r="J826" s="17"/>
      <c r="K826" s="17"/>
      <c r="L826" s="17"/>
      <c r="M826" s="6"/>
      <c r="N826" s="17"/>
      <c r="O826" s="17"/>
      <c r="P826" s="17"/>
      <c r="Q826" s="17"/>
      <c r="R826" s="17"/>
      <c r="S826" s="17"/>
      <c r="T826" s="17"/>
      <c r="U826" s="17"/>
      <c r="V826" s="17"/>
      <c r="W826" s="17"/>
      <c r="X826" s="17"/>
      <c r="Y826" s="17"/>
      <c r="Z826" s="17"/>
      <c r="AA826" s="17"/>
      <c r="AB826" s="17"/>
      <c r="AC826" s="17"/>
      <c r="AD826" s="17"/>
      <c r="AE826" s="17"/>
      <c r="AF826" s="17"/>
      <c r="AG826" s="17"/>
      <c r="AH826" s="17"/>
      <c r="AI826" s="17"/>
      <c r="AJ826" s="17"/>
      <c r="AK826" s="17"/>
      <c r="AL826" s="17"/>
      <c r="AM826" s="17"/>
      <c r="AN826" s="17"/>
      <c r="AO826" s="31"/>
      <c r="AP826" s="17"/>
      <c r="AQ826" s="17"/>
      <c r="AR826" s="17"/>
      <c r="AS826" s="17"/>
      <c r="AT826" s="17"/>
      <c r="AU826" s="17"/>
      <c r="AV826" s="17"/>
      <c r="AW826" s="17"/>
    </row>
    <row r="827" spans="1:49" s="8" customFormat="1" ht="14.25" customHeight="1" x14ac:dyDescent="0.2">
      <c r="A827" s="17"/>
      <c r="B827" s="17"/>
      <c r="C827" s="17"/>
      <c r="D827" s="17"/>
      <c r="E827" s="17"/>
      <c r="F827" s="17"/>
      <c r="G827" s="17"/>
      <c r="H827" s="17"/>
      <c r="I827" s="17"/>
      <c r="J827" s="17"/>
      <c r="K827" s="17"/>
      <c r="L827" s="17"/>
      <c r="M827" s="6"/>
      <c r="N827" s="17"/>
      <c r="O827" s="17"/>
      <c r="P827" s="17"/>
      <c r="Q827" s="17"/>
      <c r="R827" s="17"/>
      <c r="S827" s="17"/>
      <c r="T827" s="17"/>
      <c r="U827" s="17"/>
      <c r="V827" s="17"/>
      <c r="W827" s="17"/>
      <c r="X827" s="17"/>
      <c r="Y827" s="17"/>
      <c r="Z827" s="17"/>
      <c r="AA827" s="17"/>
      <c r="AB827" s="17"/>
      <c r="AC827" s="17"/>
      <c r="AD827" s="17"/>
      <c r="AE827" s="17"/>
      <c r="AF827" s="17"/>
      <c r="AG827" s="17"/>
      <c r="AH827" s="17"/>
      <c r="AI827" s="17"/>
      <c r="AJ827" s="17"/>
      <c r="AK827" s="17"/>
      <c r="AL827" s="17"/>
      <c r="AM827" s="17"/>
      <c r="AN827" s="17"/>
      <c r="AO827" s="31"/>
      <c r="AP827" s="17"/>
      <c r="AQ827" s="17"/>
      <c r="AR827" s="17"/>
      <c r="AS827" s="17"/>
      <c r="AT827" s="17"/>
      <c r="AU827" s="17"/>
      <c r="AV827" s="17"/>
      <c r="AW827" s="17"/>
    </row>
    <row r="828" spans="1:49" s="8" customFormat="1" ht="14.25" customHeight="1" x14ac:dyDescent="0.2">
      <c r="A828" s="17"/>
      <c r="B828" s="17"/>
      <c r="C828" s="17"/>
      <c r="D828" s="17"/>
      <c r="E828" s="17"/>
      <c r="F828" s="17"/>
      <c r="G828" s="17"/>
      <c r="H828" s="17"/>
      <c r="I828" s="17"/>
      <c r="J828" s="17"/>
      <c r="K828" s="17"/>
      <c r="L828" s="17"/>
      <c r="M828" s="6"/>
      <c r="N828" s="17"/>
      <c r="O828" s="17"/>
      <c r="P828" s="17"/>
      <c r="Q828" s="17"/>
      <c r="R828" s="17"/>
      <c r="S828" s="17"/>
      <c r="T828" s="17"/>
      <c r="U828" s="17"/>
      <c r="V828" s="17"/>
      <c r="W828" s="17"/>
      <c r="X828" s="17"/>
      <c r="Y828" s="17"/>
      <c r="Z828" s="17"/>
      <c r="AA828" s="17"/>
      <c r="AB828" s="17"/>
      <c r="AC828" s="17"/>
      <c r="AD828" s="17"/>
      <c r="AE828" s="17"/>
      <c r="AF828" s="17"/>
      <c r="AG828" s="17"/>
      <c r="AH828" s="17"/>
      <c r="AI828" s="17"/>
      <c r="AJ828" s="17"/>
      <c r="AK828" s="17"/>
      <c r="AL828" s="17"/>
      <c r="AM828" s="17"/>
      <c r="AN828" s="17"/>
      <c r="AO828" s="31"/>
      <c r="AP828" s="17"/>
      <c r="AQ828" s="17"/>
      <c r="AR828" s="17"/>
      <c r="AS828" s="17"/>
      <c r="AT828" s="17"/>
      <c r="AU828" s="17"/>
      <c r="AV828" s="17"/>
      <c r="AW828" s="17"/>
    </row>
    <row r="829" spans="1:49" s="8" customFormat="1" ht="14.25" customHeight="1" x14ac:dyDescent="0.2">
      <c r="A829" s="17"/>
      <c r="B829" s="17"/>
      <c r="C829" s="17"/>
      <c r="D829" s="17"/>
      <c r="E829" s="17"/>
      <c r="F829" s="17"/>
      <c r="G829" s="17"/>
      <c r="H829" s="17"/>
      <c r="I829" s="17"/>
      <c r="J829" s="17"/>
      <c r="K829" s="17"/>
      <c r="L829" s="17"/>
      <c r="M829" s="6"/>
      <c r="N829" s="17"/>
      <c r="O829" s="17"/>
      <c r="P829" s="17"/>
      <c r="Q829" s="17"/>
      <c r="R829" s="17"/>
      <c r="S829" s="17"/>
      <c r="T829" s="17"/>
      <c r="U829" s="17"/>
      <c r="V829" s="17"/>
      <c r="W829" s="17"/>
      <c r="X829" s="17"/>
      <c r="Y829" s="17"/>
      <c r="Z829" s="17"/>
      <c r="AA829" s="17"/>
      <c r="AB829" s="17"/>
      <c r="AC829" s="17"/>
      <c r="AD829" s="17"/>
      <c r="AE829" s="17"/>
      <c r="AF829" s="17"/>
      <c r="AG829" s="17"/>
      <c r="AH829" s="17"/>
      <c r="AI829" s="17"/>
      <c r="AJ829" s="17"/>
      <c r="AK829" s="17"/>
      <c r="AL829" s="17"/>
      <c r="AM829" s="17"/>
      <c r="AN829" s="17"/>
      <c r="AO829" s="31"/>
      <c r="AP829" s="17"/>
      <c r="AQ829" s="17"/>
      <c r="AR829" s="17"/>
      <c r="AS829" s="17"/>
      <c r="AT829" s="17"/>
      <c r="AU829" s="17"/>
      <c r="AV829" s="17"/>
      <c r="AW829" s="17"/>
    </row>
    <row r="830" spans="1:49" s="8" customFormat="1" ht="14.25" customHeight="1" x14ac:dyDescent="0.2">
      <c r="A830" s="17"/>
      <c r="B830" s="17"/>
      <c r="C830" s="17"/>
      <c r="D830" s="17"/>
      <c r="E830" s="17"/>
      <c r="F830" s="17"/>
      <c r="G830" s="17"/>
      <c r="H830" s="17"/>
      <c r="I830" s="17"/>
      <c r="J830" s="17"/>
      <c r="K830" s="17"/>
      <c r="L830" s="17"/>
      <c r="M830" s="6"/>
      <c r="N830" s="17"/>
      <c r="O830" s="17"/>
      <c r="P830" s="17"/>
      <c r="Q830" s="17"/>
      <c r="R830" s="17"/>
      <c r="S830" s="17"/>
      <c r="T830" s="17"/>
      <c r="U830" s="17"/>
      <c r="V830" s="17"/>
      <c r="W830" s="17"/>
      <c r="X830" s="17"/>
      <c r="Y830" s="17"/>
      <c r="Z830" s="17"/>
      <c r="AA830" s="17"/>
      <c r="AB830" s="17"/>
      <c r="AC830" s="17"/>
      <c r="AD830" s="17"/>
      <c r="AE830" s="17"/>
      <c r="AF830" s="17"/>
      <c r="AG830" s="17"/>
      <c r="AH830" s="17"/>
      <c r="AI830" s="17"/>
      <c r="AJ830" s="17"/>
      <c r="AK830" s="17"/>
      <c r="AL830" s="17"/>
      <c r="AM830" s="17"/>
      <c r="AN830" s="17"/>
      <c r="AO830" s="31"/>
      <c r="AP830" s="17"/>
      <c r="AQ830" s="17"/>
      <c r="AR830" s="17"/>
      <c r="AS830" s="17"/>
      <c r="AT830" s="17"/>
      <c r="AU830" s="17"/>
      <c r="AV830" s="17"/>
      <c r="AW830" s="17"/>
    </row>
    <row r="831" spans="1:49" s="8" customFormat="1" ht="14.25" customHeight="1" x14ac:dyDescent="0.2">
      <c r="A831" s="17"/>
      <c r="B831" s="17"/>
      <c r="C831" s="17"/>
      <c r="D831" s="17"/>
      <c r="E831" s="17"/>
      <c r="F831" s="17"/>
      <c r="G831" s="17"/>
      <c r="H831" s="17"/>
      <c r="I831" s="17"/>
      <c r="J831" s="17"/>
      <c r="K831" s="17"/>
      <c r="L831" s="17"/>
      <c r="M831" s="6"/>
      <c r="N831" s="17"/>
      <c r="O831" s="17"/>
      <c r="P831" s="17"/>
      <c r="Q831" s="17"/>
      <c r="R831" s="17"/>
      <c r="S831" s="17"/>
      <c r="T831" s="17"/>
      <c r="U831" s="17"/>
      <c r="V831" s="17"/>
      <c r="W831" s="17"/>
      <c r="X831" s="17"/>
      <c r="Y831" s="17"/>
      <c r="Z831" s="17"/>
      <c r="AA831" s="17"/>
      <c r="AB831" s="17"/>
      <c r="AC831" s="17"/>
      <c r="AD831" s="17"/>
      <c r="AE831" s="17"/>
      <c r="AF831" s="17"/>
      <c r="AG831" s="17"/>
      <c r="AH831" s="17"/>
      <c r="AI831" s="17"/>
      <c r="AJ831" s="17"/>
      <c r="AK831" s="17"/>
      <c r="AL831" s="17"/>
      <c r="AM831" s="17"/>
      <c r="AN831" s="17"/>
      <c r="AO831" s="31"/>
      <c r="AP831" s="17"/>
      <c r="AQ831" s="17"/>
      <c r="AR831" s="17"/>
      <c r="AS831" s="17"/>
      <c r="AT831" s="17"/>
      <c r="AU831" s="17"/>
      <c r="AV831" s="17"/>
      <c r="AW831" s="17"/>
    </row>
    <row r="832" spans="1:49" s="8" customFormat="1" ht="14.25" customHeight="1" x14ac:dyDescent="0.2">
      <c r="A832" s="17"/>
      <c r="B832" s="17"/>
      <c r="C832" s="17"/>
      <c r="D832" s="17"/>
      <c r="E832" s="17"/>
      <c r="F832" s="17"/>
      <c r="G832" s="17"/>
      <c r="H832" s="17"/>
      <c r="I832" s="17"/>
      <c r="J832" s="17"/>
      <c r="K832" s="17"/>
      <c r="L832" s="17"/>
      <c r="M832" s="6"/>
      <c r="N832" s="17"/>
      <c r="O832" s="17"/>
      <c r="P832" s="17"/>
      <c r="Q832" s="17"/>
      <c r="R832" s="17"/>
      <c r="S832" s="17"/>
      <c r="T832" s="17"/>
      <c r="U832" s="17"/>
      <c r="V832" s="17"/>
      <c r="W832" s="17"/>
      <c r="X832" s="17"/>
      <c r="Y832" s="17"/>
      <c r="Z832" s="17"/>
      <c r="AA832" s="17"/>
      <c r="AB832" s="17"/>
      <c r="AC832" s="17"/>
      <c r="AD832" s="17"/>
      <c r="AE832" s="17"/>
      <c r="AF832" s="17"/>
      <c r="AG832" s="17"/>
      <c r="AH832" s="17"/>
      <c r="AI832" s="17"/>
      <c r="AJ832" s="17"/>
      <c r="AK832" s="17"/>
      <c r="AL832" s="17"/>
      <c r="AM832" s="17"/>
      <c r="AN832" s="17"/>
      <c r="AO832" s="31"/>
      <c r="AP832" s="17"/>
      <c r="AQ832" s="17"/>
      <c r="AR832" s="17"/>
      <c r="AS832" s="17"/>
      <c r="AT832" s="17"/>
      <c r="AU832" s="17"/>
      <c r="AV832" s="17"/>
      <c r="AW832" s="17"/>
    </row>
    <row r="833" spans="1:49" s="8" customFormat="1" ht="14.25" customHeight="1" x14ac:dyDescent="0.2">
      <c r="A833" s="17"/>
      <c r="B833" s="17"/>
      <c r="C833" s="17"/>
      <c r="D833" s="17"/>
      <c r="E833" s="17"/>
      <c r="F833" s="17"/>
      <c r="G833" s="17"/>
      <c r="H833" s="17"/>
      <c r="I833" s="17"/>
      <c r="J833" s="17"/>
      <c r="K833" s="17"/>
      <c r="L833" s="17"/>
      <c r="M833" s="6"/>
      <c r="N833" s="17"/>
      <c r="O833" s="17"/>
      <c r="P833" s="17"/>
      <c r="Q833" s="17"/>
      <c r="R833" s="17"/>
      <c r="S833" s="17"/>
      <c r="T833" s="17"/>
      <c r="U833" s="17"/>
      <c r="V833" s="17"/>
      <c r="W833" s="17"/>
      <c r="X833" s="17"/>
      <c r="Y833" s="17"/>
      <c r="Z833" s="17"/>
      <c r="AA833" s="17"/>
      <c r="AB833" s="17"/>
      <c r="AC833" s="17"/>
      <c r="AD833" s="17"/>
      <c r="AE833" s="17"/>
      <c r="AF833" s="17"/>
      <c r="AG833" s="17"/>
      <c r="AH833" s="17"/>
      <c r="AI833" s="17"/>
      <c r="AJ833" s="17"/>
      <c r="AK833" s="17"/>
      <c r="AL833" s="17"/>
      <c r="AM833" s="17"/>
      <c r="AN833" s="17"/>
      <c r="AO833" s="31"/>
      <c r="AP833" s="17"/>
      <c r="AQ833" s="17"/>
      <c r="AR833" s="17"/>
      <c r="AS833" s="17"/>
      <c r="AT833" s="17"/>
      <c r="AU833" s="17"/>
      <c r="AV833" s="17"/>
      <c r="AW833" s="17"/>
    </row>
    <row r="834" spans="1:49" s="8" customFormat="1" ht="14.25" customHeight="1" x14ac:dyDescent="0.2">
      <c r="A834" s="17"/>
      <c r="B834" s="17"/>
      <c r="C834" s="17"/>
      <c r="D834" s="17"/>
      <c r="E834" s="17"/>
      <c r="F834" s="17"/>
      <c r="G834" s="17"/>
      <c r="H834" s="17"/>
      <c r="I834" s="17"/>
      <c r="J834" s="17"/>
      <c r="K834" s="17"/>
      <c r="L834" s="17"/>
      <c r="M834" s="6"/>
      <c r="N834" s="17"/>
      <c r="O834" s="17"/>
      <c r="P834" s="17"/>
      <c r="Q834" s="17"/>
      <c r="R834" s="17"/>
      <c r="S834" s="17"/>
      <c r="T834" s="17"/>
      <c r="U834" s="17"/>
      <c r="V834" s="17"/>
      <c r="W834" s="17"/>
      <c r="X834" s="17"/>
      <c r="Y834" s="17"/>
      <c r="Z834" s="17"/>
      <c r="AA834" s="17"/>
      <c r="AB834" s="17"/>
      <c r="AC834" s="17"/>
      <c r="AD834" s="17"/>
      <c r="AE834" s="17"/>
      <c r="AF834" s="17"/>
      <c r="AG834" s="17"/>
      <c r="AH834" s="17"/>
      <c r="AI834" s="17"/>
      <c r="AJ834" s="17"/>
      <c r="AK834" s="17"/>
      <c r="AL834" s="17"/>
      <c r="AM834" s="17"/>
      <c r="AN834" s="17"/>
      <c r="AO834" s="31"/>
      <c r="AP834" s="17"/>
      <c r="AQ834" s="17"/>
      <c r="AR834" s="17"/>
      <c r="AS834" s="17"/>
      <c r="AT834" s="17"/>
      <c r="AU834" s="17"/>
      <c r="AV834" s="17"/>
      <c r="AW834" s="17"/>
    </row>
    <row r="835" spans="1:49" s="8" customFormat="1" ht="14.25" customHeight="1" x14ac:dyDescent="0.2">
      <c r="A835" s="17"/>
      <c r="B835" s="17"/>
      <c r="C835" s="17"/>
      <c r="D835" s="17"/>
      <c r="E835" s="17"/>
      <c r="F835" s="17"/>
      <c r="G835" s="17"/>
      <c r="H835" s="17"/>
      <c r="I835" s="17"/>
      <c r="J835" s="17"/>
      <c r="K835" s="17"/>
      <c r="L835" s="17"/>
      <c r="M835" s="6"/>
      <c r="N835" s="17"/>
      <c r="O835" s="17"/>
      <c r="P835" s="17"/>
      <c r="Q835" s="17"/>
      <c r="R835" s="17"/>
      <c r="S835" s="17"/>
      <c r="T835" s="17"/>
      <c r="U835" s="17"/>
      <c r="V835" s="17"/>
      <c r="W835" s="17"/>
      <c r="X835" s="17"/>
      <c r="Y835" s="17"/>
      <c r="Z835" s="17"/>
      <c r="AA835" s="17"/>
      <c r="AB835" s="17"/>
      <c r="AC835" s="17"/>
      <c r="AD835" s="17"/>
      <c r="AE835" s="17"/>
      <c r="AF835" s="17"/>
      <c r="AG835" s="17"/>
      <c r="AH835" s="17"/>
      <c r="AI835" s="17"/>
      <c r="AJ835" s="17"/>
      <c r="AK835" s="17"/>
      <c r="AL835" s="17"/>
      <c r="AM835" s="17"/>
      <c r="AN835" s="17"/>
      <c r="AO835" s="31"/>
      <c r="AP835" s="17"/>
      <c r="AQ835" s="17"/>
      <c r="AR835" s="17"/>
      <c r="AS835" s="17"/>
      <c r="AT835" s="17"/>
      <c r="AU835" s="17"/>
      <c r="AV835" s="17"/>
      <c r="AW835" s="17"/>
    </row>
    <row r="836" spans="1:49" s="8" customFormat="1" ht="14.25" customHeight="1" x14ac:dyDescent="0.2">
      <c r="A836" s="17"/>
      <c r="B836" s="17"/>
      <c r="C836" s="17"/>
      <c r="D836" s="17"/>
      <c r="E836" s="17"/>
      <c r="F836" s="17"/>
      <c r="G836" s="17"/>
      <c r="H836" s="17"/>
      <c r="I836" s="17"/>
      <c r="J836" s="17"/>
      <c r="K836" s="17"/>
      <c r="L836" s="17"/>
      <c r="M836" s="6"/>
      <c r="N836" s="17"/>
      <c r="O836" s="17"/>
      <c r="P836" s="17"/>
      <c r="Q836" s="17"/>
      <c r="R836" s="17"/>
      <c r="S836" s="17"/>
      <c r="T836" s="17"/>
      <c r="U836" s="17"/>
      <c r="V836" s="17"/>
      <c r="W836" s="17"/>
      <c r="X836" s="17"/>
      <c r="Y836" s="17"/>
      <c r="Z836" s="17"/>
      <c r="AA836" s="17"/>
      <c r="AB836" s="17"/>
      <c r="AC836" s="17"/>
      <c r="AD836" s="17"/>
      <c r="AE836" s="17"/>
      <c r="AF836" s="17"/>
      <c r="AG836" s="17"/>
      <c r="AH836" s="17"/>
      <c r="AI836" s="17"/>
      <c r="AJ836" s="17"/>
      <c r="AK836" s="17"/>
      <c r="AL836" s="17"/>
      <c r="AM836" s="17"/>
      <c r="AN836" s="17"/>
      <c r="AO836" s="31"/>
      <c r="AP836" s="17"/>
      <c r="AQ836" s="17"/>
      <c r="AR836" s="17"/>
      <c r="AS836" s="17"/>
      <c r="AT836" s="17"/>
      <c r="AU836" s="17"/>
      <c r="AV836" s="17"/>
      <c r="AW836" s="17"/>
    </row>
    <row r="837" spans="1:49" s="8" customFormat="1" ht="14.25" customHeight="1" x14ac:dyDescent="0.2">
      <c r="A837" s="17"/>
      <c r="B837" s="17"/>
      <c r="C837" s="17"/>
      <c r="D837" s="17"/>
      <c r="E837" s="17"/>
      <c r="F837" s="17"/>
      <c r="G837" s="17"/>
      <c r="H837" s="17"/>
      <c r="I837" s="17"/>
      <c r="J837" s="17"/>
      <c r="K837" s="17"/>
      <c r="L837" s="17"/>
      <c r="M837" s="6"/>
      <c r="N837" s="17"/>
      <c r="O837" s="17"/>
      <c r="P837" s="17"/>
      <c r="Q837" s="17"/>
      <c r="R837" s="17"/>
      <c r="S837" s="17"/>
      <c r="T837" s="17"/>
      <c r="U837" s="17"/>
      <c r="V837" s="17"/>
      <c r="W837" s="17"/>
      <c r="X837" s="17"/>
      <c r="Y837" s="17"/>
      <c r="Z837" s="17"/>
      <c r="AA837" s="17"/>
      <c r="AB837" s="17"/>
      <c r="AC837" s="17"/>
      <c r="AD837" s="17"/>
      <c r="AE837" s="17"/>
      <c r="AF837" s="17"/>
      <c r="AG837" s="17"/>
      <c r="AH837" s="17"/>
      <c r="AI837" s="17"/>
      <c r="AJ837" s="17"/>
      <c r="AK837" s="17"/>
      <c r="AL837" s="17"/>
      <c r="AM837" s="17"/>
      <c r="AN837" s="17"/>
      <c r="AO837" s="31"/>
      <c r="AP837" s="17"/>
      <c r="AQ837" s="17"/>
      <c r="AR837" s="17"/>
      <c r="AS837" s="17"/>
      <c r="AT837" s="17"/>
      <c r="AU837" s="17"/>
      <c r="AV837" s="17"/>
      <c r="AW837" s="17"/>
    </row>
    <row r="838" spans="1:49" s="8" customFormat="1" ht="14.25" customHeight="1" x14ac:dyDescent="0.2">
      <c r="A838" s="17"/>
      <c r="B838" s="17"/>
      <c r="C838" s="17"/>
      <c r="D838" s="17"/>
      <c r="E838" s="17"/>
      <c r="F838" s="17"/>
      <c r="G838" s="17"/>
      <c r="H838" s="17"/>
      <c r="I838" s="17"/>
      <c r="J838" s="17"/>
      <c r="K838" s="17"/>
      <c r="L838" s="17"/>
      <c r="M838" s="6"/>
      <c r="N838" s="17"/>
      <c r="O838" s="17"/>
      <c r="P838" s="17"/>
      <c r="Q838" s="17"/>
      <c r="R838" s="17"/>
      <c r="S838" s="17"/>
      <c r="T838" s="17"/>
      <c r="U838" s="17"/>
      <c r="V838" s="17"/>
      <c r="W838" s="17"/>
      <c r="X838" s="17"/>
      <c r="Y838" s="17"/>
      <c r="Z838" s="17"/>
      <c r="AA838" s="17"/>
      <c r="AB838" s="17"/>
      <c r="AC838" s="17"/>
      <c r="AD838" s="17"/>
      <c r="AE838" s="17"/>
      <c r="AF838" s="17"/>
      <c r="AG838" s="17"/>
      <c r="AH838" s="17"/>
      <c r="AI838" s="17"/>
      <c r="AJ838" s="17"/>
      <c r="AK838" s="17"/>
      <c r="AL838" s="17"/>
      <c r="AM838" s="17"/>
      <c r="AN838" s="17"/>
      <c r="AO838" s="31"/>
      <c r="AP838" s="17"/>
      <c r="AQ838" s="17"/>
      <c r="AR838" s="17"/>
      <c r="AS838" s="17"/>
      <c r="AT838" s="17"/>
      <c r="AU838" s="17"/>
      <c r="AV838" s="17"/>
      <c r="AW838" s="17"/>
    </row>
    <row r="839" spans="1:49" s="8" customFormat="1" ht="14.25" customHeight="1" x14ac:dyDescent="0.2">
      <c r="A839" s="17"/>
      <c r="B839" s="17"/>
      <c r="C839" s="17"/>
      <c r="D839" s="17"/>
      <c r="E839" s="17"/>
      <c r="F839" s="17"/>
      <c r="G839" s="17"/>
      <c r="H839" s="17"/>
      <c r="I839" s="17"/>
      <c r="J839" s="17"/>
      <c r="K839" s="17"/>
      <c r="L839" s="17"/>
      <c r="M839" s="6"/>
      <c r="N839" s="17"/>
      <c r="O839" s="17"/>
      <c r="P839" s="17"/>
      <c r="Q839" s="17"/>
      <c r="R839" s="17"/>
      <c r="S839" s="17"/>
      <c r="T839" s="17"/>
      <c r="U839" s="17"/>
      <c r="V839" s="17"/>
      <c r="W839" s="17"/>
      <c r="X839" s="17"/>
      <c r="Y839" s="17"/>
      <c r="Z839" s="17"/>
      <c r="AA839" s="17"/>
      <c r="AB839" s="17"/>
      <c r="AC839" s="17"/>
      <c r="AD839" s="17"/>
      <c r="AE839" s="17"/>
      <c r="AF839" s="17"/>
      <c r="AG839" s="17"/>
      <c r="AH839" s="17"/>
      <c r="AI839" s="17"/>
      <c r="AJ839" s="17"/>
      <c r="AK839" s="17"/>
      <c r="AL839" s="17"/>
      <c r="AM839" s="17"/>
      <c r="AN839" s="17"/>
      <c r="AO839" s="31"/>
      <c r="AP839" s="17"/>
      <c r="AQ839" s="17"/>
      <c r="AR839" s="17"/>
      <c r="AS839" s="17"/>
      <c r="AT839" s="17"/>
      <c r="AU839" s="17"/>
      <c r="AV839" s="17"/>
      <c r="AW839" s="17"/>
    </row>
    <row r="840" spans="1:49" s="8" customFormat="1" ht="14.25" customHeight="1" x14ac:dyDescent="0.2">
      <c r="A840" s="17"/>
      <c r="B840" s="17"/>
      <c r="C840" s="17"/>
      <c r="D840" s="17"/>
      <c r="E840" s="17"/>
      <c r="F840" s="17"/>
      <c r="G840" s="17"/>
      <c r="H840" s="17"/>
      <c r="I840" s="17"/>
      <c r="J840" s="17"/>
      <c r="K840" s="17"/>
      <c r="L840" s="17"/>
      <c r="M840" s="6"/>
      <c r="N840" s="17"/>
      <c r="O840" s="17"/>
      <c r="P840" s="17"/>
      <c r="Q840" s="17"/>
      <c r="R840" s="17"/>
      <c r="S840" s="17"/>
      <c r="T840" s="17"/>
      <c r="U840" s="17"/>
      <c r="V840" s="17"/>
      <c r="W840" s="17"/>
      <c r="X840" s="17"/>
      <c r="Y840" s="17"/>
      <c r="Z840" s="17"/>
      <c r="AA840" s="17"/>
      <c r="AB840" s="17"/>
      <c r="AC840" s="17"/>
      <c r="AD840" s="17"/>
      <c r="AE840" s="17"/>
      <c r="AF840" s="17"/>
      <c r="AG840" s="17"/>
      <c r="AH840" s="17"/>
      <c r="AI840" s="17"/>
      <c r="AJ840" s="17"/>
      <c r="AK840" s="17"/>
      <c r="AL840" s="17"/>
      <c r="AM840" s="17"/>
      <c r="AN840" s="17"/>
      <c r="AO840" s="31"/>
      <c r="AP840" s="17"/>
      <c r="AQ840" s="17"/>
      <c r="AR840" s="17"/>
      <c r="AS840" s="17"/>
      <c r="AT840" s="17"/>
      <c r="AU840" s="17"/>
      <c r="AV840" s="17"/>
      <c r="AW840" s="17"/>
    </row>
    <row r="841" spans="1:49" s="8" customFormat="1" ht="14.25" customHeight="1" x14ac:dyDescent="0.2">
      <c r="A841" s="17"/>
      <c r="B841" s="17"/>
      <c r="C841" s="17"/>
      <c r="D841" s="17"/>
      <c r="E841" s="17"/>
      <c r="F841" s="17"/>
      <c r="G841" s="17"/>
      <c r="H841" s="17"/>
      <c r="I841" s="17"/>
      <c r="J841" s="17"/>
      <c r="K841" s="17"/>
      <c r="L841" s="17"/>
      <c r="M841" s="6"/>
      <c r="N841" s="17"/>
      <c r="O841" s="17"/>
      <c r="P841" s="17"/>
      <c r="Q841" s="17"/>
      <c r="R841" s="17"/>
      <c r="S841" s="17"/>
      <c r="T841" s="17"/>
      <c r="U841" s="17"/>
      <c r="V841" s="17"/>
      <c r="W841" s="17"/>
      <c r="X841" s="17"/>
      <c r="Y841" s="17"/>
      <c r="Z841" s="17"/>
      <c r="AA841" s="17"/>
      <c r="AB841" s="17"/>
      <c r="AC841" s="17"/>
      <c r="AD841" s="17"/>
      <c r="AE841" s="17"/>
      <c r="AF841" s="17"/>
      <c r="AG841" s="17"/>
      <c r="AH841" s="17"/>
      <c r="AI841" s="17"/>
      <c r="AJ841" s="17"/>
      <c r="AK841" s="17"/>
      <c r="AL841" s="17"/>
      <c r="AM841" s="17"/>
      <c r="AN841" s="17"/>
      <c r="AO841" s="31"/>
      <c r="AP841" s="17"/>
      <c r="AQ841" s="17"/>
      <c r="AR841" s="17"/>
      <c r="AS841" s="17"/>
      <c r="AT841" s="17"/>
      <c r="AU841" s="17"/>
      <c r="AV841" s="17"/>
      <c r="AW841" s="17"/>
    </row>
    <row r="842" spans="1:49" s="8" customFormat="1" ht="14.25" customHeight="1" x14ac:dyDescent="0.2">
      <c r="A842" s="17"/>
      <c r="B842" s="17"/>
      <c r="C842" s="17"/>
      <c r="D842" s="17"/>
      <c r="E842" s="17"/>
      <c r="F842" s="17"/>
      <c r="G842" s="17"/>
      <c r="H842" s="17"/>
      <c r="I842" s="17"/>
      <c r="J842" s="17"/>
      <c r="K842" s="17"/>
      <c r="L842" s="17"/>
      <c r="M842" s="6"/>
      <c r="N842" s="17"/>
      <c r="O842" s="17"/>
      <c r="P842" s="17"/>
      <c r="Q842" s="17"/>
      <c r="R842" s="17"/>
      <c r="S842" s="17"/>
      <c r="T842" s="17"/>
      <c r="U842" s="17"/>
      <c r="V842" s="17"/>
      <c r="W842" s="17"/>
      <c r="X842" s="17"/>
      <c r="Y842" s="17"/>
      <c r="Z842" s="17"/>
      <c r="AA842" s="17"/>
      <c r="AB842" s="17"/>
      <c r="AC842" s="17"/>
      <c r="AD842" s="17"/>
      <c r="AE842" s="17"/>
      <c r="AF842" s="17"/>
      <c r="AG842" s="17"/>
      <c r="AH842" s="17"/>
      <c r="AI842" s="17"/>
      <c r="AJ842" s="17"/>
      <c r="AK842" s="17"/>
      <c r="AL842" s="17"/>
      <c r="AM842" s="17"/>
      <c r="AN842" s="17"/>
      <c r="AO842" s="31"/>
      <c r="AP842" s="17"/>
      <c r="AQ842" s="17"/>
      <c r="AR842" s="17"/>
      <c r="AS842" s="17"/>
      <c r="AT842" s="17"/>
      <c r="AU842" s="17"/>
      <c r="AV842" s="17"/>
      <c r="AW842" s="17"/>
    </row>
    <row r="843" spans="1:49" s="8" customFormat="1" ht="14.25" customHeight="1" x14ac:dyDescent="0.2">
      <c r="A843" s="17"/>
      <c r="B843" s="17"/>
      <c r="C843" s="17"/>
      <c r="D843" s="17"/>
      <c r="E843" s="17"/>
      <c r="F843" s="17"/>
      <c r="G843" s="17"/>
      <c r="H843" s="17"/>
      <c r="I843" s="17"/>
      <c r="J843" s="17"/>
      <c r="K843" s="17"/>
      <c r="L843" s="17"/>
      <c r="M843" s="6"/>
      <c r="N843" s="17"/>
      <c r="O843" s="17"/>
      <c r="P843" s="17"/>
      <c r="Q843" s="17"/>
      <c r="R843" s="17"/>
      <c r="S843" s="17"/>
      <c r="T843" s="17"/>
      <c r="U843" s="17"/>
      <c r="V843" s="17"/>
      <c r="W843" s="17"/>
      <c r="X843" s="17"/>
      <c r="Y843" s="17"/>
      <c r="Z843" s="17"/>
      <c r="AA843" s="17"/>
      <c r="AB843" s="17"/>
      <c r="AC843" s="17"/>
      <c r="AD843" s="17"/>
      <c r="AE843" s="17"/>
      <c r="AF843" s="17"/>
      <c r="AG843" s="17"/>
      <c r="AH843" s="17"/>
      <c r="AI843" s="17"/>
      <c r="AJ843" s="17"/>
      <c r="AK843" s="17"/>
      <c r="AL843" s="17"/>
      <c r="AM843" s="17"/>
      <c r="AN843" s="17"/>
      <c r="AO843" s="31"/>
      <c r="AP843" s="17"/>
      <c r="AQ843" s="17"/>
      <c r="AR843" s="17"/>
      <c r="AS843" s="17"/>
      <c r="AT843" s="17"/>
      <c r="AU843" s="17"/>
      <c r="AV843" s="17"/>
      <c r="AW843" s="17"/>
    </row>
    <row r="844" spans="1:49" s="8" customFormat="1" ht="14.25" customHeight="1" x14ac:dyDescent="0.2">
      <c r="A844" s="17"/>
      <c r="B844" s="17"/>
      <c r="C844" s="17"/>
      <c r="D844" s="17"/>
      <c r="E844" s="17"/>
      <c r="F844" s="17"/>
      <c r="G844" s="17"/>
      <c r="H844" s="17"/>
      <c r="I844" s="17"/>
      <c r="J844" s="17"/>
      <c r="K844" s="17"/>
      <c r="L844" s="17"/>
      <c r="M844" s="6"/>
      <c r="N844" s="17"/>
      <c r="O844" s="17"/>
      <c r="P844" s="17"/>
      <c r="Q844" s="17"/>
      <c r="R844" s="17"/>
      <c r="S844" s="17"/>
      <c r="T844" s="17"/>
      <c r="U844" s="17"/>
      <c r="V844" s="17"/>
      <c r="W844" s="17"/>
      <c r="X844" s="17"/>
      <c r="Y844" s="17"/>
      <c r="Z844" s="17"/>
      <c r="AA844" s="17"/>
      <c r="AB844" s="17"/>
      <c r="AC844" s="17"/>
      <c r="AD844" s="17"/>
      <c r="AE844" s="17"/>
      <c r="AF844" s="17"/>
      <c r="AG844" s="17"/>
      <c r="AH844" s="17"/>
      <c r="AI844" s="17"/>
      <c r="AJ844" s="17"/>
      <c r="AK844" s="17"/>
      <c r="AL844" s="17"/>
      <c r="AM844" s="17"/>
      <c r="AN844" s="17"/>
      <c r="AO844" s="31"/>
      <c r="AP844" s="17"/>
      <c r="AQ844" s="17"/>
      <c r="AR844" s="17"/>
      <c r="AS844" s="17"/>
      <c r="AT844" s="17"/>
      <c r="AU844" s="17"/>
      <c r="AV844" s="17"/>
      <c r="AW844" s="17"/>
    </row>
    <row r="845" spans="1:49" s="8" customFormat="1" ht="14.25" customHeight="1" x14ac:dyDescent="0.2">
      <c r="A845" s="17"/>
      <c r="B845" s="17"/>
      <c r="C845" s="17"/>
      <c r="D845" s="17"/>
      <c r="E845" s="17"/>
      <c r="F845" s="17"/>
      <c r="G845" s="17"/>
      <c r="H845" s="17"/>
      <c r="I845" s="17"/>
      <c r="J845" s="17"/>
      <c r="K845" s="17"/>
      <c r="L845" s="17"/>
      <c r="M845" s="6"/>
      <c r="N845" s="17"/>
      <c r="O845" s="17"/>
      <c r="P845" s="17"/>
      <c r="Q845" s="17"/>
      <c r="R845" s="17"/>
      <c r="S845" s="17"/>
      <c r="T845" s="17"/>
      <c r="U845" s="17"/>
      <c r="V845" s="17"/>
      <c r="W845" s="17"/>
      <c r="X845" s="17"/>
      <c r="Y845" s="17"/>
      <c r="Z845" s="17"/>
      <c r="AA845" s="17"/>
      <c r="AB845" s="17"/>
      <c r="AC845" s="17"/>
      <c r="AD845" s="17"/>
      <c r="AE845" s="17"/>
      <c r="AF845" s="17"/>
      <c r="AG845" s="17"/>
      <c r="AH845" s="17"/>
      <c r="AI845" s="17"/>
      <c r="AJ845" s="17"/>
      <c r="AK845" s="17"/>
      <c r="AL845" s="17"/>
      <c r="AM845" s="17"/>
      <c r="AN845" s="17"/>
      <c r="AO845" s="31"/>
      <c r="AP845" s="17"/>
      <c r="AQ845" s="17"/>
      <c r="AR845" s="17"/>
      <c r="AS845" s="17"/>
      <c r="AT845" s="17"/>
      <c r="AU845" s="17"/>
      <c r="AV845" s="17"/>
      <c r="AW845" s="17"/>
    </row>
    <row r="846" spans="1:49" s="8" customFormat="1" ht="14.25" customHeight="1" x14ac:dyDescent="0.2">
      <c r="A846" s="17"/>
      <c r="B846" s="17"/>
      <c r="C846" s="17"/>
      <c r="D846" s="17"/>
      <c r="E846" s="17"/>
      <c r="F846" s="17"/>
      <c r="G846" s="17"/>
      <c r="H846" s="17"/>
      <c r="I846" s="17"/>
      <c r="J846" s="17"/>
      <c r="K846" s="17"/>
      <c r="L846" s="17"/>
      <c r="M846" s="6"/>
      <c r="N846" s="17"/>
      <c r="O846" s="17"/>
      <c r="P846" s="17"/>
      <c r="Q846" s="17"/>
      <c r="R846" s="17"/>
      <c r="S846" s="17"/>
      <c r="T846" s="17"/>
      <c r="U846" s="17"/>
      <c r="V846" s="17"/>
      <c r="W846" s="17"/>
      <c r="X846" s="17"/>
      <c r="Y846" s="17"/>
      <c r="Z846" s="17"/>
      <c r="AA846" s="17"/>
      <c r="AB846" s="17"/>
      <c r="AC846" s="17"/>
      <c r="AD846" s="17"/>
      <c r="AE846" s="17"/>
      <c r="AF846" s="17"/>
      <c r="AG846" s="17"/>
      <c r="AH846" s="17"/>
      <c r="AI846" s="17"/>
      <c r="AJ846" s="17"/>
      <c r="AK846" s="17"/>
      <c r="AL846" s="17"/>
      <c r="AM846" s="17"/>
      <c r="AN846" s="17"/>
      <c r="AO846" s="31"/>
      <c r="AP846" s="17"/>
      <c r="AQ846" s="17"/>
      <c r="AR846" s="17"/>
      <c r="AS846" s="17"/>
      <c r="AT846" s="17"/>
      <c r="AU846" s="17"/>
      <c r="AV846" s="17"/>
      <c r="AW846" s="17"/>
    </row>
    <row r="847" spans="1:49" s="8" customFormat="1" ht="14.25" customHeight="1" x14ac:dyDescent="0.2">
      <c r="A847" s="17"/>
      <c r="B847" s="17"/>
      <c r="C847" s="17"/>
      <c r="D847" s="17"/>
      <c r="E847" s="17"/>
      <c r="F847" s="17"/>
      <c r="G847" s="17"/>
      <c r="H847" s="17"/>
      <c r="I847" s="17"/>
      <c r="J847" s="17"/>
      <c r="K847" s="17"/>
      <c r="L847" s="17"/>
      <c r="M847" s="6"/>
      <c r="N847" s="17"/>
      <c r="O847" s="17"/>
      <c r="P847" s="17"/>
      <c r="Q847" s="17"/>
      <c r="R847" s="17"/>
      <c r="S847" s="17"/>
      <c r="T847" s="17"/>
      <c r="U847" s="17"/>
      <c r="V847" s="17"/>
      <c r="W847" s="17"/>
      <c r="X847" s="17"/>
      <c r="Y847" s="17"/>
      <c r="Z847" s="17"/>
      <c r="AA847" s="17"/>
      <c r="AB847" s="17"/>
      <c r="AC847" s="17"/>
      <c r="AD847" s="17"/>
      <c r="AE847" s="17"/>
      <c r="AF847" s="17"/>
      <c r="AG847" s="17"/>
      <c r="AH847" s="17"/>
      <c r="AI847" s="17"/>
      <c r="AJ847" s="17"/>
      <c r="AK847" s="17"/>
      <c r="AL847" s="17"/>
      <c r="AM847" s="17"/>
      <c r="AN847" s="17"/>
      <c r="AO847" s="31"/>
      <c r="AP847" s="17"/>
      <c r="AQ847" s="17"/>
      <c r="AR847" s="17"/>
      <c r="AS847" s="17"/>
      <c r="AT847" s="17"/>
      <c r="AU847" s="17"/>
      <c r="AV847" s="17"/>
      <c r="AW847" s="17"/>
    </row>
    <row r="848" spans="1:49" s="8" customFormat="1" ht="14.25" customHeight="1" x14ac:dyDescent="0.2">
      <c r="A848" s="17"/>
      <c r="B848" s="17"/>
      <c r="C848" s="17"/>
      <c r="D848" s="17"/>
      <c r="E848" s="17"/>
      <c r="F848" s="17"/>
      <c r="G848" s="17"/>
      <c r="H848" s="17"/>
      <c r="I848" s="17"/>
      <c r="J848" s="17"/>
      <c r="K848" s="17"/>
      <c r="L848" s="17"/>
      <c r="M848" s="6"/>
      <c r="N848" s="17"/>
      <c r="O848" s="17"/>
      <c r="P848" s="17"/>
      <c r="Q848" s="17"/>
      <c r="R848" s="17"/>
      <c r="S848" s="17"/>
      <c r="T848" s="17"/>
      <c r="U848" s="17"/>
      <c r="V848" s="17"/>
      <c r="W848" s="17"/>
      <c r="X848" s="17"/>
      <c r="Y848" s="17"/>
      <c r="Z848" s="17"/>
      <c r="AA848" s="17"/>
      <c r="AB848" s="17"/>
      <c r="AC848" s="17"/>
      <c r="AD848" s="17"/>
      <c r="AE848" s="17"/>
      <c r="AF848" s="17"/>
      <c r="AG848" s="17"/>
      <c r="AH848" s="17"/>
      <c r="AI848" s="17"/>
      <c r="AJ848" s="17"/>
      <c r="AK848" s="17"/>
      <c r="AL848" s="17"/>
      <c r="AM848" s="17"/>
      <c r="AN848" s="17"/>
      <c r="AO848" s="31"/>
      <c r="AP848" s="17"/>
      <c r="AQ848" s="17"/>
      <c r="AR848" s="17"/>
      <c r="AS848" s="17"/>
      <c r="AT848" s="17"/>
      <c r="AU848" s="17"/>
      <c r="AV848" s="17"/>
      <c r="AW848" s="17"/>
    </row>
    <row r="849" spans="1:49" s="8" customFormat="1" ht="14.25" customHeight="1" x14ac:dyDescent="0.2">
      <c r="A849" s="17"/>
      <c r="B849" s="17"/>
      <c r="C849" s="17"/>
      <c r="D849" s="17"/>
      <c r="E849" s="17"/>
      <c r="F849" s="17"/>
      <c r="G849" s="17"/>
      <c r="H849" s="17"/>
      <c r="I849" s="17"/>
      <c r="J849" s="17"/>
      <c r="K849" s="17"/>
      <c r="L849" s="17"/>
      <c r="M849" s="6"/>
      <c r="N849" s="17"/>
      <c r="O849" s="17"/>
      <c r="P849" s="17"/>
      <c r="Q849" s="17"/>
      <c r="R849" s="17"/>
      <c r="S849" s="17"/>
      <c r="T849" s="17"/>
      <c r="U849" s="17"/>
      <c r="V849" s="17"/>
      <c r="W849" s="17"/>
      <c r="X849" s="17"/>
      <c r="Y849" s="17"/>
      <c r="Z849" s="17"/>
      <c r="AA849" s="17"/>
      <c r="AB849" s="17"/>
      <c r="AC849" s="17"/>
      <c r="AD849" s="17"/>
      <c r="AE849" s="17"/>
      <c r="AF849" s="17"/>
      <c r="AG849" s="17"/>
      <c r="AH849" s="17"/>
      <c r="AI849" s="17"/>
      <c r="AJ849" s="17"/>
      <c r="AK849" s="17"/>
      <c r="AL849" s="17"/>
      <c r="AM849" s="17"/>
      <c r="AN849" s="17"/>
      <c r="AO849" s="31"/>
      <c r="AP849" s="17"/>
      <c r="AQ849" s="17"/>
      <c r="AR849" s="17"/>
      <c r="AS849" s="17"/>
      <c r="AT849" s="17"/>
      <c r="AU849" s="17"/>
      <c r="AV849" s="17"/>
      <c r="AW849" s="17"/>
    </row>
    <row r="850" spans="1:49" s="8" customFormat="1" ht="14.25" customHeight="1" x14ac:dyDescent="0.2">
      <c r="A850" s="17"/>
      <c r="B850" s="17"/>
      <c r="C850" s="17"/>
      <c r="D850" s="17"/>
      <c r="E850" s="17"/>
      <c r="F850" s="17"/>
      <c r="G850" s="17"/>
      <c r="H850" s="17"/>
      <c r="I850" s="17"/>
      <c r="J850" s="17"/>
      <c r="K850" s="17"/>
      <c r="L850" s="17"/>
      <c r="M850" s="6"/>
      <c r="N850" s="17"/>
      <c r="O850" s="17"/>
      <c r="P850" s="17"/>
      <c r="Q850" s="17"/>
      <c r="R850" s="17"/>
      <c r="S850" s="17"/>
      <c r="T850" s="17"/>
      <c r="U850" s="17"/>
      <c r="V850" s="17"/>
      <c r="W850" s="17"/>
      <c r="X850" s="17"/>
      <c r="Y850" s="17"/>
      <c r="Z850" s="17"/>
      <c r="AA850" s="17"/>
      <c r="AB850" s="17"/>
      <c r="AC850" s="17"/>
      <c r="AD850" s="17"/>
      <c r="AE850" s="17"/>
      <c r="AF850" s="17"/>
      <c r="AG850" s="17"/>
      <c r="AH850" s="17"/>
      <c r="AI850" s="17"/>
      <c r="AJ850" s="17"/>
      <c r="AK850" s="17"/>
      <c r="AL850" s="17"/>
      <c r="AM850" s="17"/>
      <c r="AN850" s="17"/>
      <c r="AO850" s="31"/>
      <c r="AP850" s="17"/>
      <c r="AQ850" s="17"/>
      <c r="AR850" s="17"/>
      <c r="AS850" s="17"/>
      <c r="AT850" s="17"/>
      <c r="AU850" s="17"/>
      <c r="AV850" s="17"/>
      <c r="AW850" s="17"/>
    </row>
    <row r="851" spans="1:49" s="8" customFormat="1" ht="14.25" customHeight="1" x14ac:dyDescent="0.2">
      <c r="A851" s="17"/>
      <c r="B851" s="17"/>
      <c r="C851" s="17"/>
      <c r="D851" s="17"/>
      <c r="E851" s="17"/>
      <c r="F851" s="17"/>
      <c r="G851" s="17"/>
      <c r="H851" s="17"/>
      <c r="I851" s="17"/>
      <c r="J851" s="17"/>
      <c r="K851" s="17"/>
      <c r="L851" s="17"/>
      <c r="M851" s="6"/>
      <c r="N851" s="17"/>
      <c r="O851" s="17"/>
      <c r="P851" s="17"/>
      <c r="Q851" s="17"/>
      <c r="R851" s="17"/>
      <c r="S851" s="17"/>
      <c r="T851" s="17"/>
      <c r="U851" s="17"/>
      <c r="V851" s="17"/>
      <c r="W851" s="17"/>
      <c r="X851" s="17"/>
      <c r="Y851" s="17"/>
      <c r="Z851" s="17"/>
      <c r="AA851" s="17"/>
      <c r="AB851" s="17"/>
      <c r="AC851" s="17"/>
      <c r="AD851" s="17"/>
      <c r="AE851" s="17"/>
      <c r="AF851" s="17"/>
      <c r="AG851" s="17"/>
      <c r="AH851" s="17"/>
      <c r="AI851" s="17"/>
      <c r="AJ851" s="17"/>
      <c r="AK851" s="17"/>
      <c r="AL851" s="17"/>
      <c r="AM851" s="17"/>
      <c r="AN851" s="17"/>
      <c r="AO851" s="31"/>
      <c r="AP851" s="17"/>
      <c r="AQ851" s="17"/>
      <c r="AR851" s="17"/>
      <c r="AS851" s="17"/>
      <c r="AT851" s="17"/>
      <c r="AU851" s="17"/>
      <c r="AV851" s="17"/>
      <c r="AW851" s="17"/>
    </row>
    <row r="852" spans="1:49" s="8" customFormat="1" ht="14.25" customHeight="1" x14ac:dyDescent="0.2">
      <c r="A852" s="17"/>
      <c r="B852" s="17"/>
      <c r="C852" s="17"/>
      <c r="D852" s="17"/>
      <c r="E852" s="17"/>
      <c r="F852" s="17"/>
      <c r="G852" s="17"/>
      <c r="H852" s="17"/>
      <c r="I852" s="17"/>
      <c r="J852" s="17"/>
      <c r="K852" s="17"/>
      <c r="L852" s="17"/>
      <c r="M852" s="6"/>
      <c r="N852" s="17"/>
      <c r="O852" s="17"/>
      <c r="P852" s="17"/>
      <c r="Q852" s="17"/>
      <c r="R852" s="17"/>
      <c r="S852" s="17"/>
      <c r="T852" s="17"/>
      <c r="U852" s="17"/>
      <c r="V852" s="17"/>
      <c r="W852" s="17"/>
      <c r="X852" s="17"/>
      <c r="Y852" s="17"/>
      <c r="Z852" s="17"/>
      <c r="AA852" s="17"/>
      <c r="AB852" s="17"/>
      <c r="AC852" s="17"/>
      <c r="AD852" s="17"/>
      <c r="AE852" s="17"/>
      <c r="AF852" s="17"/>
      <c r="AG852" s="17"/>
      <c r="AH852" s="17"/>
      <c r="AI852" s="17"/>
      <c r="AJ852" s="17"/>
      <c r="AK852" s="17"/>
      <c r="AL852" s="17"/>
      <c r="AM852" s="17"/>
      <c r="AN852" s="17"/>
      <c r="AO852" s="31"/>
      <c r="AP852" s="17"/>
      <c r="AQ852" s="17"/>
      <c r="AR852" s="17"/>
      <c r="AS852" s="17"/>
      <c r="AT852" s="17"/>
      <c r="AU852" s="17"/>
      <c r="AV852" s="17"/>
      <c r="AW852" s="17"/>
    </row>
    <row r="853" spans="1:49" s="8" customFormat="1" ht="14.25" customHeight="1" x14ac:dyDescent="0.2">
      <c r="A853" s="17"/>
      <c r="B853" s="17"/>
      <c r="C853" s="17"/>
      <c r="D853" s="17"/>
      <c r="E853" s="17"/>
      <c r="F853" s="17"/>
      <c r="G853" s="17"/>
      <c r="H853" s="17"/>
      <c r="I853" s="17"/>
      <c r="J853" s="17"/>
      <c r="K853" s="17"/>
      <c r="L853" s="17"/>
      <c r="M853" s="6"/>
      <c r="N853" s="17"/>
      <c r="O853" s="17"/>
      <c r="P853" s="17"/>
      <c r="Q853" s="17"/>
      <c r="R853" s="17"/>
      <c r="S853" s="17"/>
      <c r="T853" s="17"/>
      <c r="U853" s="17"/>
      <c r="V853" s="17"/>
      <c r="W853" s="17"/>
      <c r="X853" s="17"/>
      <c r="Y853" s="17"/>
      <c r="Z853" s="17"/>
      <c r="AA853" s="17"/>
      <c r="AB853" s="17"/>
      <c r="AC853" s="17"/>
      <c r="AD853" s="17"/>
      <c r="AE853" s="17"/>
      <c r="AF853" s="17"/>
      <c r="AG853" s="17"/>
      <c r="AH853" s="17"/>
      <c r="AI853" s="17"/>
      <c r="AJ853" s="17"/>
      <c r="AK853" s="17"/>
      <c r="AL853" s="17"/>
      <c r="AM853" s="17"/>
      <c r="AN853" s="17"/>
      <c r="AO853" s="31"/>
      <c r="AP853" s="17"/>
      <c r="AQ853" s="17"/>
      <c r="AR853" s="17"/>
      <c r="AS853" s="17"/>
      <c r="AT853" s="17"/>
      <c r="AU853" s="17"/>
      <c r="AV853" s="17"/>
      <c r="AW853" s="17"/>
    </row>
    <row r="854" spans="1:49" s="8" customFormat="1" ht="14.25" customHeight="1" x14ac:dyDescent="0.2">
      <c r="A854" s="17"/>
      <c r="B854" s="17"/>
      <c r="C854" s="17"/>
      <c r="D854" s="17"/>
      <c r="E854" s="17"/>
      <c r="F854" s="17"/>
      <c r="G854" s="17"/>
      <c r="H854" s="17"/>
      <c r="I854" s="17"/>
      <c r="J854" s="17"/>
      <c r="K854" s="17"/>
      <c r="L854" s="17"/>
      <c r="M854" s="6"/>
      <c r="N854" s="17"/>
      <c r="O854" s="17"/>
      <c r="P854" s="17"/>
      <c r="Q854" s="17"/>
      <c r="R854" s="17"/>
      <c r="S854" s="17"/>
      <c r="T854" s="17"/>
      <c r="U854" s="17"/>
      <c r="V854" s="17"/>
      <c r="W854" s="17"/>
      <c r="X854" s="17"/>
      <c r="Y854" s="17"/>
      <c r="Z854" s="17"/>
      <c r="AA854" s="17"/>
      <c r="AB854" s="17"/>
      <c r="AC854" s="17"/>
      <c r="AD854" s="17"/>
      <c r="AE854" s="17"/>
      <c r="AF854" s="17"/>
      <c r="AG854" s="17"/>
      <c r="AH854" s="17"/>
      <c r="AI854" s="17"/>
      <c r="AJ854" s="17"/>
      <c r="AK854" s="17"/>
      <c r="AL854" s="17"/>
      <c r="AM854" s="17"/>
      <c r="AN854" s="17"/>
      <c r="AO854" s="31"/>
      <c r="AP854" s="17"/>
      <c r="AQ854" s="17"/>
      <c r="AR854" s="17"/>
      <c r="AS854" s="17"/>
      <c r="AT854" s="17"/>
      <c r="AU854" s="17"/>
      <c r="AV854" s="17"/>
      <c r="AW854" s="17"/>
    </row>
    <row r="855" spans="1:49" s="8" customFormat="1" ht="14.25" customHeight="1" x14ac:dyDescent="0.2">
      <c r="A855" s="17"/>
      <c r="B855" s="17"/>
      <c r="C855" s="17"/>
      <c r="D855" s="17"/>
      <c r="E855" s="17"/>
      <c r="F855" s="17"/>
      <c r="G855" s="17"/>
      <c r="H855" s="17"/>
      <c r="I855" s="17"/>
      <c r="J855" s="17"/>
      <c r="K855" s="17"/>
      <c r="L855" s="17"/>
      <c r="M855" s="6"/>
      <c r="N855" s="17"/>
      <c r="O855" s="17"/>
      <c r="P855" s="17"/>
      <c r="Q855" s="17"/>
      <c r="R855" s="17"/>
      <c r="S855" s="17"/>
      <c r="T855" s="17"/>
      <c r="U855" s="17"/>
      <c r="V855" s="17"/>
      <c r="W855" s="17"/>
      <c r="X855" s="17"/>
      <c r="Y855" s="17"/>
      <c r="Z855" s="17"/>
      <c r="AA855" s="17"/>
      <c r="AB855" s="17"/>
      <c r="AC855" s="17"/>
      <c r="AD855" s="17"/>
      <c r="AE855" s="17"/>
      <c r="AF855" s="17"/>
      <c r="AG855" s="17"/>
      <c r="AH855" s="17"/>
      <c r="AI855" s="17"/>
      <c r="AJ855" s="17"/>
      <c r="AK855" s="17"/>
      <c r="AL855" s="17"/>
      <c r="AM855" s="17"/>
      <c r="AN855" s="17"/>
      <c r="AO855" s="31"/>
      <c r="AP855" s="17"/>
      <c r="AQ855" s="17"/>
      <c r="AR855" s="17"/>
      <c r="AS855" s="17"/>
      <c r="AT855" s="17"/>
      <c r="AU855" s="17"/>
      <c r="AV855" s="17"/>
      <c r="AW855" s="17"/>
    </row>
    <row r="856" spans="1:49" s="8" customFormat="1" ht="14.25" customHeight="1" x14ac:dyDescent="0.2">
      <c r="A856" s="17"/>
      <c r="B856" s="17"/>
      <c r="C856" s="17"/>
      <c r="D856" s="17"/>
      <c r="E856" s="17"/>
      <c r="F856" s="17"/>
      <c r="G856" s="17"/>
      <c r="H856" s="17"/>
      <c r="I856" s="17"/>
      <c r="J856" s="17"/>
      <c r="K856" s="17"/>
      <c r="L856" s="17"/>
      <c r="M856" s="6"/>
      <c r="N856" s="17"/>
      <c r="O856" s="17"/>
      <c r="P856" s="17"/>
      <c r="Q856" s="17"/>
      <c r="R856" s="17"/>
      <c r="S856" s="17"/>
      <c r="T856" s="17"/>
      <c r="U856" s="17"/>
      <c r="V856" s="17"/>
      <c r="W856" s="17"/>
      <c r="X856" s="17"/>
      <c r="Y856" s="17"/>
      <c r="Z856" s="17"/>
      <c r="AA856" s="17"/>
      <c r="AB856" s="17"/>
      <c r="AC856" s="17"/>
      <c r="AD856" s="17"/>
      <c r="AE856" s="17"/>
      <c r="AF856" s="17"/>
      <c r="AG856" s="17"/>
      <c r="AH856" s="17"/>
      <c r="AI856" s="17"/>
      <c r="AJ856" s="17"/>
      <c r="AK856" s="17"/>
      <c r="AL856" s="17"/>
      <c r="AM856" s="17"/>
      <c r="AN856" s="17"/>
      <c r="AO856" s="31"/>
      <c r="AP856" s="17"/>
      <c r="AQ856" s="17"/>
      <c r="AR856" s="17"/>
      <c r="AS856" s="17"/>
      <c r="AT856" s="17"/>
      <c r="AU856" s="17"/>
      <c r="AV856" s="17"/>
      <c r="AW856" s="17"/>
    </row>
    <row r="857" spans="1:49" s="8" customFormat="1" ht="14.25" customHeight="1" x14ac:dyDescent="0.2">
      <c r="A857" s="17"/>
      <c r="B857" s="17"/>
      <c r="C857" s="17"/>
      <c r="D857" s="17"/>
      <c r="E857" s="17"/>
      <c r="F857" s="17"/>
      <c r="G857" s="17"/>
      <c r="H857" s="17"/>
      <c r="I857" s="17"/>
      <c r="J857" s="17"/>
      <c r="K857" s="17"/>
      <c r="L857" s="17"/>
      <c r="M857" s="6"/>
      <c r="N857" s="17"/>
      <c r="O857" s="17"/>
      <c r="P857" s="17"/>
      <c r="Q857" s="17"/>
      <c r="R857" s="17"/>
      <c r="S857" s="17"/>
      <c r="T857" s="17"/>
      <c r="U857" s="17"/>
      <c r="V857" s="17"/>
      <c r="W857" s="17"/>
      <c r="X857" s="17"/>
      <c r="Y857" s="17"/>
      <c r="Z857" s="17"/>
      <c r="AA857" s="17"/>
      <c r="AB857" s="17"/>
      <c r="AC857" s="17"/>
      <c r="AD857" s="17"/>
      <c r="AE857" s="17"/>
      <c r="AF857" s="17"/>
      <c r="AG857" s="17"/>
      <c r="AH857" s="17"/>
      <c r="AI857" s="17"/>
      <c r="AJ857" s="17"/>
      <c r="AK857" s="17"/>
      <c r="AL857" s="17"/>
      <c r="AM857" s="17"/>
      <c r="AN857" s="17"/>
      <c r="AO857" s="31"/>
      <c r="AP857" s="17"/>
      <c r="AQ857" s="17"/>
      <c r="AR857" s="17"/>
      <c r="AS857" s="17"/>
      <c r="AT857" s="17"/>
      <c r="AU857" s="17"/>
      <c r="AV857" s="17"/>
      <c r="AW857" s="17"/>
    </row>
    <row r="858" spans="1:49" s="8" customFormat="1" ht="14.25" customHeight="1" x14ac:dyDescent="0.2">
      <c r="A858" s="17"/>
      <c r="B858" s="17"/>
      <c r="C858" s="17"/>
      <c r="D858" s="17"/>
      <c r="E858" s="17"/>
      <c r="F858" s="17"/>
      <c r="G858" s="17"/>
      <c r="H858" s="17"/>
      <c r="I858" s="17"/>
      <c r="J858" s="17"/>
      <c r="K858" s="17"/>
      <c r="L858" s="17"/>
      <c r="M858" s="6"/>
      <c r="N858" s="17"/>
      <c r="O858" s="17"/>
      <c r="P858" s="17"/>
      <c r="Q858" s="17"/>
      <c r="R858" s="17"/>
      <c r="S858" s="17"/>
      <c r="T858" s="17"/>
      <c r="U858" s="17"/>
      <c r="V858" s="17"/>
      <c r="W858" s="17"/>
      <c r="X858" s="17"/>
      <c r="Y858" s="17"/>
      <c r="Z858" s="17"/>
      <c r="AA858" s="17"/>
      <c r="AB858" s="17"/>
      <c r="AC858" s="17"/>
      <c r="AD858" s="17"/>
      <c r="AE858" s="17"/>
      <c r="AF858" s="17"/>
      <c r="AG858" s="17"/>
      <c r="AH858" s="17"/>
      <c r="AI858" s="17"/>
      <c r="AJ858" s="17"/>
      <c r="AK858" s="17"/>
      <c r="AL858" s="17"/>
      <c r="AM858" s="17"/>
      <c r="AN858" s="17"/>
      <c r="AO858" s="31"/>
      <c r="AP858" s="17"/>
      <c r="AQ858" s="17"/>
      <c r="AR858" s="17"/>
      <c r="AS858" s="17"/>
      <c r="AT858" s="17"/>
      <c r="AU858" s="17"/>
      <c r="AV858" s="17"/>
      <c r="AW858" s="17"/>
    </row>
    <row r="859" spans="1:49" s="8" customFormat="1" ht="14.25" customHeight="1" x14ac:dyDescent="0.2">
      <c r="A859" s="17"/>
      <c r="B859" s="17"/>
      <c r="C859" s="17"/>
      <c r="D859" s="17"/>
      <c r="E859" s="17"/>
      <c r="F859" s="17"/>
      <c r="G859" s="17"/>
      <c r="H859" s="17"/>
      <c r="I859" s="17"/>
      <c r="J859" s="17"/>
      <c r="K859" s="17"/>
      <c r="L859" s="17"/>
      <c r="M859" s="6"/>
      <c r="N859" s="17"/>
      <c r="O859" s="17"/>
      <c r="P859" s="17"/>
      <c r="Q859" s="17"/>
      <c r="R859" s="17"/>
      <c r="S859" s="17"/>
      <c r="T859" s="17"/>
      <c r="U859" s="17"/>
      <c r="V859" s="17"/>
      <c r="W859" s="17"/>
      <c r="X859" s="17"/>
      <c r="Y859" s="17"/>
      <c r="Z859" s="17"/>
      <c r="AA859" s="17"/>
      <c r="AB859" s="17"/>
      <c r="AC859" s="17"/>
      <c r="AD859" s="17"/>
      <c r="AE859" s="17"/>
      <c r="AF859" s="17"/>
      <c r="AG859" s="17"/>
      <c r="AH859" s="17"/>
      <c r="AI859" s="17"/>
      <c r="AJ859" s="17"/>
      <c r="AK859" s="17"/>
      <c r="AL859" s="17"/>
      <c r="AM859" s="17"/>
      <c r="AN859" s="17"/>
      <c r="AO859" s="31"/>
      <c r="AP859" s="17"/>
      <c r="AQ859" s="17"/>
      <c r="AR859" s="17"/>
      <c r="AS859" s="17"/>
      <c r="AT859" s="17"/>
      <c r="AU859" s="17"/>
      <c r="AV859" s="17"/>
      <c r="AW859" s="17"/>
    </row>
    <row r="860" spans="1:49" s="8" customFormat="1" ht="14.25" customHeight="1" x14ac:dyDescent="0.2">
      <c r="A860" s="17"/>
      <c r="B860" s="17"/>
      <c r="C860" s="17"/>
      <c r="D860" s="17"/>
      <c r="E860" s="17"/>
      <c r="F860" s="17"/>
      <c r="G860" s="17"/>
      <c r="H860" s="17"/>
      <c r="I860" s="17"/>
      <c r="J860" s="17"/>
      <c r="K860" s="17"/>
      <c r="L860" s="17"/>
      <c r="M860" s="6"/>
      <c r="N860" s="17"/>
      <c r="O860" s="17"/>
      <c r="P860" s="17"/>
      <c r="Q860" s="17"/>
      <c r="R860" s="17"/>
      <c r="S860" s="17"/>
      <c r="T860" s="17"/>
      <c r="U860" s="17"/>
      <c r="V860" s="17"/>
      <c r="W860" s="17"/>
      <c r="X860" s="17"/>
      <c r="Y860" s="17"/>
      <c r="Z860" s="17"/>
      <c r="AA860" s="17"/>
      <c r="AB860" s="17"/>
      <c r="AC860" s="17"/>
      <c r="AD860" s="17"/>
      <c r="AE860" s="17"/>
      <c r="AF860" s="17"/>
      <c r="AG860" s="17"/>
      <c r="AH860" s="17"/>
      <c r="AI860" s="17"/>
      <c r="AJ860" s="17"/>
      <c r="AK860" s="17"/>
      <c r="AL860" s="17"/>
      <c r="AM860" s="17"/>
      <c r="AN860" s="17"/>
      <c r="AO860" s="31"/>
      <c r="AP860" s="17"/>
      <c r="AQ860" s="17"/>
      <c r="AR860" s="17"/>
      <c r="AS860" s="17"/>
      <c r="AT860" s="17"/>
      <c r="AU860" s="17"/>
      <c r="AV860" s="17"/>
      <c r="AW860" s="17"/>
    </row>
    <row r="861" spans="1:49" s="8" customFormat="1" ht="14.25" customHeight="1" x14ac:dyDescent="0.2">
      <c r="A861" s="17"/>
      <c r="B861" s="17"/>
      <c r="C861" s="17"/>
      <c r="D861" s="17"/>
      <c r="E861" s="17"/>
      <c r="F861" s="17"/>
      <c r="G861" s="17"/>
      <c r="H861" s="17"/>
      <c r="I861" s="17"/>
      <c r="J861" s="17"/>
      <c r="K861" s="17"/>
      <c r="L861" s="17"/>
      <c r="M861" s="6"/>
      <c r="N861" s="17"/>
      <c r="O861" s="17"/>
      <c r="P861" s="17"/>
      <c r="Q861" s="17"/>
      <c r="R861" s="17"/>
      <c r="S861" s="17"/>
      <c r="T861" s="17"/>
      <c r="U861" s="17"/>
      <c r="V861" s="17"/>
      <c r="W861" s="17"/>
      <c r="X861" s="17"/>
      <c r="Y861" s="17"/>
      <c r="Z861" s="17"/>
      <c r="AA861" s="17"/>
      <c r="AB861" s="17"/>
      <c r="AC861" s="17"/>
      <c r="AD861" s="17"/>
      <c r="AE861" s="17"/>
      <c r="AF861" s="17"/>
      <c r="AG861" s="17"/>
      <c r="AH861" s="17"/>
      <c r="AI861" s="17"/>
      <c r="AJ861" s="17"/>
      <c r="AK861" s="17"/>
      <c r="AL861" s="17"/>
      <c r="AM861" s="17"/>
      <c r="AN861" s="17"/>
      <c r="AO861" s="31"/>
      <c r="AP861" s="17"/>
      <c r="AQ861" s="17"/>
      <c r="AR861" s="17"/>
      <c r="AS861" s="17"/>
      <c r="AT861" s="17"/>
      <c r="AU861" s="17"/>
      <c r="AV861" s="17"/>
      <c r="AW861" s="17"/>
    </row>
    <row r="862" spans="1:49" s="8" customFormat="1" ht="14.25" customHeight="1" x14ac:dyDescent="0.2">
      <c r="A862" s="17"/>
      <c r="B862" s="17"/>
      <c r="C862" s="17"/>
      <c r="D862" s="17"/>
      <c r="E862" s="17"/>
      <c r="F862" s="17"/>
      <c r="G862" s="17"/>
      <c r="H862" s="17"/>
      <c r="I862" s="17"/>
      <c r="J862" s="17"/>
      <c r="K862" s="17"/>
      <c r="L862" s="17"/>
      <c r="M862" s="6"/>
      <c r="N862" s="17"/>
      <c r="O862" s="17"/>
      <c r="P862" s="17"/>
      <c r="Q862" s="17"/>
      <c r="R862" s="17"/>
      <c r="S862" s="17"/>
      <c r="T862" s="17"/>
      <c r="U862" s="17"/>
      <c r="V862" s="17"/>
      <c r="W862" s="17"/>
      <c r="X862" s="17"/>
      <c r="Y862" s="17"/>
      <c r="Z862" s="17"/>
      <c r="AA862" s="17"/>
      <c r="AB862" s="17"/>
      <c r="AC862" s="17"/>
      <c r="AD862" s="17"/>
      <c r="AE862" s="17"/>
      <c r="AF862" s="17"/>
      <c r="AG862" s="17"/>
      <c r="AH862" s="17"/>
      <c r="AI862" s="17"/>
      <c r="AJ862" s="17"/>
      <c r="AK862" s="17"/>
      <c r="AL862" s="17"/>
      <c r="AM862" s="17"/>
      <c r="AN862" s="17"/>
      <c r="AO862" s="31"/>
      <c r="AP862" s="17"/>
      <c r="AQ862" s="17"/>
      <c r="AR862" s="17"/>
      <c r="AS862" s="17"/>
      <c r="AT862" s="17"/>
      <c r="AU862" s="17"/>
      <c r="AV862" s="17"/>
      <c r="AW862" s="17"/>
    </row>
    <row r="863" spans="1:49" s="8" customFormat="1" ht="14.25" customHeight="1" x14ac:dyDescent="0.2">
      <c r="A863" s="17"/>
      <c r="B863" s="17"/>
      <c r="C863" s="17"/>
      <c r="D863" s="17"/>
      <c r="E863" s="17"/>
      <c r="F863" s="17"/>
      <c r="G863" s="17"/>
      <c r="H863" s="17"/>
      <c r="I863" s="17"/>
      <c r="J863" s="17"/>
      <c r="K863" s="17"/>
      <c r="L863" s="17"/>
      <c r="M863" s="6"/>
      <c r="N863" s="17"/>
      <c r="O863" s="17"/>
      <c r="P863" s="17"/>
      <c r="Q863" s="17"/>
      <c r="R863" s="17"/>
      <c r="S863" s="17"/>
      <c r="T863" s="17"/>
      <c r="U863" s="17"/>
      <c r="V863" s="17"/>
      <c r="W863" s="17"/>
      <c r="X863" s="17"/>
      <c r="Y863" s="17"/>
      <c r="Z863" s="17"/>
      <c r="AA863" s="17"/>
      <c r="AB863" s="17"/>
      <c r="AC863" s="17"/>
      <c r="AD863" s="17"/>
      <c r="AE863" s="17"/>
      <c r="AF863" s="17"/>
      <c r="AG863" s="17"/>
      <c r="AH863" s="17"/>
      <c r="AI863" s="17"/>
      <c r="AJ863" s="17"/>
      <c r="AK863" s="17"/>
      <c r="AL863" s="17"/>
      <c r="AM863" s="17"/>
      <c r="AN863" s="17"/>
      <c r="AO863" s="31"/>
      <c r="AP863" s="17"/>
      <c r="AQ863" s="17"/>
      <c r="AR863" s="17"/>
      <c r="AS863" s="17"/>
      <c r="AT863" s="17"/>
      <c r="AU863" s="17"/>
      <c r="AV863" s="17"/>
      <c r="AW863" s="17"/>
    </row>
    <row r="864" spans="1:49" s="8" customFormat="1" ht="14.25" customHeight="1" x14ac:dyDescent="0.2">
      <c r="A864" s="17"/>
      <c r="B864" s="17"/>
      <c r="C864" s="17"/>
      <c r="D864" s="17"/>
      <c r="E864" s="17"/>
      <c r="F864" s="17"/>
      <c r="G864" s="17"/>
      <c r="H864" s="17"/>
      <c r="I864" s="17"/>
      <c r="J864" s="17"/>
      <c r="K864" s="17"/>
      <c r="L864" s="17"/>
      <c r="M864" s="6"/>
      <c r="N864" s="17"/>
      <c r="O864" s="17"/>
      <c r="P864" s="17"/>
      <c r="Q864" s="17"/>
      <c r="R864" s="17"/>
      <c r="S864" s="17"/>
      <c r="T864" s="17"/>
      <c r="U864" s="17"/>
      <c r="V864" s="17"/>
      <c r="W864" s="17"/>
      <c r="X864" s="17"/>
      <c r="Y864" s="17"/>
      <c r="Z864" s="17"/>
      <c r="AA864" s="17"/>
      <c r="AB864" s="17"/>
      <c r="AC864" s="17"/>
      <c r="AD864" s="17"/>
      <c r="AE864" s="17"/>
      <c r="AF864" s="17"/>
      <c r="AG864" s="17"/>
      <c r="AH864" s="17"/>
      <c r="AI864" s="17"/>
      <c r="AJ864" s="17"/>
      <c r="AK864" s="17"/>
      <c r="AL864" s="17"/>
      <c r="AM864" s="17"/>
      <c r="AN864" s="17"/>
      <c r="AO864" s="31"/>
      <c r="AP864" s="17"/>
      <c r="AQ864" s="17"/>
      <c r="AR864" s="17"/>
      <c r="AS864" s="17"/>
      <c r="AT864" s="17"/>
      <c r="AU864" s="17"/>
      <c r="AV864" s="17"/>
      <c r="AW864" s="17"/>
    </row>
    <row r="865" spans="1:49" s="8" customFormat="1" ht="14.25" customHeight="1" x14ac:dyDescent="0.2">
      <c r="A865" s="17"/>
      <c r="B865" s="17"/>
      <c r="C865" s="17"/>
      <c r="D865" s="17"/>
      <c r="E865" s="17"/>
      <c r="F865" s="17"/>
      <c r="G865" s="17"/>
      <c r="H865" s="17"/>
      <c r="I865" s="17"/>
      <c r="J865" s="17"/>
      <c r="K865" s="17"/>
      <c r="L865" s="17"/>
      <c r="M865" s="6"/>
      <c r="N865" s="17"/>
      <c r="O865" s="17"/>
      <c r="P865" s="17"/>
      <c r="Q865" s="17"/>
      <c r="R865" s="17"/>
      <c r="S865" s="17"/>
      <c r="T865" s="17"/>
      <c r="U865" s="17"/>
      <c r="V865" s="17"/>
      <c r="W865" s="17"/>
      <c r="X865" s="17"/>
      <c r="Y865" s="17"/>
      <c r="Z865" s="17"/>
      <c r="AA865" s="17"/>
      <c r="AB865" s="17"/>
      <c r="AC865" s="17"/>
      <c r="AD865" s="17"/>
      <c r="AE865" s="17"/>
      <c r="AF865" s="17"/>
      <c r="AG865" s="17"/>
      <c r="AH865" s="17"/>
      <c r="AI865" s="17"/>
      <c r="AJ865" s="17"/>
      <c r="AK865" s="17"/>
      <c r="AL865" s="17"/>
      <c r="AM865" s="17"/>
      <c r="AN865" s="17"/>
      <c r="AO865" s="31"/>
      <c r="AP865" s="17"/>
      <c r="AQ865" s="17"/>
      <c r="AR865" s="17"/>
      <c r="AS865" s="17"/>
      <c r="AT865" s="17"/>
      <c r="AU865" s="17"/>
      <c r="AV865" s="17"/>
      <c r="AW865" s="17"/>
    </row>
    <row r="866" spans="1:49" s="8" customFormat="1" ht="14.25" customHeight="1" x14ac:dyDescent="0.2">
      <c r="A866" s="17"/>
      <c r="B866" s="17"/>
      <c r="C866" s="17"/>
      <c r="D866" s="17"/>
      <c r="E866" s="17"/>
      <c r="F866" s="17"/>
      <c r="G866" s="17"/>
      <c r="H866" s="17"/>
      <c r="I866" s="17"/>
      <c r="J866" s="17"/>
      <c r="K866" s="17"/>
      <c r="L866" s="17"/>
      <c r="M866" s="6"/>
      <c r="N866" s="17"/>
      <c r="O866" s="17"/>
      <c r="P866" s="17"/>
      <c r="Q866" s="17"/>
      <c r="R866" s="17"/>
      <c r="S866" s="17"/>
      <c r="T866" s="17"/>
      <c r="U866" s="17"/>
      <c r="V866" s="17"/>
      <c r="W866" s="17"/>
      <c r="X866" s="17"/>
      <c r="Y866" s="17"/>
      <c r="Z866" s="17"/>
      <c r="AA866" s="17"/>
      <c r="AB866" s="17"/>
      <c r="AC866" s="17"/>
      <c r="AD866" s="17"/>
      <c r="AE866" s="17"/>
      <c r="AF866" s="17"/>
      <c r="AG866" s="17"/>
      <c r="AH866" s="17"/>
      <c r="AI866" s="17"/>
      <c r="AJ866" s="17"/>
      <c r="AK866" s="17"/>
      <c r="AL866" s="17"/>
      <c r="AM866" s="17"/>
      <c r="AN866" s="17"/>
      <c r="AO866" s="31"/>
      <c r="AP866" s="17"/>
      <c r="AQ866" s="17"/>
      <c r="AR866" s="17"/>
      <c r="AS866" s="17"/>
      <c r="AT866" s="17"/>
      <c r="AU866" s="17"/>
      <c r="AV866" s="17"/>
      <c r="AW866" s="17"/>
    </row>
    <row r="867" spans="1:49" s="8" customFormat="1" ht="14.25" customHeight="1" x14ac:dyDescent="0.2">
      <c r="A867" s="17"/>
      <c r="B867" s="17"/>
      <c r="C867" s="17"/>
      <c r="D867" s="17"/>
      <c r="E867" s="17"/>
      <c r="F867" s="17"/>
      <c r="G867" s="17"/>
      <c r="H867" s="17"/>
      <c r="I867" s="17"/>
      <c r="J867" s="17"/>
      <c r="K867" s="17"/>
      <c r="L867" s="17"/>
      <c r="M867" s="6"/>
      <c r="N867" s="17"/>
      <c r="O867" s="17"/>
      <c r="P867" s="17"/>
      <c r="Q867" s="17"/>
      <c r="R867" s="17"/>
      <c r="S867" s="17"/>
      <c r="T867" s="17"/>
      <c r="U867" s="17"/>
      <c r="V867" s="17"/>
      <c r="W867" s="17"/>
      <c r="X867" s="17"/>
      <c r="Y867" s="17"/>
      <c r="Z867" s="17"/>
      <c r="AA867" s="17"/>
      <c r="AB867" s="17"/>
      <c r="AC867" s="17"/>
      <c r="AD867" s="17"/>
      <c r="AE867" s="17"/>
      <c r="AF867" s="17"/>
      <c r="AG867" s="17"/>
      <c r="AH867" s="17"/>
      <c r="AI867" s="17"/>
      <c r="AJ867" s="17"/>
      <c r="AK867" s="17"/>
      <c r="AL867" s="17"/>
      <c r="AM867" s="17"/>
      <c r="AN867" s="17"/>
      <c r="AO867" s="31"/>
      <c r="AP867" s="17"/>
      <c r="AQ867" s="17"/>
      <c r="AR867" s="17"/>
      <c r="AS867" s="17"/>
      <c r="AT867" s="17"/>
      <c r="AU867" s="17"/>
      <c r="AV867" s="17"/>
      <c r="AW867" s="17"/>
    </row>
    <row r="868" spans="1:49" s="8" customFormat="1" ht="14.25" customHeight="1" x14ac:dyDescent="0.2">
      <c r="A868" s="17"/>
      <c r="B868" s="17"/>
      <c r="C868" s="17"/>
      <c r="D868" s="17"/>
      <c r="E868" s="17"/>
      <c r="F868" s="17"/>
      <c r="G868" s="17"/>
      <c r="H868" s="17"/>
      <c r="I868" s="17"/>
      <c r="J868" s="17"/>
      <c r="K868" s="17"/>
      <c r="L868" s="17"/>
      <c r="M868" s="6"/>
      <c r="N868" s="17"/>
      <c r="O868" s="17"/>
      <c r="P868" s="17"/>
      <c r="Q868" s="17"/>
      <c r="R868" s="17"/>
      <c r="S868" s="17"/>
      <c r="T868" s="17"/>
      <c r="U868" s="17"/>
      <c r="V868" s="17"/>
      <c r="W868" s="17"/>
      <c r="X868" s="17"/>
      <c r="Y868" s="17"/>
      <c r="Z868" s="17"/>
      <c r="AA868" s="17"/>
      <c r="AB868" s="17"/>
      <c r="AC868" s="17"/>
      <c r="AD868" s="17"/>
      <c r="AE868" s="17"/>
      <c r="AF868" s="17"/>
      <c r="AG868" s="17"/>
      <c r="AH868" s="17"/>
      <c r="AI868" s="17"/>
      <c r="AJ868" s="17"/>
      <c r="AK868" s="17"/>
      <c r="AL868" s="17"/>
      <c r="AM868" s="17"/>
      <c r="AN868" s="17"/>
      <c r="AO868" s="31"/>
      <c r="AP868" s="17"/>
      <c r="AQ868" s="17"/>
      <c r="AR868" s="17"/>
      <c r="AS868" s="17"/>
      <c r="AT868" s="17"/>
      <c r="AU868" s="17"/>
      <c r="AV868" s="17"/>
      <c r="AW868" s="17"/>
    </row>
    <row r="869" spans="1:49" s="8" customFormat="1" ht="14.25" customHeight="1" x14ac:dyDescent="0.2">
      <c r="A869" s="17"/>
      <c r="B869" s="17"/>
      <c r="C869" s="17"/>
      <c r="D869" s="17"/>
      <c r="E869" s="17"/>
      <c r="F869" s="17"/>
      <c r="G869" s="17"/>
      <c r="H869" s="17"/>
      <c r="I869" s="17"/>
      <c r="J869" s="17"/>
      <c r="K869" s="17"/>
      <c r="L869" s="17"/>
      <c r="M869" s="6"/>
      <c r="N869" s="17"/>
      <c r="O869" s="17"/>
      <c r="P869" s="17"/>
      <c r="Q869" s="17"/>
      <c r="R869" s="17"/>
      <c r="S869" s="17"/>
      <c r="T869" s="17"/>
      <c r="U869" s="17"/>
      <c r="V869" s="17"/>
      <c r="W869" s="17"/>
      <c r="X869" s="17"/>
      <c r="Y869" s="17"/>
      <c r="Z869" s="17"/>
      <c r="AA869" s="17"/>
      <c r="AB869" s="17"/>
      <c r="AC869" s="17"/>
      <c r="AD869" s="17"/>
      <c r="AE869" s="17"/>
      <c r="AF869" s="17"/>
      <c r="AG869" s="17"/>
      <c r="AH869" s="17"/>
      <c r="AI869" s="17"/>
      <c r="AJ869" s="17"/>
      <c r="AK869" s="17"/>
      <c r="AL869" s="17"/>
      <c r="AM869" s="17"/>
      <c r="AN869" s="17"/>
      <c r="AO869" s="31"/>
      <c r="AP869" s="17"/>
      <c r="AQ869" s="17"/>
      <c r="AR869" s="17"/>
      <c r="AS869" s="17"/>
      <c r="AT869" s="17"/>
      <c r="AU869" s="17"/>
      <c r="AV869" s="17"/>
      <c r="AW869" s="17"/>
    </row>
    <row r="870" spans="1:49" s="8" customFormat="1" ht="14.25" customHeight="1" x14ac:dyDescent="0.2">
      <c r="A870" s="17"/>
      <c r="B870" s="17"/>
      <c r="C870" s="17"/>
      <c r="D870" s="17"/>
      <c r="E870" s="17"/>
      <c r="F870" s="17"/>
      <c r="G870" s="17"/>
      <c r="H870" s="17"/>
      <c r="I870" s="17"/>
      <c r="J870" s="17"/>
      <c r="K870" s="17"/>
      <c r="L870" s="17"/>
      <c r="M870" s="6"/>
      <c r="N870" s="17"/>
      <c r="O870" s="17"/>
      <c r="P870" s="17"/>
      <c r="Q870" s="17"/>
      <c r="R870" s="17"/>
      <c r="S870" s="17"/>
      <c r="T870" s="17"/>
      <c r="U870" s="17"/>
      <c r="V870" s="17"/>
      <c r="W870" s="17"/>
      <c r="X870" s="17"/>
      <c r="Y870" s="17"/>
      <c r="Z870" s="17"/>
      <c r="AA870" s="17"/>
      <c r="AB870" s="17"/>
      <c r="AC870" s="17"/>
      <c r="AD870" s="17"/>
      <c r="AE870" s="17"/>
      <c r="AF870" s="17"/>
      <c r="AG870" s="17"/>
      <c r="AH870" s="17"/>
      <c r="AI870" s="17"/>
      <c r="AJ870" s="17"/>
      <c r="AK870" s="17"/>
      <c r="AL870" s="17"/>
      <c r="AM870" s="17"/>
      <c r="AN870" s="17"/>
      <c r="AO870" s="31"/>
      <c r="AP870" s="17"/>
      <c r="AQ870" s="17"/>
      <c r="AR870" s="17"/>
      <c r="AS870" s="17"/>
      <c r="AT870" s="17"/>
      <c r="AU870" s="17"/>
      <c r="AV870" s="17"/>
      <c r="AW870" s="17"/>
    </row>
    <row r="871" spans="1:49" s="8" customFormat="1" ht="14.25" customHeight="1" x14ac:dyDescent="0.2">
      <c r="A871" s="17"/>
      <c r="B871" s="17"/>
      <c r="C871" s="17"/>
      <c r="D871" s="17"/>
      <c r="E871" s="17"/>
      <c r="F871" s="17"/>
      <c r="G871" s="17"/>
      <c r="H871" s="17"/>
      <c r="I871" s="17"/>
      <c r="J871" s="17"/>
      <c r="K871" s="17"/>
      <c r="L871" s="17"/>
      <c r="M871" s="6"/>
      <c r="N871" s="17"/>
      <c r="O871" s="17"/>
      <c r="P871" s="17"/>
      <c r="Q871" s="17"/>
      <c r="R871" s="17"/>
      <c r="S871" s="17"/>
      <c r="T871" s="17"/>
      <c r="U871" s="17"/>
      <c r="V871" s="17"/>
      <c r="W871" s="17"/>
      <c r="X871" s="17"/>
      <c r="Y871" s="17"/>
      <c r="Z871" s="17"/>
      <c r="AA871" s="17"/>
      <c r="AB871" s="17"/>
      <c r="AC871" s="17"/>
      <c r="AD871" s="17"/>
      <c r="AE871" s="17"/>
      <c r="AF871" s="17"/>
      <c r="AG871" s="17"/>
      <c r="AH871" s="17"/>
      <c r="AI871" s="17"/>
      <c r="AJ871" s="17"/>
      <c r="AK871" s="17"/>
      <c r="AL871" s="17"/>
      <c r="AM871" s="17"/>
      <c r="AN871" s="17"/>
      <c r="AO871" s="31"/>
      <c r="AP871" s="17"/>
      <c r="AQ871" s="17"/>
      <c r="AR871" s="17"/>
      <c r="AS871" s="17"/>
      <c r="AT871" s="17"/>
      <c r="AU871" s="17"/>
      <c r="AV871" s="17"/>
      <c r="AW871" s="17"/>
    </row>
    <row r="872" spans="1:49" s="8" customFormat="1" ht="14.25" customHeight="1" x14ac:dyDescent="0.2">
      <c r="A872" s="17"/>
      <c r="B872" s="17"/>
      <c r="C872" s="17"/>
      <c r="D872" s="17"/>
      <c r="E872" s="17"/>
      <c r="F872" s="17"/>
      <c r="G872" s="17"/>
      <c r="H872" s="17"/>
      <c r="I872" s="17"/>
      <c r="J872" s="17"/>
      <c r="K872" s="17"/>
      <c r="L872" s="17"/>
      <c r="M872" s="6"/>
      <c r="N872" s="17"/>
      <c r="O872" s="17"/>
      <c r="P872" s="17"/>
      <c r="Q872" s="17"/>
      <c r="R872" s="17"/>
      <c r="S872" s="17"/>
      <c r="T872" s="17"/>
      <c r="U872" s="17"/>
      <c r="V872" s="17"/>
      <c r="W872" s="17"/>
      <c r="X872" s="17"/>
      <c r="Y872" s="17"/>
      <c r="Z872" s="17"/>
      <c r="AA872" s="17"/>
      <c r="AB872" s="17"/>
      <c r="AC872" s="17"/>
      <c r="AD872" s="17"/>
      <c r="AE872" s="17"/>
      <c r="AF872" s="17"/>
      <c r="AG872" s="17"/>
      <c r="AH872" s="17"/>
      <c r="AI872" s="17"/>
      <c r="AJ872" s="17"/>
      <c r="AK872" s="17"/>
      <c r="AL872" s="17"/>
      <c r="AM872" s="17"/>
      <c r="AN872" s="17"/>
      <c r="AO872" s="31"/>
      <c r="AP872" s="17"/>
      <c r="AQ872" s="17"/>
      <c r="AR872" s="17"/>
      <c r="AS872" s="17"/>
      <c r="AT872" s="17"/>
      <c r="AU872" s="17"/>
      <c r="AV872" s="17"/>
      <c r="AW872" s="17"/>
    </row>
    <row r="873" spans="1:49" s="8" customFormat="1" ht="14.25" customHeight="1" x14ac:dyDescent="0.2">
      <c r="A873" s="17"/>
      <c r="B873" s="17"/>
      <c r="C873" s="17"/>
      <c r="D873" s="17"/>
      <c r="E873" s="17"/>
      <c r="F873" s="17"/>
      <c r="G873" s="17"/>
      <c r="H873" s="17"/>
      <c r="I873" s="17"/>
      <c r="J873" s="17"/>
      <c r="K873" s="17"/>
      <c r="L873" s="17"/>
      <c r="M873" s="6"/>
      <c r="N873" s="17"/>
      <c r="O873" s="17"/>
      <c r="P873" s="17"/>
      <c r="Q873" s="17"/>
      <c r="R873" s="17"/>
      <c r="S873" s="17"/>
      <c r="T873" s="17"/>
      <c r="U873" s="17"/>
      <c r="V873" s="17"/>
      <c r="W873" s="17"/>
      <c r="X873" s="17"/>
      <c r="Y873" s="17"/>
      <c r="Z873" s="17"/>
      <c r="AA873" s="17"/>
      <c r="AB873" s="17"/>
      <c r="AC873" s="17"/>
      <c r="AD873" s="17"/>
      <c r="AE873" s="17"/>
      <c r="AF873" s="17"/>
      <c r="AG873" s="17"/>
      <c r="AH873" s="17"/>
      <c r="AI873" s="17"/>
      <c r="AJ873" s="17"/>
      <c r="AK873" s="17"/>
      <c r="AL873" s="17"/>
      <c r="AM873" s="17"/>
      <c r="AN873" s="17"/>
      <c r="AO873" s="31"/>
      <c r="AP873" s="17"/>
      <c r="AQ873" s="17"/>
      <c r="AR873" s="17"/>
      <c r="AS873" s="17"/>
      <c r="AT873" s="17"/>
      <c r="AU873" s="17"/>
      <c r="AV873" s="17"/>
      <c r="AW873" s="17"/>
    </row>
    <row r="874" spans="1:49" s="8" customFormat="1" ht="14.25" customHeight="1" x14ac:dyDescent="0.2">
      <c r="A874" s="17"/>
      <c r="B874" s="17"/>
      <c r="C874" s="17"/>
      <c r="D874" s="17"/>
      <c r="E874" s="17"/>
      <c r="F874" s="17"/>
      <c r="G874" s="17"/>
      <c r="H874" s="17"/>
      <c r="I874" s="17"/>
      <c r="J874" s="17"/>
      <c r="K874" s="17"/>
      <c r="L874" s="17"/>
      <c r="M874" s="6"/>
      <c r="N874" s="17"/>
      <c r="O874" s="17"/>
      <c r="P874" s="17"/>
      <c r="Q874" s="17"/>
      <c r="R874" s="17"/>
      <c r="S874" s="17"/>
      <c r="T874" s="17"/>
      <c r="U874" s="17"/>
      <c r="V874" s="17"/>
      <c r="W874" s="17"/>
      <c r="X874" s="17"/>
      <c r="Y874" s="17"/>
      <c r="Z874" s="17"/>
      <c r="AA874" s="17"/>
      <c r="AB874" s="17"/>
      <c r="AC874" s="17"/>
      <c r="AD874" s="17"/>
      <c r="AE874" s="17"/>
      <c r="AF874" s="17"/>
      <c r="AG874" s="17"/>
      <c r="AH874" s="17"/>
      <c r="AI874" s="17"/>
      <c r="AJ874" s="17"/>
      <c r="AK874" s="17"/>
      <c r="AL874" s="17"/>
      <c r="AM874" s="17"/>
      <c r="AN874" s="17"/>
      <c r="AO874" s="31"/>
      <c r="AP874" s="17"/>
      <c r="AQ874" s="17"/>
      <c r="AR874" s="17"/>
      <c r="AS874" s="17"/>
      <c r="AT874" s="17"/>
      <c r="AU874" s="17"/>
      <c r="AV874" s="17"/>
      <c r="AW874" s="17"/>
    </row>
    <row r="875" spans="1:49" s="8" customFormat="1" ht="14.25" customHeight="1" x14ac:dyDescent="0.2">
      <c r="A875" s="17"/>
      <c r="B875" s="17"/>
      <c r="C875" s="17"/>
      <c r="D875" s="17"/>
      <c r="E875" s="17"/>
      <c r="F875" s="17"/>
      <c r="G875" s="17"/>
      <c r="H875" s="17"/>
      <c r="I875" s="17"/>
      <c r="J875" s="17"/>
      <c r="K875" s="17"/>
      <c r="L875" s="17"/>
      <c r="M875" s="6"/>
      <c r="N875" s="17"/>
      <c r="O875" s="17"/>
      <c r="P875" s="17"/>
      <c r="Q875" s="17"/>
      <c r="R875" s="17"/>
      <c r="S875" s="17"/>
      <c r="T875" s="17"/>
      <c r="U875" s="17"/>
      <c r="V875" s="17"/>
      <c r="W875" s="17"/>
      <c r="X875" s="17"/>
      <c r="Y875" s="17"/>
      <c r="Z875" s="17"/>
      <c r="AA875" s="17"/>
      <c r="AB875" s="17"/>
      <c r="AC875" s="17"/>
      <c r="AD875" s="17"/>
      <c r="AE875" s="17"/>
      <c r="AF875" s="17"/>
      <c r="AG875" s="17"/>
      <c r="AH875" s="17"/>
      <c r="AI875" s="17"/>
      <c r="AJ875" s="17"/>
      <c r="AK875" s="17"/>
      <c r="AL875" s="17"/>
      <c r="AM875" s="17"/>
      <c r="AN875" s="17"/>
      <c r="AO875" s="31"/>
      <c r="AP875" s="17"/>
      <c r="AQ875" s="17"/>
      <c r="AR875" s="17"/>
      <c r="AS875" s="17"/>
      <c r="AT875" s="17"/>
      <c r="AU875" s="17"/>
      <c r="AV875" s="17"/>
      <c r="AW875" s="17"/>
    </row>
    <row r="876" spans="1:49" s="8" customFormat="1" ht="14.25" customHeight="1" x14ac:dyDescent="0.2">
      <c r="A876" s="17"/>
      <c r="B876" s="17"/>
      <c r="C876" s="17"/>
      <c r="D876" s="17"/>
      <c r="E876" s="17"/>
      <c r="F876" s="17"/>
      <c r="G876" s="17"/>
      <c r="H876" s="17"/>
      <c r="I876" s="17"/>
      <c r="J876" s="17"/>
      <c r="K876" s="17"/>
      <c r="L876" s="17"/>
      <c r="M876" s="6"/>
      <c r="N876" s="17"/>
      <c r="O876" s="17"/>
      <c r="P876" s="17"/>
      <c r="Q876" s="17"/>
      <c r="R876" s="17"/>
      <c r="S876" s="17"/>
      <c r="T876" s="17"/>
      <c r="U876" s="17"/>
      <c r="V876" s="17"/>
      <c r="W876" s="17"/>
      <c r="X876" s="17"/>
      <c r="Y876" s="17"/>
      <c r="Z876" s="17"/>
      <c r="AA876" s="17"/>
      <c r="AB876" s="17"/>
      <c r="AC876" s="17"/>
      <c r="AD876" s="17"/>
      <c r="AE876" s="17"/>
      <c r="AF876" s="17"/>
      <c r="AG876" s="17"/>
      <c r="AH876" s="17"/>
      <c r="AI876" s="17"/>
      <c r="AJ876" s="17"/>
      <c r="AK876" s="17"/>
      <c r="AL876" s="17"/>
      <c r="AM876" s="17"/>
      <c r="AN876" s="17"/>
      <c r="AO876" s="31"/>
      <c r="AP876" s="17"/>
      <c r="AQ876" s="17"/>
      <c r="AR876" s="17"/>
      <c r="AS876" s="17"/>
      <c r="AT876" s="17"/>
      <c r="AU876" s="17"/>
      <c r="AV876" s="17"/>
      <c r="AW876" s="17"/>
    </row>
    <row r="877" spans="1:49" s="8" customFormat="1" ht="14.25" customHeight="1" x14ac:dyDescent="0.2">
      <c r="A877" s="17"/>
      <c r="B877" s="17"/>
      <c r="C877" s="17"/>
      <c r="D877" s="17"/>
      <c r="E877" s="17"/>
      <c r="F877" s="17"/>
      <c r="G877" s="17"/>
      <c r="H877" s="17"/>
      <c r="I877" s="17"/>
      <c r="J877" s="17"/>
      <c r="K877" s="17"/>
      <c r="L877" s="17"/>
      <c r="M877" s="6"/>
      <c r="N877" s="17"/>
      <c r="O877" s="17"/>
      <c r="P877" s="17"/>
      <c r="Q877" s="17"/>
      <c r="R877" s="17"/>
      <c r="S877" s="17"/>
      <c r="T877" s="17"/>
      <c r="U877" s="17"/>
      <c r="V877" s="17"/>
      <c r="W877" s="17"/>
      <c r="X877" s="17"/>
      <c r="Y877" s="17"/>
      <c r="Z877" s="17"/>
      <c r="AA877" s="17"/>
      <c r="AB877" s="17"/>
      <c r="AC877" s="17"/>
      <c r="AD877" s="17"/>
      <c r="AE877" s="17"/>
      <c r="AF877" s="17"/>
      <c r="AG877" s="17"/>
      <c r="AH877" s="17"/>
      <c r="AI877" s="17"/>
      <c r="AJ877" s="17"/>
      <c r="AK877" s="17"/>
      <c r="AL877" s="17"/>
      <c r="AM877" s="17"/>
      <c r="AN877" s="17"/>
      <c r="AO877" s="31"/>
      <c r="AP877" s="17"/>
      <c r="AQ877" s="17"/>
      <c r="AR877" s="17"/>
      <c r="AS877" s="17"/>
      <c r="AT877" s="17"/>
      <c r="AU877" s="17"/>
      <c r="AV877" s="17"/>
      <c r="AW877" s="17"/>
    </row>
    <row r="878" spans="1:49" s="8" customFormat="1" ht="14.25" customHeight="1" x14ac:dyDescent="0.2">
      <c r="A878" s="17"/>
      <c r="B878" s="17"/>
      <c r="C878" s="17"/>
      <c r="D878" s="17"/>
      <c r="E878" s="17"/>
      <c r="F878" s="17"/>
      <c r="G878" s="17"/>
      <c r="H878" s="17"/>
      <c r="I878" s="17"/>
      <c r="J878" s="17"/>
      <c r="K878" s="17"/>
      <c r="L878" s="17"/>
      <c r="M878" s="6"/>
      <c r="N878" s="17"/>
      <c r="O878" s="17"/>
      <c r="P878" s="17"/>
      <c r="Q878" s="17"/>
      <c r="R878" s="17"/>
      <c r="S878" s="17"/>
      <c r="T878" s="17"/>
      <c r="U878" s="17"/>
      <c r="V878" s="17"/>
      <c r="W878" s="17"/>
      <c r="X878" s="17"/>
      <c r="Y878" s="17"/>
      <c r="Z878" s="17"/>
      <c r="AA878" s="17"/>
      <c r="AB878" s="17"/>
      <c r="AC878" s="17"/>
      <c r="AD878" s="17"/>
      <c r="AE878" s="17"/>
      <c r="AF878" s="17"/>
      <c r="AG878" s="17"/>
      <c r="AH878" s="17"/>
      <c r="AI878" s="17"/>
      <c r="AJ878" s="17"/>
      <c r="AK878" s="17"/>
      <c r="AL878" s="17"/>
      <c r="AM878" s="17"/>
      <c r="AN878" s="17"/>
      <c r="AO878" s="31"/>
      <c r="AP878" s="17"/>
      <c r="AQ878" s="17"/>
      <c r="AR878" s="17"/>
      <c r="AS878" s="17"/>
      <c r="AT878" s="17"/>
      <c r="AU878" s="17"/>
      <c r="AV878" s="17"/>
      <c r="AW878" s="17"/>
    </row>
    <row r="879" spans="1:49" s="8" customFormat="1" ht="14.25" customHeight="1" x14ac:dyDescent="0.2">
      <c r="A879" s="17"/>
      <c r="B879" s="17"/>
      <c r="C879" s="17"/>
      <c r="D879" s="17"/>
      <c r="E879" s="17"/>
      <c r="F879" s="17"/>
      <c r="G879" s="17"/>
      <c r="H879" s="17"/>
      <c r="I879" s="17"/>
      <c r="J879" s="17"/>
      <c r="K879" s="17"/>
      <c r="L879" s="17"/>
      <c r="M879" s="6"/>
      <c r="N879" s="17"/>
      <c r="O879" s="17"/>
      <c r="P879" s="17"/>
      <c r="Q879" s="17"/>
      <c r="R879" s="17"/>
      <c r="S879" s="17"/>
      <c r="T879" s="17"/>
      <c r="U879" s="17"/>
      <c r="V879" s="17"/>
      <c r="W879" s="17"/>
      <c r="X879" s="17"/>
      <c r="Y879" s="17"/>
      <c r="Z879" s="17"/>
      <c r="AA879" s="17"/>
      <c r="AB879" s="17"/>
      <c r="AC879" s="17"/>
      <c r="AD879" s="17"/>
      <c r="AE879" s="17"/>
      <c r="AF879" s="17"/>
      <c r="AG879" s="17"/>
      <c r="AH879" s="17"/>
      <c r="AI879" s="17"/>
      <c r="AJ879" s="17"/>
      <c r="AK879" s="17"/>
      <c r="AL879" s="17"/>
      <c r="AM879" s="17"/>
      <c r="AN879" s="17"/>
      <c r="AO879" s="31"/>
      <c r="AP879" s="17"/>
      <c r="AQ879" s="17"/>
      <c r="AR879" s="17"/>
      <c r="AS879" s="17"/>
      <c r="AT879" s="17"/>
      <c r="AU879" s="17"/>
      <c r="AV879" s="17"/>
      <c r="AW879" s="17"/>
    </row>
    <row r="880" spans="1:49" s="8" customFormat="1" ht="14.25" customHeight="1" x14ac:dyDescent="0.2">
      <c r="A880" s="17"/>
      <c r="B880" s="17"/>
      <c r="C880" s="17"/>
      <c r="D880" s="17"/>
      <c r="E880" s="17"/>
      <c r="F880" s="17"/>
      <c r="G880" s="17"/>
      <c r="H880" s="17"/>
      <c r="I880" s="17"/>
      <c r="J880" s="17"/>
      <c r="K880" s="17"/>
      <c r="L880" s="17"/>
      <c r="M880" s="6"/>
      <c r="N880" s="17"/>
      <c r="O880" s="17"/>
      <c r="P880" s="17"/>
      <c r="Q880" s="17"/>
      <c r="R880" s="17"/>
      <c r="S880" s="17"/>
      <c r="T880" s="17"/>
      <c r="U880" s="17"/>
      <c r="V880" s="17"/>
      <c r="W880" s="17"/>
      <c r="X880" s="17"/>
      <c r="Y880" s="17"/>
      <c r="Z880" s="17"/>
      <c r="AA880" s="17"/>
      <c r="AB880" s="17"/>
      <c r="AC880" s="17"/>
      <c r="AD880" s="17"/>
      <c r="AE880" s="17"/>
      <c r="AF880" s="17"/>
      <c r="AG880" s="17"/>
      <c r="AH880" s="17"/>
      <c r="AI880" s="17"/>
      <c r="AJ880" s="17"/>
      <c r="AK880" s="17"/>
      <c r="AL880" s="17"/>
      <c r="AM880" s="17"/>
      <c r="AN880" s="17"/>
      <c r="AO880" s="31"/>
      <c r="AP880" s="17"/>
      <c r="AQ880" s="17"/>
      <c r="AR880" s="17"/>
      <c r="AS880" s="17"/>
      <c r="AT880" s="17"/>
      <c r="AU880" s="17"/>
      <c r="AV880" s="17"/>
      <c r="AW880" s="17"/>
    </row>
    <row r="881" spans="1:49" s="8" customFormat="1" ht="14.25" customHeight="1" x14ac:dyDescent="0.2">
      <c r="A881" s="17"/>
      <c r="B881" s="17"/>
      <c r="C881" s="17"/>
      <c r="D881" s="17"/>
      <c r="E881" s="17"/>
      <c r="F881" s="17"/>
      <c r="G881" s="17"/>
      <c r="H881" s="17"/>
      <c r="I881" s="17"/>
      <c r="J881" s="17"/>
      <c r="K881" s="17"/>
      <c r="L881" s="17"/>
      <c r="M881" s="6"/>
      <c r="N881" s="17"/>
      <c r="O881" s="17"/>
      <c r="P881" s="17"/>
      <c r="Q881" s="17"/>
      <c r="R881" s="17"/>
      <c r="S881" s="17"/>
      <c r="T881" s="17"/>
      <c r="U881" s="17"/>
      <c r="V881" s="17"/>
      <c r="W881" s="17"/>
      <c r="X881" s="17"/>
      <c r="Y881" s="17"/>
      <c r="Z881" s="17"/>
      <c r="AA881" s="17"/>
      <c r="AB881" s="17"/>
      <c r="AC881" s="17"/>
      <c r="AD881" s="17"/>
      <c r="AE881" s="17"/>
      <c r="AF881" s="17"/>
      <c r="AG881" s="17"/>
      <c r="AH881" s="17"/>
      <c r="AI881" s="17"/>
      <c r="AJ881" s="17"/>
      <c r="AK881" s="17"/>
      <c r="AL881" s="17"/>
      <c r="AM881" s="17"/>
      <c r="AN881" s="17"/>
      <c r="AO881" s="31"/>
      <c r="AP881" s="17"/>
      <c r="AQ881" s="17"/>
      <c r="AR881" s="17"/>
      <c r="AS881" s="17"/>
      <c r="AT881" s="17"/>
      <c r="AU881" s="17"/>
      <c r="AV881" s="17"/>
      <c r="AW881" s="17"/>
    </row>
    <row r="882" spans="1:49" s="8" customFormat="1" ht="14.25" customHeight="1" x14ac:dyDescent="0.2">
      <c r="A882" s="17"/>
      <c r="B882" s="17"/>
      <c r="C882" s="17"/>
      <c r="D882" s="17"/>
      <c r="E882" s="17"/>
      <c r="F882" s="17"/>
      <c r="G882" s="17"/>
      <c r="H882" s="17"/>
      <c r="I882" s="17"/>
      <c r="J882" s="17"/>
      <c r="K882" s="17"/>
      <c r="L882" s="17"/>
      <c r="M882" s="6"/>
      <c r="N882" s="17"/>
      <c r="O882" s="17"/>
      <c r="P882" s="17"/>
      <c r="Q882" s="17"/>
      <c r="R882" s="17"/>
      <c r="S882" s="17"/>
      <c r="T882" s="17"/>
      <c r="U882" s="17"/>
      <c r="V882" s="17"/>
      <c r="W882" s="17"/>
      <c r="X882" s="17"/>
      <c r="Y882" s="17"/>
      <c r="Z882" s="17"/>
      <c r="AA882" s="17"/>
      <c r="AB882" s="17"/>
      <c r="AC882" s="17"/>
      <c r="AD882" s="17"/>
      <c r="AE882" s="17"/>
      <c r="AF882" s="17"/>
      <c r="AG882" s="17"/>
      <c r="AH882" s="17"/>
      <c r="AI882" s="17"/>
      <c r="AJ882" s="17"/>
      <c r="AK882" s="17"/>
      <c r="AL882" s="17"/>
      <c r="AM882" s="17"/>
      <c r="AN882" s="17"/>
      <c r="AO882" s="31"/>
      <c r="AP882" s="17"/>
      <c r="AQ882" s="17"/>
      <c r="AR882" s="17"/>
      <c r="AS882" s="17"/>
      <c r="AT882" s="17"/>
      <c r="AU882" s="17"/>
      <c r="AV882" s="17"/>
      <c r="AW882" s="17"/>
    </row>
    <row r="883" spans="1:49" s="8" customFormat="1" ht="14.25" customHeight="1" x14ac:dyDescent="0.2">
      <c r="A883" s="17"/>
      <c r="B883" s="17"/>
      <c r="C883" s="17"/>
      <c r="D883" s="17"/>
      <c r="E883" s="17"/>
      <c r="F883" s="17"/>
      <c r="G883" s="17"/>
      <c r="H883" s="17"/>
      <c r="I883" s="17"/>
      <c r="J883" s="17"/>
      <c r="K883" s="17"/>
      <c r="L883" s="17"/>
      <c r="M883" s="6"/>
      <c r="N883" s="17"/>
      <c r="O883" s="17"/>
      <c r="P883" s="17"/>
      <c r="Q883" s="17"/>
      <c r="R883" s="17"/>
      <c r="S883" s="17"/>
      <c r="T883" s="17"/>
      <c r="U883" s="17"/>
      <c r="V883" s="17"/>
      <c r="W883" s="17"/>
      <c r="X883" s="17"/>
      <c r="Y883" s="17"/>
      <c r="Z883" s="17"/>
      <c r="AA883" s="17"/>
      <c r="AB883" s="17"/>
      <c r="AC883" s="17"/>
      <c r="AD883" s="17"/>
      <c r="AE883" s="17"/>
      <c r="AF883" s="17"/>
      <c r="AG883" s="17"/>
      <c r="AH883" s="17"/>
      <c r="AI883" s="17"/>
      <c r="AJ883" s="17"/>
      <c r="AK883" s="17"/>
      <c r="AL883" s="17"/>
      <c r="AM883" s="17"/>
      <c r="AN883" s="17"/>
      <c r="AO883" s="31"/>
      <c r="AP883" s="17"/>
      <c r="AQ883" s="17"/>
      <c r="AR883" s="17"/>
      <c r="AS883" s="17"/>
      <c r="AT883" s="17"/>
      <c r="AU883" s="17"/>
      <c r="AV883" s="17"/>
      <c r="AW883" s="17"/>
    </row>
    <row r="884" spans="1:49" s="8" customFormat="1" ht="14.25" customHeight="1" x14ac:dyDescent="0.2">
      <c r="A884" s="17"/>
      <c r="B884" s="17"/>
      <c r="C884" s="17"/>
      <c r="D884" s="17"/>
      <c r="E884" s="17"/>
      <c r="F884" s="17"/>
      <c r="G884" s="17"/>
      <c r="H884" s="17"/>
      <c r="I884" s="17"/>
      <c r="J884" s="17"/>
      <c r="K884" s="17"/>
      <c r="L884" s="17"/>
      <c r="M884" s="6"/>
      <c r="N884" s="17"/>
      <c r="O884" s="17"/>
      <c r="P884" s="17"/>
      <c r="Q884" s="17"/>
      <c r="R884" s="17"/>
      <c r="S884" s="17"/>
      <c r="T884" s="17"/>
      <c r="U884" s="17"/>
      <c r="V884" s="17"/>
      <c r="W884" s="17"/>
      <c r="X884" s="17"/>
      <c r="Y884" s="17"/>
      <c r="Z884" s="17"/>
      <c r="AA884" s="17"/>
      <c r="AB884" s="17"/>
      <c r="AC884" s="17"/>
      <c r="AD884" s="17"/>
      <c r="AE884" s="17"/>
      <c r="AF884" s="17"/>
      <c r="AG884" s="17"/>
      <c r="AH884" s="17"/>
      <c r="AI884" s="17"/>
      <c r="AJ884" s="17"/>
      <c r="AK884" s="17"/>
      <c r="AL884" s="17"/>
      <c r="AM884" s="17"/>
      <c r="AN884" s="17"/>
      <c r="AO884" s="31"/>
      <c r="AP884" s="17"/>
      <c r="AQ884" s="17"/>
      <c r="AR884" s="17"/>
      <c r="AS884" s="17"/>
      <c r="AT884" s="17"/>
      <c r="AU884" s="17"/>
      <c r="AV884" s="17"/>
      <c r="AW884" s="17"/>
    </row>
    <row r="885" spans="1:49" s="8" customFormat="1" ht="14.25" customHeight="1" x14ac:dyDescent="0.2">
      <c r="A885" s="17"/>
      <c r="B885" s="17"/>
      <c r="C885" s="17"/>
      <c r="D885" s="17"/>
      <c r="E885" s="17"/>
      <c r="F885" s="17"/>
      <c r="G885" s="17"/>
      <c r="H885" s="17"/>
      <c r="I885" s="17"/>
      <c r="J885" s="17"/>
      <c r="K885" s="17"/>
      <c r="L885" s="17"/>
      <c r="M885" s="6"/>
      <c r="N885" s="17"/>
      <c r="O885" s="17"/>
      <c r="P885" s="17"/>
      <c r="Q885" s="17"/>
      <c r="R885" s="17"/>
      <c r="S885" s="17"/>
      <c r="T885" s="17"/>
      <c r="U885" s="17"/>
      <c r="V885" s="17"/>
      <c r="W885" s="17"/>
      <c r="X885" s="17"/>
      <c r="Y885" s="17"/>
      <c r="Z885" s="17"/>
      <c r="AA885" s="17"/>
      <c r="AB885" s="17"/>
      <c r="AC885" s="17"/>
      <c r="AD885" s="17"/>
      <c r="AE885" s="17"/>
      <c r="AF885" s="17"/>
      <c r="AG885" s="17"/>
      <c r="AH885" s="17"/>
      <c r="AI885" s="17"/>
      <c r="AJ885" s="17"/>
      <c r="AK885" s="17"/>
      <c r="AL885" s="17"/>
      <c r="AM885" s="17"/>
      <c r="AN885" s="17"/>
      <c r="AO885" s="31"/>
      <c r="AP885" s="17"/>
      <c r="AQ885" s="17"/>
      <c r="AR885" s="17"/>
      <c r="AS885" s="17"/>
      <c r="AT885" s="17"/>
      <c r="AU885" s="17"/>
      <c r="AV885" s="17"/>
      <c r="AW885" s="17"/>
    </row>
    <row r="886" spans="1:49" s="8" customFormat="1" ht="14.25" customHeight="1" x14ac:dyDescent="0.2">
      <c r="A886" s="17"/>
      <c r="B886" s="17"/>
      <c r="C886" s="17"/>
      <c r="D886" s="17"/>
      <c r="E886" s="17"/>
      <c r="F886" s="17"/>
      <c r="G886" s="17"/>
      <c r="H886" s="17"/>
      <c r="I886" s="17"/>
      <c r="J886" s="17"/>
      <c r="K886" s="17"/>
      <c r="L886" s="17"/>
      <c r="M886" s="6"/>
      <c r="N886" s="17"/>
      <c r="O886" s="17"/>
      <c r="P886" s="17"/>
      <c r="Q886" s="17"/>
      <c r="R886" s="17"/>
      <c r="S886" s="17"/>
      <c r="T886" s="17"/>
      <c r="U886" s="17"/>
      <c r="V886" s="17"/>
      <c r="W886" s="17"/>
      <c r="X886" s="17"/>
      <c r="Y886" s="17"/>
      <c r="Z886" s="17"/>
      <c r="AA886" s="17"/>
      <c r="AB886" s="17"/>
      <c r="AC886" s="17"/>
      <c r="AD886" s="17"/>
      <c r="AE886" s="17"/>
      <c r="AF886" s="17"/>
      <c r="AG886" s="17"/>
      <c r="AH886" s="17"/>
      <c r="AI886" s="17"/>
      <c r="AJ886" s="17"/>
      <c r="AK886" s="17"/>
      <c r="AL886" s="17"/>
      <c r="AM886" s="17"/>
      <c r="AN886" s="17"/>
      <c r="AO886" s="31"/>
      <c r="AP886" s="17"/>
      <c r="AQ886" s="17"/>
      <c r="AR886" s="17"/>
      <c r="AS886" s="17"/>
      <c r="AT886" s="17"/>
      <c r="AU886" s="17"/>
      <c r="AV886" s="17"/>
      <c r="AW886" s="17"/>
    </row>
    <row r="887" spans="1:49" s="8" customFormat="1" ht="14.25" customHeight="1" x14ac:dyDescent="0.2">
      <c r="A887" s="17"/>
      <c r="B887" s="17"/>
      <c r="C887" s="17"/>
      <c r="D887" s="17"/>
      <c r="E887" s="17"/>
      <c r="F887" s="17"/>
      <c r="G887" s="17"/>
      <c r="H887" s="17"/>
      <c r="I887" s="17"/>
      <c r="J887" s="17"/>
      <c r="K887" s="17"/>
      <c r="L887" s="17"/>
      <c r="M887" s="6"/>
      <c r="N887" s="17"/>
      <c r="O887" s="17"/>
      <c r="P887" s="17"/>
      <c r="Q887" s="17"/>
      <c r="R887" s="17"/>
      <c r="S887" s="17"/>
      <c r="T887" s="17"/>
      <c r="U887" s="17"/>
      <c r="V887" s="17"/>
      <c r="W887" s="17"/>
      <c r="X887" s="17"/>
      <c r="Y887" s="17"/>
      <c r="Z887" s="17"/>
      <c r="AA887" s="17"/>
      <c r="AB887" s="17"/>
      <c r="AC887" s="17"/>
      <c r="AD887" s="17"/>
      <c r="AE887" s="17"/>
      <c r="AF887" s="17"/>
      <c r="AG887" s="17"/>
      <c r="AH887" s="17"/>
      <c r="AI887" s="17"/>
      <c r="AJ887" s="17"/>
      <c r="AK887" s="17"/>
      <c r="AL887" s="17"/>
      <c r="AM887" s="17"/>
      <c r="AN887" s="17"/>
      <c r="AO887" s="31"/>
      <c r="AP887" s="17"/>
      <c r="AQ887" s="17"/>
      <c r="AR887" s="17"/>
      <c r="AS887" s="17"/>
      <c r="AT887" s="17"/>
      <c r="AU887" s="17"/>
      <c r="AV887" s="17"/>
      <c r="AW887" s="17"/>
    </row>
    <row r="888" spans="1:49" s="8" customFormat="1" ht="14.25" customHeight="1" x14ac:dyDescent="0.2">
      <c r="A888" s="17"/>
      <c r="B888" s="17"/>
      <c r="C888" s="17"/>
      <c r="D888" s="17"/>
      <c r="E888" s="17"/>
      <c r="F888" s="17"/>
      <c r="G888" s="17"/>
      <c r="H888" s="17"/>
      <c r="I888" s="17"/>
      <c r="J888" s="17"/>
      <c r="K888" s="17"/>
      <c r="L888" s="17"/>
      <c r="M888" s="6"/>
      <c r="N888" s="17"/>
      <c r="O888" s="17"/>
      <c r="P888" s="17"/>
      <c r="Q888" s="17"/>
      <c r="R888" s="17"/>
      <c r="S888" s="17"/>
      <c r="T888" s="17"/>
      <c r="U888" s="17"/>
      <c r="V888" s="17"/>
      <c r="W888" s="17"/>
      <c r="X888" s="17"/>
      <c r="Y888" s="17"/>
      <c r="Z888" s="17"/>
      <c r="AA888" s="17"/>
      <c r="AB888" s="17"/>
      <c r="AC888" s="17"/>
      <c r="AD888" s="17"/>
      <c r="AE888" s="17"/>
      <c r="AF888" s="17"/>
      <c r="AG888" s="17"/>
      <c r="AH888" s="17"/>
      <c r="AI888" s="17"/>
      <c r="AJ888" s="17"/>
      <c r="AK888" s="17"/>
      <c r="AL888" s="17"/>
      <c r="AM888" s="17"/>
      <c r="AN888" s="17"/>
      <c r="AO888" s="31"/>
      <c r="AP888" s="17"/>
      <c r="AQ888" s="17"/>
      <c r="AR888" s="17"/>
      <c r="AS888" s="17"/>
      <c r="AT888" s="17"/>
      <c r="AU888" s="17"/>
      <c r="AV888" s="17"/>
      <c r="AW888" s="17"/>
    </row>
    <row r="889" spans="1:49" s="8" customFormat="1" ht="14.25" customHeight="1" x14ac:dyDescent="0.2">
      <c r="A889" s="17"/>
      <c r="B889" s="17"/>
      <c r="C889" s="17"/>
      <c r="D889" s="17"/>
      <c r="E889" s="17"/>
      <c r="F889" s="17"/>
      <c r="G889" s="17"/>
      <c r="H889" s="17"/>
      <c r="I889" s="17"/>
      <c r="J889" s="17"/>
      <c r="K889" s="17"/>
      <c r="L889" s="17"/>
      <c r="M889" s="6"/>
      <c r="N889" s="17"/>
      <c r="O889" s="17"/>
      <c r="P889" s="17"/>
      <c r="Q889" s="17"/>
      <c r="R889" s="17"/>
      <c r="S889" s="17"/>
      <c r="T889" s="17"/>
      <c r="U889" s="17"/>
      <c r="V889" s="17"/>
      <c r="W889" s="17"/>
      <c r="X889" s="17"/>
      <c r="Y889" s="17"/>
      <c r="Z889" s="17"/>
      <c r="AA889" s="17"/>
      <c r="AB889" s="17"/>
      <c r="AC889" s="17"/>
      <c r="AD889" s="17"/>
      <c r="AE889" s="17"/>
      <c r="AF889" s="17"/>
      <c r="AG889" s="17"/>
      <c r="AH889" s="17"/>
      <c r="AI889" s="17"/>
      <c r="AJ889" s="17"/>
      <c r="AK889" s="17"/>
      <c r="AL889" s="17"/>
      <c r="AM889" s="17"/>
      <c r="AN889" s="17"/>
      <c r="AO889" s="31"/>
      <c r="AP889" s="17"/>
      <c r="AQ889" s="17"/>
      <c r="AR889" s="17"/>
      <c r="AS889" s="17"/>
      <c r="AT889" s="17"/>
      <c r="AU889" s="17"/>
      <c r="AV889" s="17"/>
      <c r="AW889" s="17"/>
    </row>
    <row r="890" spans="1:49" s="8" customFormat="1" ht="14.25" customHeight="1" x14ac:dyDescent="0.2">
      <c r="A890" s="17"/>
      <c r="B890" s="17"/>
      <c r="C890" s="17"/>
      <c r="D890" s="17"/>
      <c r="E890" s="17"/>
      <c r="F890" s="17"/>
      <c r="G890" s="17"/>
      <c r="H890" s="17"/>
      <c r="I890" s="17"/>
      <c r="J890" s="17"/>
      <c r="K890" s="17"/>
      <c r="L890" s="17"/>
      <c r="M890" s="6"/>
      <c r="N890" s="17"/>
      <c r="O890" s="17"/>
      <c r="P890" s="17"/>
      <c r="Q890" s="17"/>
      <c r="R890" s="17"/>
      <c r="S890" s="17"/>
      <c r="T890" s="17"/>
      <c r="U890" s="17"/>
      <c r="V890" s="17"/>
      <c r="W890" s="17"/>
      <c r="X890" s="17"/>
      <c r="Y890" s="17"/>
      <c r="Z890" s="17"/>
      <c r="AA890" s="17"/>
      <c r="AB890" s="17"/>
      <c r="AC890" s="17"/>
      <c r="AD890" s="17"/>
      <c r="AE890" s="17"/>
      <c r="AF890" s="17"/>
      <c r="AG890" s="17"/>
      <c r="AH890" s="17"/>
      <c r="AI890" s="17"/>
      <c r="AJ890" s="17"/>
      <c r="AK890" s="17"/>
      <c r="AL890" s="17"/>
      <c r="AM890" s="17"/>
      <c r="AN890" s="17"/>
      <c r="AO890" s="31"/>
      <c r="AP890" s="17"/>
      <c r="AQ890" s="17"/>
      <c r="AR890" s="17"/>
      <c r="AS890" s="17"/>
      <c r="AT890" s="17"/>
      <c r="AU890" s="17"/>
      <c r="AV890" s="17"/>
      <c r="AW890" s="17"/>
    </row>
    <row r="891" spans="1:49" s="8" customFormat="1" ht="14.25" customHeight="1" x14ac:dyDescent="0.2">
      <c r="A891" s="17"/>
      <c r="B891" s="17"/>
      <c r="C891" s="17"/>
      <c r="D891" s="17"/>
      <c r="E891" s="17"/>
      <c r="F891" s="17"/>
      <c r="G891" s="17"/>
      <c r="H891" s="17"/>
      <c r="I891" s="17"/>
      <c r="J891" s="17"/>
      <c r="K891" s="17"/>
      <c r="L891" s="17"/>
      <c r="M891" s="6"/>
      <c r="N891" s="17"/>
      <c r="O891" s="17"/>
      <c r="P891" s="17"/>
      <c r="Q891" s="17"/>
      <c r="R891" s="17"/>
      <c r="S891" s="17"/>
      <c r="T891" s="17"/>
      <c r="U891" s="17"/>
      <c r="V891" s="17"/>
      <c r="W891" s="17"/>
      <c r="X891" s="17"/>
      <c r="Y891" s="17"/>
      <c r="Z891" s="17"/>
      <c r="AA891" s="17"/>
      <c r="AB891" s="17"/>
      <c r="AC891" s="17"/>
      <c r="AD891" s="17"/>
      <c r="AE891" s="17"/>
      <c r="AF891" s="17"/>
      <c r="AG891" s="17"/>
      <c r="AH891" s="17"/>
      <c r="AI891" s="17"/>
      <c r="AJ891" s="17"/>
      <c r="AK891" s="17"/>
      <c r="AL891" s="17"/>
      <c r="AM891" s="17"/>
      <c r="AN891" s="17"/>
      <c r="AO891" s="31"/>
      <c r="AP891" s="17"/>
      <c r="AQ891" s="17"/>
      <c r="AR891" s="17"/>
      <c r="AS891" s="17"/>
      <c r="AT891" s="17"/>
      <c r="AU891" s="17"/>
      <c r="AV891" s="17"/>
      <c r="AW891" s="17"/>
    </row>
    <row r="892" spans="1:49" s="8" customFormat="1" ht="14.25" customHeight="1" x14ac:dyDescent="0.2">
      <c r="A892" s="17"/>
      <c r="B892" s="17"/>
      <c r="C892" s="17"/>
      <c r="D892" s="17"/>
      <c r="E892" s="17"/>
      <c r="F892" s="17"/>
      <c r="G892" s="17"/>
      <c r="H892" s="17"/>
      <c r="I892" s="17"/>
      <c r="J892" s="17"/>
      <c r="K892" s="17"/>
      <c r="L892" s="17"/>
      <c r="M892" s="6"/>
      <c r="N892" s="17"/>
      <c r="O892" s="17"/>
      <c r="P892" s="17"/>
      <c r="Q892" s="17"/>
      <c r="R892" s="17"/>
      <c r="S892" s="17"/>
      <c r="T892" s="17"/>
      <c r="U892" s="17"/>
      <c r="V892" s="17"/>
      <c r="W892" s="17"/>
      <c r="X892" s="17"/>
      <c r="Y892" s="17"/>
      <c r="Z892" s="17"/>
      <c r="AA892" s="17"/>
      <c r="AB892" s="17"/>
      <c r="AC892" s="17"/>
      <c r="AD892" s="17"/>
      <c r="AE892" s="17"/>
      <c r="AF892" s="17"/>
      <c r="AG892" s="17"/>
      <c r="AH892" s="17"/>
      <c r="AI892" s="17"/>
      <c r="AJ892" s="17"/>
      <c r="AK892" s="17"/>
      <c r="AL892" s="17"/>
      <c r="AM892" s="17"/>
      <c r="AN892" s="17"/>
      <c r="AO892" s="31"/>
      <c r="AP892" s="17"/>
      <c r="AQ892" s="17"/>
      <c r="AR892" s="17"/>
      <c r="AS892" s="17"/>
      <c r="AT892" s="17"/>
      <c r="AU892" s="17"/>
      <c r="AV892" s="17"/>
      <c r="AW892" s="17"/>
    </row>
    <row r="893" spans="1:49" s="8" customFormat="1" ht="14.25" customHeight="1" x14ac:dyDescent="0.2">
      <c r="A893" s="17"/>
      <c r="B893" s="17"/>
      <c r="C893" s="17"/>
      <c r="D893" s="17"/>
      <c r="E893" s="17"/>
      <c r="F893" s="17"/>
      <c r="G893" s="17"/>
      <c r="H893" s="17"/>
      <c r="I893" s="17"/>
      <c r="J893" s="17"/>
      <c r="K893" s="17"/>
      <c r="L893" s="17"/>
      <c r="M893" s="6"/>
      <c r="N893" s="17"/>
      <c r="O893" s="17"/>
      <c r="P893" s="17"/>
      <c r="Q893" s="17"/>
      <c r="R893" s="17"/>
      <c r="S893" s="17"/>
      <c r="T893" s="17"/>
      <c r="U893" s="17"/>
      <c r="V893" s="17"/>
      <c r="W893" s="17"/>
      <c r="X893" s="17"/>
      <c r="Y893" s="17"/>
      <c r="Z893" s="17"/>
      <c r="AA893" s="17"/>
      <c r="AB893" s="17"/>
      <c r="AC893" s="17"/>
      <c r="AD893" s="17"/>
      <c r="AE893" s="17"/>
      <c r="AF893" s="17"/>
      <c r="AG893" s="17"/>
      <c r="AH893" s="17"/>
      <c r="AI893" s="17"/>
      <c r="AJ893" s="17"/>
      <c r="AK893" s="17"/>
      <c r="AL893" s="17"/>
      <c r="AM893" s="17"/>
      <c r="AN893" s="17"/>
      <c r="AO893" s="31"/>
      <c r="AP893" s="17"/>
      <c r="AQ893" s="17"/>
      <c r="AR893" s="17"/>
      <c r="AS893" s="17"/>
      <c r="AT893" s="17"/>
      <c r="AU893" s="17"/>
      <c r="AV893" s="17"/>
      <c r="AW893" s="17"/>
    </row>
    <row r="894" spans="1:49" s="8" customFormat="1" ht="14.25" customHeight="1" x14ac:dyDescent="0.2">
      <c r="A894" s="17"/>
      <c r="B894" s="17"/>
      <c r="C894" s="17"/>
      <c r="D894" s="17"/>
      <c r="E894" s="17"/>
      <c r="F894" s="17"/>
      <c r="G894" s="17"/>
      <c r="H894" s="17"/>
      <c r="I894" s="17"/>
      <c r="J894" s="17"/>
      <c r="K894" s="17"/>
      <c r="L894" s="17"/>
      <c r="M894" s="6"/>
      <c r="N894" s="17"/>
      <c r="O894" s="17"/>
      <c r="P894" s="17"/>
      <c r="Q894" s="17"/>
      <c r="R894" s="17"/>
      <c r="S894" s="17"/>
      <c r="T894" s="17"/>
      <c r="U894" s="17"/>
      <c r="V894" s="17"/>
      <c r="W894" s="17"/>
      <c r="X894" s="17"/>
      <c r="Y894" s="17"/>
      <c r="Z894" s="17"/>
      <c r="AA894" s="17"/>
      <c r="AB894" s="17"/>
      <c r="AC894" s="17"/>
      <c r="AD894" s="17"/>
      <c r="AE894" s="17"/>
      <c r="AF894" s="17"/>
      <c r="AG894" s="17"/>
      <c r="AH894" s="17"/>
      <c r="AI894" s="17"/>
      <c r="AJ894" s="17"/>
      <c r="AK894" s="17"/>
      <c r="AL894" s="17"/>
      <c r="AM894" s="17"/>
      <c r="AN894" s="17"/>
      <c r="AO894" s="31"/>
      <c r="AP894" s="17"/>
      <c r="AQ894" s="17"/>
      <c r="AR894" s="17"/>
      <c r="AS894" s="17"/>
      <c r="AT894" s="17"/>
      <c r="AU894" s="17"/>
      <c r="AV894" s="17"/>
      <c r="AW894" s="17"/>
    </row>
    <row r="895" spans="1:49" s="8" customFormat="1" ht="14.25" customHeight="1" x14ac:dyDescent="0.2">
      <c r="A895" s="17"/>
      <c r="B895" s="17"/>
      <c r="C895" s="17"/>
      <c r="D895" s="17"/>
      <c r="E895" s="17"/>
      <c r="F895" s="17"/>
      <c r="G895" s="17"/>
      <c r="H895" s="17"/>
      <c r="I895" s="17"/>
      <c r="J895" s="17"/>
      <c r="K895" s="17"/>
      <c r="L895" s="17"/>
      <c r="M895" s="6"/>
      <c r="N895" s="17"/>
      <c r="O895" s="17"/>
      <c r="P895" s="17"/>
      <c r="Q895" s="17"/>
      <c r="R895" s="17"/>
      <c r="S895" s="17"/>
      <c r="T895" s="17"/>
      <c r="U895" s="17"/>
      <c r="V895" s="17"/>
      <c r="W895" s="17"/>
      <c r="X895" s="17"/>
      <c r="Y895" s="17"/>
      <c r="Z895" s="17"/>
      <c r="AA895" s="17"/>
      <c r="AB895" s="17"/>
      <c r="AC895" s="17"/>
      <c r="AD895" s="17"/>
      <c r="AE895" s="17"/>
      <c r="AF895" s="17"/>
      <c r="AG895" s="17"/>
      <c r="AH895" s="17"/>
      <c r="AI895" s="17"/>
      <c r="AJ895" s="17"/>
      <c r="AK895" s="17"/>
      <c r="AL895" s="17"/>
      <c r="AM895" s="17"/>
      <c r="AN895" s="17"/>
      <c r="AO895" s="31"/>
      <c r="AP895" s="17"/>
      <c r="AQ895" s="17"/>
      <c r="AR895" s="17"/>
      <c r="AS895" s="17"/>
      <c r="AT895" s="17"/>
      <c r="AU895" s="17"/>
      <c r="AV895" s="17"/>
      <c r="AW895" s="17"/>
    </row>
    <row r="896" spans="1:49" s="8" customFormat="1" ht="14.25" customHeight="1" x14ac:dyDescent="0.2">
      <c r="A896" s="17"/>
      <c r="B896" s="17"/>
      <c r="C896" s="17"/>
      <c r="D896" s="17"/>
      <c r="E896" s="17"/>
      <c r="F896" s="17"/>
      <c r="G896" s="17"/>
      <c r="H896" s="17"/>
      <c r="I896" s="17"/>
      <c r="J896" s="17"/>
      <c r="K896" s="17"/>
      <c r="L896" s="17"/>
      <c r="M896" s="6"/>
      <c r="N896" s="17"/>
      <c r="O896" s="17"/>
      <c r="P896" s="17"/>
      <c r="Q896" s="17"/>
      <c r="R896" s="17"/>
      <c r="S896" s="17"/>
      <c r="T896" s="17"/>
      <c r="U896" s="17"/>
      <c r="V896" s="17"/>
      <c r="W896" s="17"/>
      <c r="X896" s="17"/>
      <c r="Y896" s="17"/>
      <c r="Z896" s="17"/>
      <c r="AA896" s="17"/>
      <c r="AB896" s="17"/>
      <c r="AC896" s="17"/>
      <c r="AD896" s="17"/>
      <c r="AE896" s="17"/>
      <c r="AF896" s="17"/>
      <c r="AG896" s="17"/>
      <c r="AH896" s="17"/>
      <c r="AI896" s="17"/>
      <c r="AJ896" s="17"/>
      <c r="AK896" s="17"/>
      <c r="AL896" s="17"/>
      <c r="AM896" s="17"/>
      <c r="AN896" s="17"/>
      <c r="AO896" s="31"/>
      <c r="AP896" s="17"/>
      <c r="AQ896" s="17"/>
      <c r="AR896" s="17"/>
      <c r="AS896" s="17"/>
      <c r="AT896" s="17"/>
      <c r="AU896" s="17"/>
      <c r="AV896" s="17"/>
      <c r="AW896" s="17"/>
    </row>
    <row r="897" spans="1:49" s="8" customFormat="1" ht="14.25" customHeight="1" x14ac:dyDescent="0.2">
      <c r="A897" s="17"/>
      <c r="B897" s="17"/>
      <c r="C897" s="17"/>
      <c r="D897" s="17"/>
      <c r="E897" s="17"/>
      <c r="F897" s="17"/>
      <c r="G897" s="17"/>
      <c r="H897" s="17"/>
      <c r="I897" s="17"/>
      <c r="J897" s="17"/>
      <c r="K897" s="17"/>
      <c r="L897" s="17"/>
      <c r="M897" s="6"/>
      <c r="N897" s="17"/>
      <c r="O897" s="17"/>
      <c r="P897" s="17"/>
      <c r="Q897" s="17"/>
      <c r="R897" s="17"/>
      <c r="S897" s="17"/>
      <c r="T897" s="17"/>
      <c r="U897" s="17"/>
      <c r="V897" s="17"/>
      <c r="W897" s="17"/>
      <c r="X897" s="17"/>
      <c r="Y897" s="17"/>
      <c r="Z897" s="17"/>
      <c r="AA897" s="17"/>
      <c r="AB897" s="17"/>
      <c r="AC897" s="17"/>
      <c r="AD897" s="17"/>
      <c r="AE897" s="17"/>
      <c r="AF897" s="17"/>
      <c r="AG897" s="17"/>
      <c r="AH897" s="17"/>
      <c r="AI897" s="17"/>
      <c r="AJ897" s="17"/>
      <c r="AK897" s="17"/>
      <c r="AL897" s="17"/>
      <c r="AM897" s="17"/>
      <c r="AN897" s="17"/>
      <c r="AO897" s="31"/>
      <c r="AP897" s="17"/>
      <c r="AQ897" s="17"/>
      <c r="AR897" s="17"/>
      <c r="AS897" s="17"/>
      <c r="AT897" s="17"/>
      <c r="AU897" s="17"/>
      <c r="AV897" s="17"/>
      <c r="AW897" s="17"/>
    </row>
    <row r="898" spans="1:49" s="8" customFormat="1" ht="14.25" customHeight="1" x14ac:dyDescent="0.2">
      <c r="A898" s="17"/>
      <c r="B898" s="17"/>
      <c r="C898" s="17"/>
      <c r="D898" s="17"/>
      <c r="E898" s="17"/>
      <c r="F898" s="17"/>
      <c r="G898" s="17"/>
      <c r="H898" s="17"/>
      <c r="I898" s="17"/>
      <c r="J898" s="17"/>
      <c r="K898" s="17"/>
      <c r="L898" s="17"/>
      <c r="M898" s="6"/>
      <c r="N898" s="17"/>
      <c r="O898" s="17"/>
      <c r="P898" s="17"/>
      <c r="Q898" s="17"/>
      <c r="R898" s="17"/>
      <c r="S898" s="17"/>
      <c r="T898" s="17"/>
      <c r="U898" s="17"/>
      <c r="V898" s="17"/>
      <c r="W898" s="17"/>
      <c r="X898" s="17"/>
      <c r="Y898" s="17"/>
      <c r="Z898" s="17"/>
      <c r="AA898" s="17"/>
      <c r="AB898" s="17"/>
      <c r="AC898" s="17"/>
      <c r="AD898" s="17"/>
      <c r="AE898" s="17"/>
      <c r="AF898" s="17"/>
      <c r="AG898" s="17"/>
      <c r="AH898" s="17"/>
      <c r="AI898" s="17"/>
      <c r="AJ898" s="17"/>
      <c r="AK898" s="17"/>
      <c r="AL898" s="17"/>
      <c r="AM898" s="17"/>
      <c r="AN898" s="17"/>
      <c r="AO898" s="31"/>
      <c r="AP898" s="17"/>
      <c r="AQ898" s="17"/>
      <c r="AR898" s="17"/>
      <c r="AS898" s="17"/>
      <c r="AT898" s="17"/>
      <c r="AU898" s="17"/>
      <c r="AV898" s="17"/>
      <c r="AW898" s="17"/>
    </row>
    <row r="899" spans="1:49" s="8" customFormat="1" ht="14.25" customHeight="1" x14ac:dyDescent="0.2">
      <c r="A899" s="17"/>
      <c r="B899" s="17"/>
      <c r="C899" s="17"/>
      <c r="D899" s="17"/>
      <c r="E899" s="17"/>
      <c r="F899" s="17"/>
      <c r="G899" s="17"/>
      <c r="H899" s="17"/>
      <c r="I899" s="17"/>
      <c r="J899" s="17"/>
      <c r="K899" s="17"/>
      <c r="L899" s="17"/>
      <c r="M899" s="6"/>
      <c r="N899" s="17"/>
      <c r="O899" s="17"/>
      <c r="P899" s="17"/>
      <c r="Q899" s="17"/>
      <c r="R899" s="17"/>
      <c r="S899" s="17"/>
      <c r="T899" s="17"/>
      <c r="U899" s="17"/>
      <c r="V899" s="17"/>
      <c r="W899" s="17"/>
      <c r="X899" s="17"/>
      <c r="Y899" s="17"/>
      <c r="Z899" s="17"/>
      <c r="AA899" s="17"/>
      <c r="AB899" s="17"/>
      <c r="AC899" s="17"/>
      <c r="AD899" s="17"/>
      <c r="AE899" s="17"/>
      <c r="AF899" s="17"/>
      <c r="AG899" s="17"/>
      <c r="AH899" s="17"/>
      <c r="AI899" s="17"/>
      <c r="AJ899" s="17"/>
      <c r="AK899" s="17"/>
      <c r="AL899" s="17"/>
      <c r="AM899" s="17"/>
      <c r="AN899" s="17"/>
      <c r="AO899" s="31"/>
      <c r="AP899" s="17"/>
      <c r="AQ899" s="17"/>
      <c r="AR899" s="17"/>
      <c r="AS899" s="17"/>
      <c r="AT899" s="17"/>
      <c r="AU899" s="17"/>
      <c r="AV899" s="17"/>
      <c r="AW899" s="17"/>
    </row>
    <row r="900" spans="1:49" s="8" customFormat="1" ht="14.25" customHeight="1" x14ac:dyDescent="0.2">
      <c r="A900" s="17"/>
      <c r="B900" s="17"/>
      <c r="C900" s="17"/>
      <c r="D900" s="17"/>
      <c r="E900" s="17"/>
      <c r="F900" s="17"/>
      <c r="G900" s="17"/>
      <c r="H900" s="17"/>
      <c r="I900" s="17"/>
      <c r="J900" s="17"/>
      <c r="K900" s="17"/>
      <c r="L900" s="17"/>
      <c r="M900" s="6"/>
      <c r="N900" s="17"/>
      <c r="O900" s="17"/>
      <c r="P900" s="17"/>
      <c r="Q900" s="17"/>
      <c r="R900" s="17"/>
      <c r="S900" s="17"/>
      <c r="T900" s="17"/>
      <c r="U900" s="17"/>
      <c r="V900" s="17"/>
      <c r="W900" s="17"/>
      <c r="X900" s="17"/>
      <c r="Y900" s="17"/>
      <c r="Z900" s="17"/>
      <c r="AA900" s="17"/>
      <c r="AB900" s="17"/>
      <c r="AC900" s="17"/>
      <c r="AD900" s="17"/>
      <c r="AE900" s="17"/>
      <c r="AF900" s="17"/>
      <c r="AG900" s="17"/>
      <c r="AH900" s="17"/>
      <c r="AI900" s="17"/>
      <c r="AJ900" s="17"/>
      <c r="AK900" s="17"/>
      <c r="AL900" s="17"/>
      <c r="AM900" s="17"/>
      <c r="AN900" s="17"/>
      <c r="AO900" s="31"/>
      <c r="AP900" s="17"/>
      <c r="AQ900" s="17"/>
      <c r="AR900" s="17"/>
      <c r="AS900" s="17"/>
      <c r="AT900" s="17"/>
      <c r="AU900" s="17"/>
      <c r="AV900" s="17"/>
      <c r="AW900" s="17"/>
    </row>
    <row r="901" spans="1:49" s="8" customFormat="1" ht="14.25" customHeight="1" x14ac:dyDescent="0.2">
      <c r="A901" s="17"/>
      <c r="B901" s="17"/>
      <c r="C901" s="17"/>
      <c r="D901" s="17"/>
      <c r="E901" s="17"/>
      <c r="F901" s="17"/>
      <c r="G901" s="17"/>
      <c r="H901" s="17"/>
      <c r="I901" s="17"/>
      <c r="J901" s="17"/>
      <c r="K901" s="17"/>
      <c r="L901" s="17"/>
      <c r="M901" s="6"/>
      <c r="N901" s="17"/>
      <c r="O901" s="17"/>
      <c r="P901" s="17"/>
      <c r="Q901" s="17"/>
      <c r="R901" s="17"/>
      <c r="S901" s="17"/>
      <c r="T901" s="17"/>
      <c r="U901" s="17"/>
      <c r="V901" s="17"/>
      <c r="W901" s="17"/>
      <c r="X901" s="17"/>
      <c r="Y901" s="17"/>
      <c r="Z901" s="17"/>
      <c r="AA901" s="17"/>
      <c r="AB901" s="17"/>
      <c r="AC901" s="17"/>
      <c r="AD901" s="17"/>
      <c r="AE901" s="17"/>
      <c r="AF901" s="17"/>
      <c r="AG901" s="17"/>
      <c r="AH901" s="17"/>
      <c r="AI901" s="17"/>
      <c r="AJ901" s="17"/>
      <c r="AK901" s="17"/>
      <c r="AL901" s="17"/>
      <c r="AM901" s="17"/>
      <c r="AN901" s="17"/>
      <c r="AO901" s="31"/>
      <c r="AP901" s="17"/>
      <c r="AQ901" s="17"/>
      <c r="AR901" s="17"/>
      <c r="AS901" s="17"/>
      <c r="AT901" s="17"/>
      <c r="AU901" s="17"/>
      <c r="AV901" s="17"/>
      <c r="AW901" s="17"/>
    </row>
    <row r="902" spans="1:49" s="8" customFormat="1" ht="14.25" customHeight="1" x14ac:dyDescent="0.2">
      <c r="A902" s="17"/>
      <c r="B902" s="17"/>
      <c r="C902" s="17"/>
      <c r="D902" s="17"/>
      <c r="E902" s="17"/>
      <c r="F902" s="17"/>
      <c r="G902" s="17"/>
      <c r="H902" s="17"/>
      <c r="I902" s="17"/>
      <c r="J902" s="17"/>
      <c r="K902" s="17"/>
      <c r="L902" s="17"/>
      <c r="M902" s="6"/>
      <c r="N902" s="17"/>
      <c r="O902" s="17"/>
      <c r="P902" s="17"/>
      <c r="Q902" s="17"/>
      <c r="R902" s="17"/>
      <c r="S902" s="17"/>
      <c r="T902" s="17"/>
      <c r="U902" s="17"/>
      <c r="V902" s="17"/>
      <c r="W902" s="17"/>
      <c r="X902" s="17"/>
      <c r="Y902" s="17"/>
      <c r="Z902" s="17"/>
      <c r="AA902" s="17"/>
      <c r="AB902" s="17"/>
      <c r="AC902" s="17"/>
      <c r="AD902" s="17"/>
      <c r="AE902" s="17"/>
      <c r="AF902" s="17"/>
      <c r="AG902" s="17"/>
      <c r="AH902" s="17"/>
      <c r="AI902" s="17"/>
      <c r="AJ902" s="17"/>
      <c r="AK902" s="17"/>
      <c r="AL902" s="17"/>
      <c r="AM902" s="17"/>
      <c r="AN902" s="17"/>
      <c r="AO902" s="31"/>
      <c r="AP902" s="17"/>
      <c r="AQ902" s="17"/>
      <c r="AR902" s="17"/>
      <c r="AS902" s="17"/>
      <c r="AT902" s="17"/>
      <c r="AU902" s="17"/>
      <c r="AV902" s="17"/>
      <c r="AW902" s="17"/>
    </row>
    <row r="903" spans="1:49" s="8" customFormat="1" ht="14.25" customHeight="1" x14ac:dyDescent="0.2">
      <c r="A903" s="17"/>
      <c r="B903" s="17"/>
      <c r="C903" s="17"/>
      <c r="D903" s="17"/>
      <c r="E903" s="17"/>
      <c r="F903" s="17"/>
      <c r="G903" s="17"/>
      <c r="H903" s="17"/>
      <c r="I903" s="17"/>
      <c r="J903" s="17"/>
      <c r="K903" s="17"/>
      <c r="L903" s="17"/>
      <c r="M903" s="6"/>
      <c r="N903" s="17"/>
      <c r="O903" s="17"/>
      <c r="P903" s="17"/>
      <c r="Q903" s="17"/>
      <c r="R903" s="17"/>
      <c r="S903" s="17"/>
      <c r="T903" s="17"/>
      <c r="U903" s="17"/>
      <c r="V903" s="17"/>
      <c r="W903" s="17"/>
      <c r="X903" s="17"/>
      <c r="Y903" s="17"/>
      <c r="Z903" s="17"/>
      <c r="AA903" s="17"/>
      <c r="AB903" s="17"/>
      <c r="AC903" s="17"/>
      <c r="AD903" s="17"/>
      <c r="AE903" s="17"/>
      <c r="AF903" s="17"/>
      <c r="AG903" s="17"/>
      <c r="AH903" s="17"/>
      <c r="AI903" s="17"/>
      <c r="AJ903" s="17"/>
      <c r="AK903" s="17"/>
      <c r="AL903" s="17"/>
      <c r="AM903" s="17"/>
      <c r="AN903" s="17"/>
      <c r="AO903" s="31"/>
      <c r="AP903" s="17"/>
      <c r="AQ903" s="17"/>
      <c r="AR903" s="17"/>
      <c r="AS903" s="17"/>
      <c r="AT903" s="17"/>
      <c r="AU903" s="17"/>
      <c r="AV903" s="17"/>
      <c r="AW903" s="17"/>
    </row>
    <row r="904" spans="1:49" s="8" customFormat="1" ht="14.25" customHeight="1" x14ac:dyDescent="0.2">
      <c r="A904" s="17"/>
      <c r="B904" s="17"/>
      <c r="C904" s="17"/>
      <c r="D904" s="17"/>
      <c r="E904" s="17"/>
      <c r="F904" s="17"/>
      <c r="G904" s="17"/>
      <c r="H904" s="17"/>
      <c r="I904" s="17"/>
      <c r="J904" s="17"/>
      <c r="K904" s="17"/>
      <c r="L904" s="17"/>
      <c r="M904" s="6"/>
      <c r="N904" s="17"/>
      <c r="O904" s="17"/>
      <c r="P904" s="17"/>
      <c r="Q904" s="17"/>
      <c r="R904" s="17"/>
      <c r="S904" s="17"/>
      <c r="T904" s="17"/>
      <c r="U904" s="17"/>
      <c r="V904" s="17"/>
      <c r="W904" s="17"/>
      <c r="X904" s="17"/>
      <c r="Y904" s="17"/>
      <c r="Z904" s="17"/>
      <c r="AA904" s="17"/>
      <c r="AB904" s="17"/>
      <c r="AC904" s="17"/>
      <c r="AD904" s="17"/>
      <c r="AE904" s="17"/>
      <c r="AF904" s="17"/>
      <c r="AG904" s="17"/>
      <c r="AH904" s="17"/>
      <c r="AI904" s="17"/>
      <c r="AJ904" s="17"/>
      <c r="AK904" s="17"/>
      <c r="AL904" s="17"/>
      <c r="AM904" s="17"/>
      <c r="AN904" s="17"/>
      <c r="AO904" s="31"/>
      <c r="AP904" s="17"/>
      <c r="AQ904" s="17"/>
      <c r="AR904" s="17"/>
      <c r="AS904" s="17"/>
      <c r="AT904" s="17"/>
      <c r="AU904" s="17"/>
      <c r="AV904" s="17"/>
      <c r="AW904" s="17"/>
    </row>
    <row r="905" spans="1:49" s="8" customFormat="1" ht="14.25" customHeight="1" x14ac:dyDescent="0.2">
      <c r="A905" s="17"/>
      <c r="B905" s="17"/>
      <c r="C905" s="17"/>
      <c r="D905" s="17"/>
      <c r="E905" s="17"/>
      <c r="F905" s="17"/>
      <c r="G905" s="17"/>
      <c r="H905" s="17"/>
      <c r="I905" s="17"/>
      <c r="J905" s="17"/>
      <c r="K905" s="17"/>
      <c r="L905" s="17"/>
      <c r="M905" s="6"/>
      <c r="N905" s="17"/>
      <c r="O905" s="17"/>
      <c r="P905" s="17"/>
      <c r="Q905" s="17"/>
      <c r="R905" s="17"/>
      <c r="S905" s="17"/>
      <c r="T905" s="17"/>
      <c r="U905" s="17"/>
      <c r="V905" s="17"/>
      <c r="W905" s="17"/>
      <c r="X905" s="17"/>
      <c r="Y905" s="17"/>
      <c r="Z905" s="17"/>
      <c r="AA905" s="17"/>
      <c r="AB905" s="17"/>
      <c r="AC905" s="17"/>
      <c r="AD905" s="17"/>
      <c r="AE905" s="17"/>
      <c r="AF905" s="17"/>
      <c r="AG905" s="17"/>
      <c r="AH905" s="17"/>
      <c r="AI905" s="17"/>
      <c r="AJ905" s="17"/>
      <c r="AK905" s="17"/>
      <c r="AL905" s="17"/>
      <c r="AM905" s="17"/>
      <c r="AN905" s="17"/>
      <c r="AO905" s="31"/>
      <c r="AP905" s="17"/>
      <c r="AQ905" s="17"/>
      <c r="AR905" s="17"/>
      <c r="AS905" s="17"/>
      <c r="AT905" s="17"/>
      <c r="AU905" s="17"/>
      <c r="AV905" s="17"/>
      <c r="AW905" s="17"/>
    </row>
    <row r="906" spans="1:49" s="8" customFormat="1" ht="14.25" customHeight="1" x14ac:dyDescent="0.2">
      <c r="A906" s="17"/>
      <c r="B906" s="17"/>
      <c r="C906" s="17"/>
      <c r="D906" s="17"/>
      <c r="E906" s="17"/>
      <c r="F906" s="17"/>
      <c r="G906" s="17"/>
      <c r="H906" s="17"/>
      <c r="I906" s="17"/>
      <c r="J906" s="17"/>
      <c r="K906" s="17"/>
      <c r="L906" s="17"/>
      <c r="M906" s="6"/>
      <c r="N906" s="17"/>
      <c r="O906" s="17"/>
      <c r="P906" s="17"/>
      <c r="Q906" s="17"/>
      <c r="R906" s="17"/>
      <c r="S906" s="17"/>
      <c r="T906" s="17"/>
      <c r="U906" s="17"/>
      <c r="V906" s="17"/>
      <c r="W906" s="17"/>
      <c r="X906" s="17"/>
      <c r="Y906" s="17"/>
      <c r="Z906" s="17"/>
      <c r="AA906" s="17"/>
      <c r="AB906" s="17"/>
      <c r="AC906" s="17"/>
      <c r="AD906" s="17"/>
      <c r="AE906" s="17"/>
      <c r="AF906" s="17"/>
      <c r="AG906" s="17"/>
      <c r="AH906" s="17"/>
      <c r="AI906" s="17"/>
      <c r="AJ906" s="17"/>
      <c r="AK906" s="17"/>
      <c r="AL906" s="17"/>
      <c r="AM906" s="17"/>
      <c r="AN906" s="17"/>
      <c r="AO906" s="31"/>
      <c r="AP906" s="17"/>
      <c r="AQ906" s="17"/>
      <c r="AR906" s="17"/>
      <c r="AS906" s="17"/>
      <c r="AT906" s="17"/>
      <c r="AU906" s="17"/>
      <c r="AV906" s="17"/>
      <c r="AW906" s="17"/>
    </row>
    <row r="907" spans="1:49" s="8" customFormat="1" ht="14.25" customHeight="1" x14ac:dyDescent="0.2">
      <c r="A907" s="17"/>
      <c r="B907" s="17"/>
      <c r="C907" s="17"/>
      <c r="D907" s="17"/>
      <c r="E907" s="17"/>
      <c r="F907" s="17"/>
      <c r="G907" s="17"/>
      <c r="H907" s="17"/>
      <c r="I907" s="17"/>
      <c r="J907" s="17"/>
      <c r="K907" s="17"/>
      <c r="L907" s="17"/>
      <c r="M907" s="6"/>
      <c r="N907" s="17"/>
      <c r="O907" s="17"/>
      <c r="P907" s="17"/>
      <c r="Q907" s="17"/>
      <c r="R907" s="17"/>
      <c r="S907" s="17"/>
      <c r="T907" s="17"/>
      <c r="U907" s="17"/>
      <c r="V907" s="17"/>
      <c r="W907" s="17"/>
      <c r="X907" s="17"/>
      <c r="Y907" s="17"/>
      <c r="Z907" s="17"/>
      <c r="AA907" s="17"/>
      <c r="AB907" s="17"/>
      <c r="AC907" s="17"/>
      <c r="AD907" s="17"/>
      <c r="AE907" s="17"/>
      <c r="AF907" s="17"/>
      <c r="AG907" s="17"/>
      <c r="AH907" s="17"/>
      <c r="AI907" s="17"/>
      <c r="AJ907" s="17"/>
      <c r="AK907" s="17"/>
      <c r="AL907" s="17"/>
      <c r="AM907" s="17"/>
      <c r="AN907" s="17"/>
      <c r="AO907" s="31"/>
      <c r="AP907" s="17"/>
      <c r="AQ907" s="17"/>
      <c r="AR907" s="17"/>
      <c r="AS907" s="17"/>
      <c r="AT907" s="17"/>
      <c r="AU907" s="17"/>
      <c r="AV907" s="17"/>
      <c r="AW907" s="17"/>
    </row>
    <row r="908" spans="1:49" s="8" customFormat="1" ht="14.25" customHeight="1" x14ac:dyDescent="0.2">
      <c r="A908" s="17"/>
      <c r="B908" s="17"/>
      <c r="C908" s="17"/>
      <c r="D908" s="17"/>
      <c r="E908" s="17"/>
      <c r="F908" s="17"/>
      <c r="G908" s="17"/>
      <c r="H908" s="17"/>
      <c r="I908" s="17"/>
      <c r="J908" s="17"/>
      <c r="K908" s="17"/>
      <c r="L908" s="17"/>
      <c r="M908" s="6"/>
      <c r="N908" s="17"/>
      <c r="O908" s="17"/>
      <c r="P908" s="17"/>
      <c r="Q908" s="17"/>
      <c r="R908" s="17"/>
      <c r="S908" s="17"/>
      <c r="T908" s="17"/>
      <c r="U908" s="17"/>
      <c r="V908" s="17"/>
      <c r="W908" s="17"/>
      <c r="X908" s="17"/>
      <c r="Y908" s="17"/>
      <c r="Z908" s="17"/>
      <c r="AA908" s="17"/>
      <c r="AB908" s="17"/>
      <c r="AC908" s="17"/>
      <c r="AD908" s="17"/>
      <c r="AE908" s="17"/>
      <c r="AF908" s="17"/>
      <c r="AG908" s="17"/>
      <c r="AH908" s="17"/>
      <c r="AI908" s="17"/>
      <c r="AJ908" s="17"/>
      <c r="AK908" s="17"/>
      <c r="AL908" s="17"/>
      <c r="AM908" s="17"/>
      <c r="AN908" s="17"/>
      <c r="AO908" s="31"/>
      <c r="AP908" s="17"/>
      <c r="AQ908" s="17"/>
      <c r="AR908" s="17"/>
      <c r="AS908" s="17"/>
      <c r="AT908" s="17"/>
      <c r="AU908" s="17"/>
      <c r="AV908" s="17"/>
      <c r="AW908" s="17"/>
    </row>
    <row r="909" spans="1:49" s="8" customFormat="1" ht="14.25" customHeight="1" x14ac:dyDescent="0.2">
      <c r="A909" s="17"/>
      <c r="B909" s="17"/>
      <c r="C909" s="17"/>
      <c r="D909" s="17"/>
      <c r="E909" s="17"/>
      <c r="F909" s="17"/>
      <c r="G909" s="17"/>
      <c r="H909" s="17"/>
      <c r="I909" s="17"/>
      <c r="J909" s="17"/>
      <c r="K909" s="17"/>
      <c r="L909" s="17"/>
      <c r="M909" s="6"/>
      <c r="N909" s="17"/>
      <c r="O909" s="17"/>
      <c r="P909" s="17"/>
      <c r="Q909" s="17"/>
      <c r="R909" s="17"/>
      <c r="S909" s="17"/>
      <c r="T909" s="17"/>
      <c r="U909" s="17"/>
      <c r="V909" s="17"/>
      <c r="W909" s="17"/>
      <c r="X909" s="17"/>
      <c r="Y909" s="17"/>
      <c r="Z909" s="17"/>
      <c r="AA909" s="17"/>
      <c r="AB909" s="17"/>
      <c r="AC909" s="17"/>
      <c r="AD909" s="17"/>
      <c r="AE909" s="17"/>
      <c r="AF909" s="17"/>
      <c r="AG909" s="17"/>
      <c r="AH909" s="17"/>
      <c r="AI909" s="17"/>
      <c r="AJ909" s="17"/>
      <c r="AK909" s="17"/>
      <c r="AL909" s="17"/>
      <c r="AM909" s="17"/>
      <c r="AN909" s="17"/>
      <c r="AO909" s="31"/>
      <c r="AP909" s="17"/>
      <c r="AQ909" s="17"/>
      <c r="AR909" s="17"/>
      <c r="AS909" s="17"/>
      <c r="AT909" s="17"/>
      <c r="AU909" s="17"/>
      <c r="AV909" s="17"/>
      <c r="AW909" s="17"/>
    </row>
    <row r="910" spans="1:49" s="8" customFormat="1" ht="14.25" customHeight="1" x14ac:dyDescent="0.2">
      <c r="A910" s="17"/>
      <c r="B910" s="17"/>
      <c r="C910" s="17"/>
      <c r="D910" s="17"/>
      <c r="E910" s="17"/>
      <c r="F910" s="17"/>
      <c r="G910" s="17"/>
      <c r="H910" s="17"/>
      <c r="I910" s="17"/>
      <c r="J910" s="17"/>
      <c r="K910" s="17"/>
      <c r="L910" s="17"/>
      <c r="M910" s="6"/>
      <c r="N910" s="17"/>
      <c r="O910" s="17"/>
      <c r="P910" s="17"/>
      <c r="Q910" s="17"/>
      <c r="R910" s="17"/>
      <c r="S910" s="17"/>
      <c r="T910" s="17"/>
      <c r="U910" s="17"/>
      <c r="V910" s="17"/>
      <c r="W910" s="17"/>
      <c r="X910" s="17"/>
      <c r="Y910" s="17"/>
      <c r="Z910" s="17"/>
      <c r="AA910" s="17"/>
      <c r="AB910" s="17"/>
      <c r="AC910" s="17"/>
      <c r="AD910" s="17"/>
      <c r="AE910" s="17"/>
      <c r="AF910" s="17"/>
      <c r="AG910" s="17"/>
      <c r="AH910" s="17"/>
      <c r="AI910" s="17"/>
      <c r="AJ910" s="17"/>
      <c r="AK910" s="17"/>
      <c r="AL910" s="17"/>
      <c r="AM910" s="17"/>
      <c r="AN910" s="17"/>
      <c r="AO910" s="31"/>
      <c r="AP910" s="17"/>
      <c r="AQ910" s="17"/>
      <c r="AR910" s="17"/>
      <c r="AS910" s="17"/>
      <c r="AT910" s="17"/>
      <c r="AU910" s="17"/>
      <c r="AV910" s="17"/>
      <c r="AW910" s="17"/>
    </row>
    <row r="911" spans="1:49" s="8" customFormat="1" ht="14.25" customHeight="1" x14ac:dyDescent="0.2">
      <c r="A911" s="17"/>
      <c r="B911" s="17"/>
      <c r="C911" s="17"/>
      <c r="D911" s="17"/>
      <c r="E911" s="17"/>
      <c r="F911" s="17"/>
      <c r="G911" s="17"/>
      <c r="H911" s="17"/>
      <c r="I911" s="17"/>
      <c r="J911" s="17"/>
      <c r="K911" s="17"/>
      <c r="L911" s="17"/>
      <c r="M911" s="6"/>
      <c r="N911" s="17"/>
      <c r="O911" s="17"/>
      <c r="P911" s="17"/>
      <c r="Q911" s="17"/>
      <c r="R911" s="17"/>
      <c r="S911" s="17"/>
      <c r="T911" s="17"/>
      <c r="U911" s="17"/>
      <c r="V911" s="17"/>
      <c r="W911" s="17"/>
      <c r="X911" s="17"/>
      <c r="Y911" s="17"/>
      <c r="Z911" s="17"/>
      <c r="AA911" s="17"/>
      <c r="AB911" s="17"/>
      <c r="AC911" s="17"/>
      <c r="AD911" s="17"/>
      <c r="AE911" s="17"/>
      <c r="AF911" s="17"/>
      <c r="AG911" s="17"/>
      <c r="AH911" s="17"/>
      <c r="AI911" s="17"/>
      <c r="AJ911" s="17"/>
      <c r="AK911" s="17"/>
      <c r="AL911" s="17"/>
      <c r="AM911" s="17"/>
      <c r="AN911" s="17"/>
      <c r="AO911" s="31"/>
      <c r="AP911" s="17"/>
      <c r="AQ911" s="17"/>
      <c r="AR911" s="17"/>
      <c r="AS911" s="17"/>
      <c r="AT911" s="17"/>
      <c r="AU911" s="17"/>
      <c r="AV911" s="17"/>
      <c r="AW911" s="17"/>
    </row>
    <row r="912" spans="1:49" s="8" customFormat="1" ht="14.25" customHeight="1" x14ac:dyDescent="0.2">
      <c r="A912" s="17"/>
      <c r="B912" s="17"/>
      <c r="C912" s="17"/>
      <c r="D912" s="17"/>
      <c r="E912" s="17"/>
      <c r="F912" s="17"/>
      <c r="G912" s="17"/>
      <c r="H912" s="17"/>
      <c r="I912" s="17"/>
      <c r="J912" s="17"/>
      <c r="K912" s="17"/>
      <c r="L912" s="17"/>
      <c r="M912" s="6"/>
      <c r="N912" s="17"/>
      <c r="O912" s="17"/>
      <c r="P912" s="17"/>
      <c r="Q912" s="17"/>
      <c r="R912" s="17"/>
      <c r="S912" s="17"/>
      <c r="T912" s="17"/>
      <c r="U912" s="17"/>
      <c r="V912" s="17"/>
      <c r="W912" s="17"/>
      <c r="X912" s="17"/>
      <c r="Y912" s="17"/>
      <c r="Z912" s="17"/>
      <c r="AA912" s="17"/>
      <c r="AB912" s="17"/>
      <c r="AC912" s="17"/>
      <c r="AD912" s="17"/>
      <c r="AE912" s="17"/>
      <c r="AF912" s="17"/>
      <c r="AG912" s="17"/>
      <c r="AH912" s="17"/>
      <c r="AI912" s="17"/>
      <c r="AJ912" s="17"/>
      <c r="AK912" s="17"/>
      <c r="AL912" s="17"/>
      <c r="AM912" s="17"/>
      <c r="AN912" s="17"/>
      <c r="AO912" s="31"/>
      <c r="AP912" s="17"/>
      <c r="AQ912" s="17"/>
      <c r="AR912" s="17"/>
      <c r="AS912" s="17"/>
      <c r="AT912" s="17"/>
      <c r="AU912" s="17"/>
      <c r="AV912" s="17"/>
      <c r="AW912" s="17"/>
    </row>
    <row r="913" spans="1:49" s="8" customFormat="1" ht="14.25" customHeight="1" x14ac:dyDescent="0.2">
      <c r="A913" s="17"/>
      <c r="B913" s="17"/>
      <c r="C913" s="17"/>
      <c r="D913" s="17"/>
      <c r="E913" s="17"/>
      <c r="F913" s="17"/>
      <c r="G913" s="17"/>
      <c r="H913" s="17"/>
      <c r="I913" s="17"/>
      <c r="J913" s="17"/>
      <c r="K913" s="17"/>
      <c r="L913" s="17"/>
      <c r="M913" s="6"/>
      <c r="N913" s="17"/>
      <c r="O913" s="17"/>
      <c r="P913" s="17"/>
      <c r="Q913" s="17"/>
      <c r="R913" s="17"/>
      <c r="S913" s="17"/>
      <c r="T913" s="17"/>
      <c r="U913" s="17"/>
      <c r="V913" s="17"/>
      <c r="W913" s="17"/>
      <c r="X913" s="17"/>
      <c r="Y913" s="17"/>
      <c r="Z913" s="17"/>
      <c r="AA913" s="17"/>
      <c r="AB913" s="17"/>
      <c r="AC913" s="17"/>
      <c r="AD913" s="17"/>
      <c r="AE913" s="17"/>
      <c r="AF913" s="17"/>
      <c r="AG913" s="17"/>
      <c r="AH913" s="17"/>
      <c r="AI913" s="17"/>
      <c r="AJ913" s="17"/>
      <c r="AK913" s="17"/>
      <c r="AL913" s="17"/>
      <c r="AM913" s="17"/>
      <c r="AN913" s="17"/>
      <c r="AO913" s="31"/>
      <c r="AP913" s="17"/>
      <c r="AQ913" s="17"/>
      <c r="AR913" s="17"/>
      <c r="AS913" s="17"/>
      <c r="AT913" s="17"/>
      <c r="AU913" s="17"/>
      <c r="AV913" s="17"/>
      <c r="AW913" s="17"/>
    </row>
    <row r="914" spans="1:49" s="8" customFormat="1" ht="14.25" customHeight="1" x14ac:dyDescent="0.2">
      <c r="A914" s="17"/>
      <c r="B914" s="17"/>
      <c r="C914" s="17"/>
      <c r="D914" s="17"/>
      <c r="E914" s="17"/>
      <c r="F914" s="17"/>
      <c r="G914" s="17"/>
      <c r="H914" s="17"/>
      <c r="I914" s="17"/>
      <c r="J914" s="17"/>
      <c r="K914" s="17"/>
      <c r="L914" s="17"/>
      <c r="M914" s="6"/>
      <c r="N914" s="17"/>
      <c r="O914" s="17"/>
      <c r="P914" s="17"/>
      <c r="Q914" s="17"/>
      <c r="R914" s="17"/>
      <c r="S914" s="17"/>
      <c r="T914" s="17"/>
      <c r="U914" s="17"/>
      <c r="V914" s="17"/>
      <c r="W914" s="17"/>
      <c r="X914" s="17"/>
      <c r="Y914" s="17"/>
      <c r="Z914" s="17"/>
      <c r="AA914" s="17"/>
      <c r="AB914" s="17"/>
      <c r="AC914" s="17"/>
      <c r="AD914" s="17"/>
      <c r="AE914" s="17"/>
      <c r="AF914" s="17"/>
      <c r="AG914" s="17"/>
      <c r="AH914" s="17"/>
      <c r="AI914" s="17"/>
      <c r="AJ914" s="17"/>
      <c r="AK914" s="17"/>
      <c r="AL914" s="17"/>
      <c r="AM914" s="17"/>
      <c r="AN914" s="17"/>
      <c r="AO914" s="31"/>
      <c r="AP914" s="17"/>
      <c r="AQ914" s="17"/>
      <c r="AR914" s="17"/>
      <c r="AS914" s="17"/>
      <c r="AT914" s="17"/>
      <c r="AU914" s="17"/>
      <c r="AV914" s="17"/>
      <c r="AW914" s="17"/>
    </row>
    <row r="915" spans="1:49" s="8" customFormat="1" ht="14.25" customHeight="1" x14ac:dyDescent="0.2">
      <c r="A915" s="17"/>
      <c r="B915" s="17"/>
      <c r="C915" s="17"/>
      <c r="D915" s="17"/>
      <c r="E915" s="17"/>
      <c r="F915" s="17"/>
      <c r="G915" s="17"/>
      <c r="H915" s="17"/>
      <c r="I915" s="17"/>
      <c r="J915" s="17"/>
      <c r="K915" s="17"/>
      <c r="L915" s="17"/>
      <c r="M915" s="6"/>
      <c r="N915" s="17"/>
      <c r="O915" s="17"/>
      <c r="P915" s="17"/>
      <c r="Q915" s="17"/>
      <c r="R915" s="17"/>
      <c r="S915" s="17"/>
      <c r="T915" s="17"/>
      <c r="U915" s="17"/>
      <c r="V915" s="17"/>
      <c r="W915" s="17"/>
      <c r="X915" s="17"/>
      <c r="Y915" s="17"/>
      <c r="Z915" s="17"/>
      <c r="AA915" s="17"/>
      <c r="AB915" s="17"/>
      <c r="AC915" s="17"/>
      <c r="AD915" s="17"/>
      <c r="AE915" s="17"/>
      <c r="AF915" s="17"/>
      <c r="AG915" s="17"/>
      <c r="AH915" s="17"/>
      <c r="AI915" s="17"/>
      <c r="AJ915" s="17"/>
      <c r="AK915" s="17"/>
      <c r="AL915" s="17"/>
      <c r="AM915" s="17"/>
      <c r="AN915" s="17"/>
      <c r="AO915" s="31"/>
      <c r="AP915" s="17"/>
      <c r="AQ915" s="17"/>
      <c r="AR915" s="17"/>
      <c r="AS915" s="17"/>
      <c r="AT915" s="17"/>
      <c r="AU915" s="17"/>
      <c r="AV915" s="17"/>
      <c r="AW915" s="17"/>
    </row>
    <row r="916" spans="1:49" s="8" customFormat="1" ht="14.25" customHeight="1" x14ac:dyDescent="0.2">
      <c r="A916" s="17"/>
      <c r="B916" s="17"/>
      <c r="C916" s="17"/>
      <c r="D916" s="17"/>
      <c r="E916" s="17"/>
      <c r="F916" s="17"/>
      <c r="G916" s="17"/>
      <c r="H916" s="17"/>
      <c r="I916" s="17"/>
      <c r="J916" s="17"/>
      <c r="K916" s="17"/>
      <c r="L916" s="17"/>
      <c r="M916" s="6"/>
      <c r="N916" s="17"/>
      <c r="O916" s="17"/>
      <c r="P916" s="17"/>
      <c r="Q916" s="17"/>
      <c r="R916" s="17"/>
      <c r="S916" s="17"/>
      <c r="T916" s="17"/>
      <c r="U916" s="17"/>
      <c r="V916" s="17"/>
      <c r="W916" s="17"/>
      <c r="X916" s="17"/>
      <c r="Y916" s="17"/>
      <c r="Z916" s="17"/>
      <c r="AA916" s="17"/>
      <c r="AB916" s="17"/>
      <c r="AC916" s="17"/>
      <c r="AD916" s="17"/>
      <c r="AE916" s="17"/>
      <c r="AF916" s="17"/>
      <c r="AG916" s="17"/>
      <c r="AH916" s="17"/>
      <c r="AI916" s="17"/>
      <c r="AJ916" s="17"/>
      <c r="AK916" s="17"/>
      <c r="AL916" s="17"/>
      <c r="AM916" s="17"/>
      <c r="AN916" s="17"/>
      <c r="AO916" s="31"/>
      <c r="AP916" s="17"/>
      <c r="AQ916" s="17"/>
      <c r="AR916" s="17"/>
      <c r="AS916" s="17"/>
      <c r="AT916" s="17"/>
      <c r="AU916" s="17"/>
      <c r="AV916" s="17"/>
      <c r="AW916" s="17"/>
    </row>
    <row r="917" spans="1:49" s="8" customFormat="1" ht="14.25" customHeight="1" x14ac:dyDescent="0.2">
      <c r="A917" s="17"/>
      <c r="B917" s="17"/>
      <c r="C917" s="17"/>
      <c r="D917" s="17"/>
      <c r="E917" s="17"/>
      <c r="F917" s="17"/>
      <c r="G917" s="17"/>
      <c r="H917" s="17"/>
      <c r="I917" s="17"/>
      <c r="J917" s="17"/>
      <c r="K917" s="17"/>
      <c r="L917" s="17"/>
      <c r="M917" s="6"/>
      <c r="N917" s="17"/>
      <c r="O917" s="17"/>
      <c r="P917" s="17"/>
      <c r="Q917" s="17"/>
      <c r="R917" s="17"/>
      <c r="S917" s="17"/>
      <c r="T917" s="17"/>
      <c r="U917" s="17"/>
      <c r="V917" s="17"/>
      <c r="W917" s="17"/>
      <c r="X917" s="17"/>
      <c r="Y917" s="17"/>
      <c r="Z917" s="17"/>
      <c r="AA917" s="17"/>
      <c r="AB917" s="17"/>
      <c r="AC917" s="17"/>
      <c r="AD917" s="17"/>
      <c r="AE917" s="17"/>
      <c r="AF917" s="17"/>
      <c r="AG917" s="17"/>
      <c r="AH917" s="17"/>
      <c r="AI917" s="17"/>
      <c r="AJ917" s="17"/>
      <c r="AK917" s="17"/>
      <c r="AL917" s="17"/>
      <c r="AM917" s="17"/>
      <c r="AN917" s="17"/>
      <c r="AO917" s="31"/>
      <c r="AP917" s="17"/>
      <c r="AQ917" s="17"/>
      <c r="AR917" s="17"/>
      <c r="AS917" s="17"/>
      <c r="AT917" s="17"/>
      <c r="AU917" s="17"/>
      <c r="AV917" s="17"/>
      <c r="AW917" s="17"/>
    </row>
    <row r="918" spans="1:49" s="8" customFormat="1" ht="14.25" customHeight="1" x14ac:dyDescent="0.2">
      <c r="A918" s="17"/>
      <c r="B918" s="17"/>
      <c r="C918" s="17"/>
      <c r="D918" s="17"/>
      <c r="E918" s="17"/>
      <c r="F918" s="17"/>
      <c r="G918" s="17"/>
      <c r="H918" s="17"/>
      <c r="I918" s="17"/>
      <c r="J918" s="17"/>
      <c r="K918" s="17"/>
      <c r="L918" s="17"/>
      <c r="M918" s="6"/>
      <c r="N918" s="17"/>
      <c r="O918" s="17"/>
      <c r="P918" s="17"/>
      <c r="Q918" s="17"/>
      <c r="R918" s="17"/>
      <c r="S918" s="17"/>
      <c r="T918" s="17"/>
      <c r="U918" s="17"/>
      <c r="V918" s="17"/>
      <c r="W918" s="17"/>
      <c r="X918" s="17"/>
      <c r="Y918" s="17"/>
      <c r="Z918" s="17"/>
      <c r="AA918" s="17"/>
      <c r="AB918" s="17"/>
      <c r="AC918" s="17"/>
      <c r="AD918" s="17"/>
      <c r="AE918" s="17"/>
      <c r="AF918" s="17"/>
      <c r="AG918" s="17"/>
      <c r="AH918" s="17"/>
      <c r="AI918" s="17"/>
      <c r="AJ918" s="17"/>
      <c r="AK918" s="17"/>
      <c r="AL918" s="17"/>
      <c r="AM918" s="17"/>
      <c r="AN918" s="17"/>
      <c r="AO918" s="31"/>
      <c r="AP918" s="17"/>
      <c r="AQ918" s="17"/>
      <c r="AR918" s="17"/>
      <c r="AS918" s="17"/>
      <c r="AT918" s="17"/>
      <c r="AU918" s="17"/>
      <c r="AV918" s="17"/>
      <c r="AW918" s="17"/>
    </row>
    <row r="919" spans="1:49" s="8" customFormat="1" ht="14.25" customHeight="1" x14ac:dyDescent="0.2">
      <c r="A919" s="17"/>
      <c r="B919" s="17"/>
      <c r="C919" s="17"/>
      <c r="D919" s="17"/>
      <c r="E919" s="17"/>
      <c r="F919" s="17"/>
      <c r="G919" s="17"/>
      <c r="H919" s="17"/>
      <c r="I919" s="17"/>
      <c r="J919" s="17"/>
      <c r="K919" s="17"/>
      <c r="L919" s="17"/>
      <c r="M919" s="6"/>
      <c r="N919" s="17"/>
      <c r="O919" s="17"/>
      <c r="P919" s="17"/>
      <c r="Q919" s="17"/>
      <c r="R919" s="17"/>
      <c r="S919" s="17"/>
      <c r="T919" s="17"/>
      <c r="U919" s="17"/>
      <c r="V919" s="17"/>
      <c r="W919" s="17"/>
      <c r="X919" s="17"/>
      <c r="Y919" s="17"/>
      <c r="Z919" s="17"/>
      <c r="AA919" s="17"/>
      <c r="AB919" s="17"/>
      <c r="AC919" s="17"/>
      <c r="AD919" s="17"/>
      <c r="AE919" s="17"/>
      <c r="AF919" s="17"/>
      <c r="AG919" s="17"/>
      <c r="AH919" s="17"/>
      <c r="AI919" s="17"/>
      <c r="AJ919" s="17"/>
      <c r="AK919" s="17"/>
      <c r="AL919" s="17"/>
      <c r="AM919" s="17"/>
      <c r="AN919" s="17"/>
      <c r="AO919" s="31"/>
      <c r="AP919" s="17"/>
      <c r="AQ919" s="17"/>
      <c r="AR919" s="17"/>
      <c r="AS919" s="17"/>
      <c r="AT919" s="17"/>
      <c r="AU919" s="17"/>
      <c r="AV919" s="17"/>
      <c r="AW919" s="17"/>
    </row>
    <row r="920" spans="1:49" s="8" customFormat="1" ht="14.25" customHeight="1" x14ac:dyDescent="0.2">
      <c r="A920" s="17"/>
      <c r="B920" s="17"/>
      <c r="C920" s="17"/>
      <c r="D920" s="17"/>
      <c r="E920" s="17"/>
      <c r="F920" s="17"/>
      <c r="G920" s="17"/>
      <c r="H920" s="17"/>
      <c r="I920" s="17"/>
      <c r="J920" s="17"/>
      <c r="K920" s="17"/>
      <c r="L920" s="17"/>
      <c r="M920" s="6"/>
      <c r="N920" s="17"/>
      <c r="O920" s="17"/>
      <c r="P920" s="17"/>
      <c r="Q920" s="17"/>
      <c r="R920" s="17"/>
      <c r="S920" s="17"/>
      <c r="T920" s="17"/>
      <c r="U920" s="17"/>
      <c r="V920" s="17"/>
      <c r="W920" s="17"/>
      <c r="X920" s="17"/>
      <c r="Y920" s="17"/>
      <c r="Z920" s="17"/>
      <c r="AA920" s="17"/>
      <c r="AB920" s="17"/>
      <c r="AC920" s="17"/>
      <c r="AD920" s="17"/>
      <c r="AE920" s="17"/>
      <c r="AF920" s="17"/>
      <c r="AG920" s="17"/>
      <c r="AH920" s="17"/>
      <c r="AI920" s="17"/>
      <c r="AJ920" s="17"/>
      <c r="AK920" s="17"/>
      <c r="AL920" s="17"/>
      <c r="AM920" s="17"/>
      <c r="AN920" s="17"/>
      <c r="AO920" s="31"/>
      <c r="AP920" s="17"/>
      <c r="AQ920" s="17"/>
      <c r="AR920" s="17"/>
      <c r="AS920" s="17"/>
      <c r="AT920" s="17"/>
      <c r="AU920" s="17"/>
      <c r="AV920" s="17"/>
      <c r="AW920" s="17"/>
    </row>
    <row r="921" spans="1:49" s="8" customFormat="1" ht="14.25" customHeight="1" x14ac:dyDescent="0.2">
      <c r="A921" s="17"/>
      <c r="B921" s="17"/>
      <c r="C921" s="17"/>
      <c r="D921" s="17"/>
      <c r="E921" s="17"/>
      <c r="F921" s="17"/>
      <c r="G921" s="17"/>
      <c r="H921" s="17"/>
      <c r="I921" s="17"/>
      <c r="J921" s="17"/>
      <c r="K921" s="17"/>
      <c r="L921" s="17"/>
      <c r="M921" s="6"/>
      <c r="N921" s="17"/>
      <c r="O921" s="17"/>
      <c r="P921" s="17"/>
      <c r="Q921" s="17"/>
      <c r="R921" s="17"/>
      <c r="S921" s="17"/>
      <c r="T921" s="17"/>
      <c r="U921" s="17"/>
      <c r="V921" s="17"/>
      <c r="W921" s="17"/>
      <c r="X921" s="17"/>
      <c r="Y921" s="17"/>
      <c r="Z921" s="17"/>
      <c r="AA921" s="17"/>
      <c r="AB921" s="17"/>
      <c r="AC921" s="17"/>
      <c r="AD921" s="17"/>
      <c r="AE921" s="17"/>
      <c r="AF921" s="17"/>
      <c r="AG921" s="17"/>
      <c r="AH921" s="17"/>
      <c r="AI921" s="17"/>
      <c r="AJ921" s="17"/>
      <c r="AK921" s="17"/>
      <c r="AL921" s="17"/>
      <c r="AM921" s="17"/>
      <c r="AN921" s="17"/>
      <c r="AO921" s="31"/>
      <c r="AP921" s="17"/>
      <c r="AQ921" s="17"/>
      <c r="AR921" s="17"/>
      <c r="AS921" s="17"/>
      <c r="AT921" s="17"/>
      <c r="AU921" s="17"/>
      <c r="AV921" s="17"/>
      <c r="AW921" s="17"/>
    </row>
    <row r="922" spans="1:49" s="8" customFormat="1" ht="14.25" customHeight="1" x14ac:dyDescent="0.2">
      <c r="A922" s="17"/>
      <c r="B922" s="17"/>
      <c r="C922" s="17"/>
      <c r="D922" s="17"/>
      <c r="E922" s="17"/>
      <c r="F922" s="17"/>
      <c r="G922" s="17"/>
      <c r="H922" s="17"/>
      <c r="I922" s="17"/>
      <c r="J922" s="17"/>
      <c r="K922" s="17"/>
      <c r="L922" s="17"/>
      <c r="M922" s="6"/>
      <c r="N922" s="17"/>
      <c r="O922" s="17"/>
      <c r="P922" s="17"/>
      <c r="Q922" s="17"/>
      <c r="R922" s="17"/>
      <c r="S922" s="17"/>
      <c r="T922" s="17"/>
      <c r="U922" s="17"/>
      <c r="V922" s="17"/>
      <c r="W922" s="17"/>
      <c r="X922" s="17"/>
      <c r="Y922" s="17"/>
      <c r="Z922" s="17"/>
      <c r="AA922" s="17"/>
      <c r="AB922" s="17"/>
      <c r="AC922" s="17"/>
      <c r="AD922" s="17"/>
      <c r="AE922" s="17"/>
      <c r="AF922" s="17"/>
      <c r="AG922" s="17"/>
      <c r="AH922" s="17"/>
      <c r="AI922" s="17"/>
      <c r="AJ922" s="17"/>
      <c r="AK922" s="17"/>
      <c r="AL922" s="17"/>
      <c r="AM922" s="17"/>
      <c r="AN922" s="17"/>
      <c r="AO922" s="31"/>
      <c r="AP922" s="17"/>
      <c r="AQ922" s="17"/>
      <c r="AR922" s="17"/>
      <c r="AS922" s="17"/>
      <c r="AT922" s="17"/>
      <c r="AU922" s="17"/>
      <c r="AV922" s="17"/>
      <c r="AW922" s="17"/>
    </row>
    <row r="923" spans="1:49" s="8" customFormat="1" ht="14.25" customHeight="1" x14ac:dyDescent="0.2">
      <c r="A923" s="17"/>
      <c r="B923" s="17"/>
      <c r="C923" s="17"/>
      <c r="D923" s="17"/>
      <c r="E923" s="17"/>
      <c r="F923" s="17"/>
      <c r="G923" s="17"/>
      <c r="H923" s="17"/>
      <c r="I923" s="17"/>
      <c r="J923" s="17"/>
      <c r="K923" s="17"/>
      <c r="L923" s="17"/>
      <c r="M923" s="6"/>
      <c r="N923" s="17"/>
      <c r="O923" s="17"/>
      <c r="P923" s="17"/>
      <c r="Q923" s="17"/>
      <c r="R923" s="17"/>
      <c r="S923" s="17"/>
      <c r="T923" s="17"/>
      <c r="U923" s="17"/>
      <c r="V923" s="17"/>
      <c r="W923" s="17"/>
      <c r="X923" s="17"/>
      <c r="Y923" s="17"/>
      <c r="Z923" s="17"/>
      <c r="AA923" s="17"/>
      <c r="AB923" s="17"/>
      <c r="AC923" s="17"/>
      <c r="AD923" s="17"/>
      <c r="AE923" s="17"/>
      <c r="AF923" s="17"/>
      <c r="AG923" s="17"/>
      <c r="AH923" s="17"/>
      <c r="AI923" s="17"/>
      <c r="AJ923" s="17"/>
      <c r="AK923" s="17"/>
      <c r="AL923" s="17"/>
      <c r="AM923" s="17"/>
      <c r="AN923" s="17"/>
      <c r="AO923" s="31"/>
      <c r="AP923" s="17"/>
      <c r="AQ923" s="17"/>
      <c r="AR923" s="17"/>
      <c r="AS923" s="17"/>
      <c r="AT923" s="17"/>
      <c r="AU923" s="17"/>
      <c r="AV923" s="17"/>
      <c r="AW923" s="17"/>
    </row>
    <row r="924" spans="1:49" s="8" customFormat="1" ht="14.25" customHeight="1" x14ac:dyDescent="0.2">
      <c r="A924" s="17"/>
      <c r="B924" s="17"/>
      <c r="C924" s="17"/>
      <c r="D924" s="17"/>
      <c r="E924" s="17"/>
      <c r="F924" s="17"/>
      <c r="G924" s="17"/>
      <c r="H924" s="17"/>
      <c r="I924" s="17"/>
      <c r="J924" s="17"/>
      <c r="K924" s="17"/>
      <c r="L924" s="17"/>
      <c r="M924" s="6"/>
      <c r="N924" s="17"/>
      <c r="O924" s="17"/>
      <c r="P924" s="17"/>
      <c r="Q924" s="17"/>
      <c r="R924" s="17"/>
      <c r="S924" s="17"/>
      <c r="T924" s="17"/>
      <c r="U924" s="17"/>
      <c r="V924" s="17"/>
      <c r="W924" s="17"/>
      <c r="X924" s="17"/>
      <c r="Y924" s="17"/>
      <c r="Z924" s="17"/>
      <c r="AA924" s="17"/>
      <c r="AB924" s="17"/>
      <c r="AC924" s="17"/>
      <c r="AD924" s="17"/>
      <c r="AE924" s="17"/>
      <c r="AF924" s="17"/>
      <c r="AG924" s="17"/>
      <c r="AH924" s="17"/>
      <c r="AI924" s="17"/>
      <c r="AJ924" s="17"/>
      <c r="AK924" s="17"/>
      <c r="AL924" s="17"/>
      <c r="AM924" s="17"/>
      <c r="AN924" s="17"/>
      <c r="AO924" s="31"/>
      <c r="AP924" s="17"/>
      <c r="AQ924" s="17"/>
      <c r="AR924" s="17"/>
      <c r="AS924" s="17"/>
      <c r="AT924" s="17"/>
      <c r="AU924" s="17"/>
      <c r="AV924" s="17"/>
      <c r="AW924" s="17"/>
    </row>
    <row r="925" spans="1:49" s="8" customFormat="1" ht="14.25" customHeight="1" x14ac:dyDescent="0.2">
      <c r="A925" s="17"/>
      <c r="B925" s="17"/>
      <c r="C925" s="17"/>
      <c r="D925" s="17"/>
      <c r="E925" s="17"/>
      <c r="F925" s="17"/>
      <c r="G925" s="17"/>
      <c r="H925" s="17"/>
      <c r="I925" s="17"/>
      <c r="J925" s="17"/>
      <c r="K925" s="17"/>
      <c r="L925" s="17"/>
      <c r="M925" s="6"/>
      <c r="N925" s="17"/>
      <c r="O925" s="17"/>
      <c r="P925" s="17"/>
      <c r="Q925" s="17"/>
      <c r="R925" s="17"/>
      <c r="S925" s="17"/>
      <c r="T925" s="17"/>
      <c r="U925" s="17"/>
      <c r="V925" s="17"/>
      <c r="W925" s="17"/>
      <c r="X925" s="17"/>
      <c r="Y925" s="17"/>
      <c r="Z925" s="17"/>
      <c r="AA925" s="17"/>
      <c r="AB925" s="17"/>
      <c r="AC925" s="17"/>
      <c r="AD925" s="17"/>
      <c r="AE925" s="17"/>
      <c r="AF925" s="17"/>
      <c r="AG925" s="17"/>
      <c r="AH925" s="17"/>
      <c r="AI925" s="17"/>
      <c r="AJ925" s="17"/>
      <c r="AK925" s="17"/>
      <c r="AL925" s="17"/>
      <c r="AM925" s="17"/>
      <c r="AN925" s="17"/>
      <c r="AO925" s="31"/>
      <c r="AP925" s="17"/>
      <c r="AQ925" s="17"/>
      <c r="AR925" s="17"/>
      <c r="AS925" s="17"/>
      <c r="AT925" s="17"/>
      <c r="AU925" s="17"/>
      <c r="AV925" s="17"/>
      <c r="AW925" s="17"/>
    </row>
    <row r="926" spans="1:49" s="8" customFormat="1" ht="14.25" customHeight="1" x14ac:dyDescent="0.2">
      <c r="A926" s="17"/>
      <c r="B926" s="17"/>
      <c r="C926" s="17"/>
      <c r="D926" s="17"/>
      <c r="E926" s="17"/>
      <c r="F926" s="17"/>
      <c r="G926" s="17"/>
      <c r="H926" s="17"/>
      <c r="I926" s="17"/>
      <c r="J926" s="17"/>
      <c r="K926" s="17"/>
      <c r="L926" s="17"/>
      <c r="M926" s="6"/>
      <c r="N926" s="17"/>
      <c r="O926" s="17"/>
      <c r="P926" s="17"/>
      <c r="Q926" s="17"/>
      <c r="R926" s="17"/>
      <c r="S926" s="17"/>
      <c r="T926" s="17"/>
      <c r="U926" s="17"/>
      <c r="V926" s="17"/>
      <c r="W926" s="17"/>
      <c r="X926" s="17"/>
      <c r="Y926" s="17"/>
      <c r="Z926" s="17"/>
      <c r="AA926" s="17"/>
      <c r="AB926" s="17"/>
      <c r="AC926" s="17"/>
      <c r="AD926" s="17"/>
      <c r="AE926" s="17"/>
      <c r="AF926" s="17"/>
      <c r="AG926" s="17"/>
      <c r="AH926" s="17"/>
      <c r="AI926" s="17"/>
      <c r="AJ926" s="17"/>
      <c r="AK926" s="17"/>
      <c r="AL926" s="17"/>
      <c r="AM926" s="17"/>
      <c r="AN926" s="17"/>
      <c r="AO926" s="31"/>
      <c r="AP926" s="17"/>
      <c r="AQ926" s="17"/>
      <c r="AR926" s="17"/>
      <c r="AS926" s="17"/>
      <c r="AT926" s="17"/>
      <c r="AU926" s="17"/>
      <c r="AV926" s="17"/>
      <c r="AW926" s="17"/>
    </row>
    <row r="927" spans="1:49" s="8" customFormat="1" ht="14.25" customHeight="1" x14ac:dyDescent="0.2">
      <c r="A927" s="17"/>
      <c r="B927" s="17"/>
      <c r="C927" s="17"/>
      <c r="D927" s="17"/>
      <c r="E927" s="17"/>
      <c r="F927" s="17"/>
      <c r="G927" s="17"/>
      <c r="H927" s="17"/>
      <c r="I927" s="17"/>
      <c r="J927" s="17"/>
      <c r="K927" s="17"/>
      <c r="L927" s="17"/>
      <c r="M927" s="6"/>
      <c r="N927" s="17"/>
      <c r="O927" s="17"/>
      <c r="P927" s="17"/>
      <c r="Q927" s="17"/>
      <c r="R927" s="17"/>
      <c r="S927" s="17"/>
      <c r="T927" s="17"/>
      <c r="U927" s="17"/>
      <c r="V927" s="17"/>
      <c r="W927" s="17"/>
      <c r="X927" s="17"/>
      <c r="Y927" s="17"/>
      <c r="Z927" s="17"/>
      <c r="AA927" s="17"/>
      <c r="AB927" s="17"/>
      <c r="AC927" s="17"/>
      <c r="AD927" s="17"/>
      <c r="AE927" s="17"/>
      <c r="AF927" s="17"/>
      <c r="AG927" s="17"/>
      <c r="AH927" s="17"/>
      <c r="AI927" s="17"/>
      <c r="AJ927" s="17"/>
      <c r="AK927" s="17"/>
      <c r="AL927" s="17"/>
      <c r="AM927" s="17"/>
      <c r="AN927" s="17"/>
      <c r="AO927" s="31"/>
      <c r="AP927" s="17"/>
      <c r="AQ927" s="17"/>
      <c r="AR927" s="17"/>
      <c r="AS927" s="17"/>
      <c r="AT927" s="17"/>
      <c r="AU927" s="17"/>
      <c r="AV927" s="17"/>
      <c r="AW927" s="17"/>
    </row>
    <row r="928" spans="1:49" s="8" customFormat="1" ht="14.25" customHeight="1" x14ac:dyDescent="0.2">
      <c r="A928" s="17"/>
      <c r="B928" s="17"/>
      <c r="C928" s="17"/>
      <c r="D928" s="17"/>
      <c r="E928" s="17"/>
      <c r="F928" s="17"/>
      <c r="G928" s="17"/>
      <c r="H928" s="17"/>
      <c r="I928" s="17"/>
      <c r="J928" s="17"/>
      <c r="K928" s="17"/>
      <c r="L928" s="17"/>
      <c r="M928" s="6"/>
      <c r="N928" s="17"/>
      <c r="O928" s="17"/>
      <c r="P928" s="17"/>
      <c r="Q928" s="17"/>
      <c r="R928" s="17"/>
      <c r="S928" s="17"/>
      <c r="T928" s="17"/>
      <c r="U928" s="17"/>
      <c r="V928" s="17"/>
      <c r="W928" s="17"/>
      <c r="X928" s="17"/>
      <c r="Y928" s="17"/>
      <c r="Z928" s="17"/>
      <c r="AA928" s="17"/>
      <c r="AB928" s="17"/>
      <c r="AC928" s="17"/>
      <c r="AD928" s="17"/>
      <c r="AE928" s="17"/>
      <c r="AF928" s="17"/>
      <c r="AG928" s="17"/>
      <c r="AH928" s="17"/>
      <c r="AI928" s="17"/>
      <c r="AJ928" s="17"/>
      <c r="AK928" s="17"/>
      <c r="AL928" s="17"/>
      <c r="AM928" s="17"/>
      <c r="AN928" s="17"/>
      <c r="AO928" s="31"/>
      <c r="AP928" s="17"/>
      <c r="AQ928" s="17"/>
      <c r="AR928" s="17"/>
      <c r="AS928" s="17"/>
      <c r="AT928" s="17"/>
      <c r="AU928" s="17"/>
      <c r="AV928" s="17"/>
      <c r="AW928" s="17"/>
    </row>
    <row r="929" spans="1:49" s="8" customFormat="1" ht="14.25" customHeight="1" x14ac:dyDescent="0.2">
      <c r="A929" s="17"/>
      <c r="B929" s="17"/>
      <c r="C929" s="17"/>
      <c r="D929" s="17"/>
      <c r="E929" s="17"/>
      <c r="F929" s="17"/>
      <c r="G929" s="17"/>
      <c r="H929" s="17"/>
      <c r="I929" s="17"/>
      <c r="J929" s="17"/>
      <c r="K929" s="17"/>
      <c r="L929" s="17"/>
      <c r="M929" s="6"/>
      <c r="N929" s="17"/>
      <c r="O929" s="17"/>
      <c r="P929" s="17"/>
      <c r="Q929" s="17"/>
      <c r="R929" s="17"/>
      <c r="S929" s="17"/>
      <c r="T929" s="17"/>
      <c r="U929" s="17"/>
      <c r="V929" s="17"/>
      <c r="W929" s="17"/>
      <c r="X929" s="17"/>
      <c r="Y929" s="17"/>
      <c r="Z929" s="17"/>
      <c r="AA929" s="17"/>
      <c r="AB929" s="17"/>
      <c r="AC929" s="17"/>
      <c r="AD929" s="17"/>
      <c r="AE929" s="17"/>
      <c r="AF929" s="17"/>
      <c r="AG929" s="17"/>
      <c r="AH929" s="17"/>
      <c r="AI929" s="17"/>
      <c r="AJ929" s="17"/>
      <c r="AK929" s="17"/>
      <c r="AL929" s="17"/>
      <c r="AM929" s="17"/>
      <c r="AN929" s="17"/>
      <c r="AO929" s="31"/>
      <c r="AP929" s="17"/>
      <c r="AQ929" s="17"/>
      <c r="AR929" s="17"/>
      <c r="AS929" s="17"/>
      <c r="AT929" s="17"/>
      <c r="AU929" s="17"/>
      <c r="AV929" s="17"/>
      <c r="AW929" s="17"/>
    </row>
    <row r="930" spans="1:49" s="8" customFormat="1" ht="14.25" customHeight="1" x14ac:dyDescent="0.2">
      <c r="A930" s="17"/>
      <c r="B930" s="17"/>
      <c r="C930" s="17"/>
      <c r="D930" s="17"/>
      <c r="E930" s="17"/>
      <c r="F930" s="17"/>
      <c r="G930" s="17"/>
      <c r="H930" s="17"/>
      <c r="I930" s="17"/>
      <c r="J930" s="17"/>
      <c r="K930" s="17"/>
      <c r="L930" s="17"/>
      <c r="M930" s="6"/>
      <c r="N930" s="17"/>
      <c r="O930" s="17"/>
      <c r="P930" s="17"/>
      <c r="Q930" s="17"/>
      <c r="R930" s="17"/>
      <c r="S930" s="17"/>
      <c r="T930" s="17"/>
      <c r="U930" s="17"/>
      <c r="V930" s="17"/>
      <c r="W930" s="17"/>
      <c r="X930" s="17"/>
      <c r="Y930" s="17"/>
      <c r="Z930" s="17"/>
      <c r="AA930" s="17"/>
      <c r="AB930" s="17"/>
      <c r="AC930" s="17"/>
      <c r="AD930" s="17"/>
      <c r="AE930" s="17"/>
      <c r="AF930" s="17"/>
      <c r="AG930" s="17"/>
      <c r="AH930" s="17"/>
      <c r="AI930" s="17"/>
      <c r="AJ930" s="17"/>
      <c r="AK930" s="17"/>
      <c r="AL930" s="17"/>
      <c r="AM930" s="17"/>
      <c r="AN930" s="17"/>
      <c r="AO930" s="31"/>
      <c r="AP930" s="17"/>
      <c r="AQ930" s="17"/>
      <c r="AR930" s="17"/>
      <c r="AS930" s="17"/>
      <c r="AT930" s="17"/>
      <c r="AU930" s="17"/>
      <c r="AV930" s="17"/>
      <c r="AW930" s="17"/>
    </row>
    <row r="931" spans="1:49" s="8" customFormat="1" ht="14.25" customHeight="1" x14ac:dyDescent="0.2">
      <c r="A931" s="17"/>
      <c r="B931" s="17"/>
      <c r="C931" s="17"/>
      <c r="D931" s="17"/>
      <c r="E931" s="17"/>
      <c r="F931" s="17"/>
      <c r="G931" s="17"/>
      <c r="H931" s="17"/>
      <c r="I931" s="17"/>
      <c r="J931" s="17"/>
      <c r="K931" s="17"/>
      <c r="L931" s="17"/>
      <c r="M931" s="6"/>
      <c r="N931" s="17"/>
      <c r="O931" s="17"/>
      <c r="P931" s="17"/>
      <c r="Q931" s="17"/>
      <c r="R931" s="17"/>
      <c r="S931" s="17"/>
      <c r="T931" s="17"/>
      <c r="U931" s="17"/>
      <c r="V931" s="17"/>
      <c r="W931" s="17"/>
      <c r="X931" s="17"/>
      <c r="Y931" s="17"/>
      <c r="Z931" s="17"/>
      <c r="AA931" s="17"/>
      <c r="AB931" s="17"/>
      <c r="AC931" s="17"/>
      <c r="AD931" s="17"/>
      <c r="AE931" s="17"/>
      <c r="AF931" s="17"/>
      <c r="AG931" s="17"/>
      <c r="AH931" s="17"/>
      <c r="AI931" s="17"/>
      <c r="AJ931" s="17"/>
      <c r="AK931" s="17"/>
      <c r="AL931" s="17"/>
      <c r="AM931" s="17"/>
      <c r="AN931" s="17"/>
      <c r="AO931" s="31"/>
      <c r="AP931" s="17"/>
      <c r="AQ931" s="17"/>
      <c r="AR931" s="17"/>
      <c r="AS931" s="17"/>
      <c r="AT931" s="17"/>
      <c r="AU931" s="17"/>
      <c r="AV931" s="17"/>
      <c r="AW931" s="17"/>
    </row>
    <row r="932" spans="1:49" s="8" customFormat="1" ht="14.25" customHeight="1" x14ac:dyDescent="0.2">
      <c r="A932" s="17"/>
      <c r="B932" s="17"/>
      <c r="C932" s="17"/>
      <c r="D932" s="17"/>
      <c r="E932" s="17"/>
      <c r="F932" s="17"/>
      <c r="G932" s="17"/>
      <c r="H932" s="17"/>
      <c r="I932" s="17"/>
      <c r="J932" s="17"/>
      <c r="K932" s="17"/>
      <c r="L932" s="17"/>
      <c r="M932" s="6"/>
      <c r="N932" s="17"/>
      <c r="O932" s="17"/>
      <c r="P932" s="17"/>
      <c r="Q932" s="17"/>
      <c r="R932" s="17"/>
      <c r="S932" s="17"/>
      <c r="T932" s="17"/>
      <c r="U932" s="17"/>
      <c r="V932" s="17"/>
      <c r="W932" s="17"/>
      <c r="X932" s="17"/>
      <c r="Y932" s="17"/>
      <c r="Z932" s="17"/>
      <c r="AA932" s="17"/>
      <c r="AB932" s="17"/>
      <c r="AC932" s="17"/>
      <c r="AD932" s="17"/>
      <c r="AE932" s="17"/>
      <c r="AF932" s="17"/>
      <c r="AG932" s="17"/>
      <c r="AH932" s="17"/>
      <c r="AI932" s="17"/>
      <c r="AJ932" s="17"/>
      <c r="AK932" s="17"/>
      <c r="AL932" s="17"/>
      <c r="AM932" s="17"/>
      <c r="AN932" s="17"/>
      <c r="AO932" s="31"/>
      <c r="AP932" s="17"/>
      <c r="AQ932" s="17"/>
      <c r="AR932" s="17"/>
      <c r="AS932" s="17"/>
      <c r="AT932" s="17"/>
      <c r="AU932" s="17"/>
      <c r="AV932" s="17"/>
      <c r="AW932" s="17"/>
    </row>
    <row r="933" spans="1:49" s="8" customFormat="1" ht="14.25" customHeight="1" x14ac:dyDescent="0.2">
      <c r="A933" s="17"/>
      <c r="B933" s="17"/>
      <c r="C933" s="17"/>
      <c r="D933" s="17"/>
      <c r="E933" s="17"/>
      <c r="F933" s="17"/>
      <c r="G933" s="17"/>
      <c r="H933" s="17"/>
      <c r="I933" s="17"/>
      <c r="J933" s="17"/>
      <c r="K933" s="17"/>
      <c r="L933" s="17"/>
      <c r="M933" s="6"/>
      <c r="N933" s="17"/>
      <c r="O933" s="17"/>
      <c r="P933" s="17"/>
      <c r="Q933" s="17"/>
      <c r="R933" s="17"/>
      <c r="S933" s="17"/>
      <c r="T933" s="17"/>
      <c r="U933" s="17"/>
      <c r="V933" s="17"/>
      <c r="W933" s="17"/>
      <c r="X933" s="17"/>
      <c r="Y933" s="17"/>
      <c r="Z933" s="17"/>
      <c r="AA933" s="17"/>
      <c r="AB933" s="17"/>
      <c r="AC933" s="17"/>
      <c r="AD933" s="17"/>
      <c r="AE933" s="17"/>
      <c r="AF933" s="17"/>
      <c r="AG933" s="17"/>
      <c r="AH933" s="17"/>
      <c r="AI933" s="17"/>
      <c r="AJ933" s="17"/>
      <c r="AK933" s="17"/>
      <c r="AL933" s="17"/>
      <c r="AM933" s="17"/>
      <c r="AN933" s="17"/>
      <c r="AO933" s="31"/>
      <c r="AP933" s="17"/>
      <c r="AQ933" s="17"/>
      <c r="AR933" s="17"/>
      <c r="AS933" s="17"/>
      <c r="AT933" s="17"/>
      <c r="AU933" s="17"/>
      <c r="AV933" s="17"/>
      <c r="AW933" s="17"/>
    </row>
    <row r="934" spans="1:49" s="8" customFormat="1" ht="14.25" customHeight="1" x14ac:dyDescent="0.2">
      <c r="A934" s="17"/>
      <c r="B934" s="17"/>
      <c r="C934" s="17"/>
      <c r="D934" s="17"/>
      <c r="E934" s="17"/>
      <c r="F934" s="17"/>
      <c r="G934" s="17"/>
      <c r="H934" s="17"/>
      <c r="I934" s="17"/>
      <c r="J934" s="17"/>
      <c r="K934" s="17"/>
      <c r="L934" s="17"/>
      <c r="M934" s="6"/>
      <c r="N934" s="17"/>
      <c r="O934" s="17"/>
      <c r="P934" s="17"/>
      <c r="Q934" s="17"/>
      <c r="R934" s="17"/>
      <c r="S934" s="17"/>
      <c r="T934" s="17"/>
      <c r="U934" s="17"/>
      <c r="V934" s="17"/>
      <c r="W934" s="17"/>
      <c r="X934" s="17"/>
      <c r="Y934" s="17"/>
      <c r="Z934" s="17"/>
      <c r="AA934" s="17"/>
      <c r="AB934" s="17"/>
      <c r="AC934" s="17"/>
      <c r="AD934" s="17"/>
      <c r="AE934" s="17"/>
      <c r="AF934" s="17"/>
      <c r="AG934" s="17"/>
      <c r="AH934" s="17"/>
      <c r="AI934" s="17"/>
      <c r="AJ934" s="17"/>
      <c r="AK934" s="17"/>
      <c r="AL934" s="17"/>
      <c r="AM934" s="17"/>
      <c r="AN934" s="17"/>
      <c r="AO934" s="31"/>
      <c r="AP934" s="17"/>
      <c r="AQ934" s="17"/>
      <c r="AR934" s="17"/>
      <c r="AS934" s="17"/>
      <c r="AT934" s="17"/>
      <c r="AU934" s="17"/>
      <c r="AV934" s="17"/>
      <c r="AW934" s="17"/>
    </row>
    <row r="935" spans="1:49" s="8" customFormat="1" ht="14.25" customHeight="1" x14ac:dyDescent="0.2">
      <c r="A935" s="17"/>
      <c r="B935" s="17"/>
      <c r="C935" s="17"/>
      <c r="D935" s="17"/>
      <c r="E935" s="17"/>
      <c r="F935" s="17"/>
      <c r="G935" s="17"/>
      <c r="H935" s="17"/>
      <c r="I935" s="17"/>
      <c r="J935" s="17"/>
      <c r="K935" s="17"/>
      <c r="L935" s="17"/>
      <c r="M935" s="6"/>
      <c r="N935" s="17"/>
      <c r="O935" s="17"/>
      <c r="P935" s="17"/>
      <c r="Q935" s="17"/>
      <c r="R935" s="17"/>
      <c r="S935" s="17"/>
      <c r="T935" s="17"/>
      <c r="U935" s="17"/>
      <c r="V935" s="17"/>
      <c r="W935" s="17"/>
      <c r="X935" s="17"/>
      <c r="Y935" s="17"/>
      <c r="Z935" s="17"/>
      <c r="AA935" s="17"/>
      <c r="AB935" s="17"/>
      <c r="AC935" s="17"/>
      <c r="AD935" s="17"/>
      <c r="AE935" s="17"/>
      <c r="AF935" s="17"/>
      <c r="AG935" s="17"/>
      <c r="AH935" s="17"/>
      <c r="AI935" s="17"/>
      <c r="AJ935" s="17"/>
      <c r="AK935" s="17"/>
      <c r="AL935" s="17"/>
      <c r="AM935" s="17"/>
      <c r="AN935" s="17"/>
      <c r="AO935" s="31"/>
      <c r="AP935" s="17"/>
      <c r="AQ935" s="17"/>
      <c r="AR935" s="17"/>
      <c r="AS935" s="17"/>
      <c r="AT935" s="17"/>
      <c r="AU935" s="17"/>
      <c r="AV935" s="17"/>
      <c r="AW935" s="17"/>
    </row>
    <row r="936" spans="1:49" s="8" customFormat="1" ht="14.25" customHeight="1" x14ac:dyDescent="0.2">
      <c r="A936" s="17"/>
      <c r="B936" s="17"/>
      <c r="C936" s="17"/>
      <c r="D936" s="17"/>
      <c r="E936" s="17"/>
      <c r="F936" s="17"/>
      <c r="G936" s="17"/>
      <c r="H936" s="17"/>
      <c r="I936" s="17"/>
      <c r="J936" s="17"/>
      <c r="K936" s="17"/>
      <c r="L936" s="17"/>
      <c r="M936" s="6"/>
      <c r="N936" s="17"/>
      <c r="O936" s="17"/>
      <c r="P936" s="17"/>
      <c r="Q936" s="17"/>
      <c r="R936" s="17"/>
      <c r="S936" s="17"/>
      <c r="T936" s="17"/>
      <c r="U936" s="17"/>
      <c r="V936" s="17"/>
      <c r="W936" s="17"/>
      <c r="X936" s="17"/>
      <c r="Y936" s="17"/>
      <c r="Z936" s="17"/>
      <c r="AA936" s="17"/>
      <c r="AB936" s="17"/>
      <c r="AC936" s="17"/>
      <c r="AD936" s="17"/>
      <c r="AE936" s="17"/>
      <c r="AF936" s="17"/>
      <c r="AG936" s="17"/>
      <c r="AH936" s="17"/>
      <c r="AI936" s="17"/>
      <c r="AJ936" s="17"/>
      <c r="AK936" s="17"/>
      <c r="AL936" s="17"/>
      <c r="AM936" s="17"/>
      <c r="AN936" s="17"/>
      <c r="AO936" s="31"/>
      <c r="AP936" s="17"/>
      <c r="AQ936" s="17"/>
      <c r="AR936" s="17"/>
      <c r="AS936" s="17"/>
      <c r="AT936" s="17"/>
      <c r="AU936" s="17"/>
      <c r="AV936" s="17"/>
      <c r="AW936" s="17"/>
    </row>
    <row r="937" spans="1:49" s="8" customFormat="1" ht="14.25" customHeight="1" x14ac:dyDescent="0.2">
      <c r="A937" s="17"/>
      <c r="B937" s="17"/>
      <c r="C937" s="17"/>
      <c r="D937" s="17"/>
      <c r="E937" s="17"/>
      <c r="F937" s="17"/>
      <c r="G937" s="17"/>
      <c r="H937" s="17"/>
      <c r="I937" s="17"/>
      <c r="J937" s="17"/>
      <c r="K937" s="17"/>
      <c r="L937" s="17"/>
      <c r="M937" s="6"/>
      <c r="N937" s="17"/>
      <c r="O937" s="17"/>
      <c r="P937" s="17"/>
      <c r="Q937" s="17"/>
      <c r="R937" s="17"/>
      <c r="S937" s="17"/>
      <c r="T937" s="17"/>
      <c r="U937" s="17"/>
      <c r="V937" s="17"/>
      <c r="W937" s="17"/>
      <c r="X937" s="17"/>
      <c r="Y937" s="17"/>
      <c r="Z937" s="17"/>
      <c r="AA937" s="17"/>
      <c r="AB937" s="17"/>
      <c r="AC937" s="17"/>
      <c r="AD937" s="17"/>
      <c r="AE937" s="17"/>
      <c r="AF937" s="17"/>
      <c r="AG937" s="17"/>
      <c r="AH937" s="17"/>
      <c r="AI937" s="17"/>
      <c r="AJ937" s="17"/>
      <c r="AK937" s="17"/>
      <c r="AL937" s="17"/>
      <c r="AM937" s="17"/>
      <c r="AN937" s="17"/>
      <c r="AO937" s="31"/>
      <c r="AP937" s="17"/>
      <c r="AQ937" s="17"/>
      <c r="AR937" s="17"/>
      <c r="AS937" s="17"/>
      <c r="AT937" s="17"/>
      <c r="AU937" s="17"/>
      <c r="AV937" s="17"/>
      <c r="AW937" s="17"/>
    </row>
    <row r="938" spans="1:49" s="8" customFormat="1" ht="14.25" customHeight="1" x14ac:dyDescent="0.2">
      <c r="A938" s="17"/>
      <c r="B938" s="17"/>
      <c r="C938" s="17"/>
      <c r="D938" s="17"/>
      <c r="E938" s="17"/>
      <c r="F938" s="17"/>
      <c r="G938" s="17"/>
      <c r="H938" s="17"/>
      <c r="I938" s="17"/>
      <c r="J938" s="17"/>
      <c r="K938" s="17"/>
      <c r="L938" s="17"/>
      <c r="M938" s="6"/>
      <c r="N938" s="17"/>
      <c r="O938" s="17"/>
      <c r="P938" s="17"/>
      <c r="Q938" s="17"/>
      <c r="R938" s="17"/>
      <c r="S938" s="17"/>
      <c r="T938" s="17"/>
      <c r="U938" s="17"/>
      <c r="V938" s="17"/>
      <c r="W938" s="17"/>
      <c r="X938" s="17"/>
      <c r="Y938" s="17"/>
      <c r="Z938" s="17"/>
      <c r="AA938" s="17"/>
      <c r="AB938" s="17"/>
      <c r="AC938" s="17"/>
      <c r="AD938" s="17"/>
      <c r="AE938" s="17"/>
      <c r="AF938" s="17"/>
      <c r="AG938" s="17"/>
      <c r="AH938" s="17"/>
      <c r="AI938" s="17"/>
      <c r="AJ938" s="17"/>
      <c r="AK938" s="17"/>
      <c r="AL938" s="17"/>
      <c r="AM938" s="17"/>
      <c r="AN938" s="17"/>
      <c r="AO938" s="31"/>
      <c r="AP938" s="17"/>
      <c r="AQ938" s="17"/>
      <c r="AR938" s="17"/>
      <c r="AS938" s="17"/>
      <c r="AT938" s="17"/>
      <c r="AU938" s="17"/>
      <c r="AV938" s="17"/>
      <c r="AW938" s="17"/>
    </row>
    <row r="939" spans="1:49" s="8" customFormat="1" ht="14.25" customHeight="1" x14ac:dyDescent="0.2">
      <c r="A939" s="17"/>
      <c r="B939" s="17"/>
      <c r="C939" s="17"/>
      <c r="D939" s="17"/>
      <c r="E939" s="17"/>
      <c r="F939" s="17"/>
      <c r="G939" s="17"/>
      <c r="H939" s="17"/>
      <c r="I939" s="17"/>
      <c r="J939" s="17"/>
      <c r="K939" s="17"/>
      <c r="L939" s="17"/>
      <c r="M939" s="6"/>
      <c r="N939" s="17"/>
      <c r="O939" s="17"/>
      <c r="P939" s="17"/>
      <c r="Q939" s="17"/>
      <c r="R939" s="17"/>
      <c r="S939" s="17"/>
      <c r="T939" s="17"/>
      <c r="U939" s="17"/>
      <c r="V939" s="17"/>
      <c r="W939" s="17"/>
      <c r="X939" s="17"/>
      <c r="Y939" s="17"/>
      <c r="Z939" s="17"/>
      <c r="AA939" s="17"/>
      <c r="AB939" s="17"/>
      <c r="AC939" s="17"/>
      <c r="AD939" s="17"/>
      <c r="AE939" s="17"/>
      <c r="AF939" s="17"/>
      <c r="AG939" s="17"/>
      <c r="AH939" s="17"/>
      <c r="AI939" s="17"/>
      <c r="AJ939" s="17"/>
      <c r="AK939" s="17"/>
      <c r="AL939" s="17"/>
      <c r="AM939" s="17"/>
      <c r="AN939" s="17"/>
      <c r="AO939" s="31"/>
      <c r="AP939" s="17"/>
      <c r="AQ939" s="17"/>
      <c r="AR939" s="17"/>
      <c r="AS939" s="17"/>
      <c r="AT939" s="17"/>
      <c r="AU939" s="17"/>
      <c r="AV939" s="17"/>
      <c r="AW939" s="17"/>
    </row>
    <row r="940" spans="1:49" s="8" customFormat="1" ht="14.25" customHeight="1" x14ac:dyDescent="0.2">
      <c r="A940" s="17"/>
      <c r="B940" s="17"/>
      <c r="C940" s="17"/>
      <c r="D940" s="17"/>
      <c r="E940" s="17"/>
      <c r="F940" s="17"/>
      <c r="G940" s="17"/>
      <c r="H940" s="17"/>
      <c r="I940" s="17"/>
      <c r="J940" s="17"/>
      <c r="K940" s="17"/>
      <c r="L940" s="17"/>
      <c r="M940" s="6"/>
      <c r="N940" s="17"/>
      <c r="O940" s="17"/>
      <c r="P940" s="17"/>
      <c r="Q940" s="17"/>
      <c r="R940" s="17"/>
      <c r="S940" s="17"/>
      <c r="T940" s="17"/>
      <c r="U940" s="17"/>
      <c r="V940" s="17"/>
      <c r="W940" s="17"/>
      <c r="X940" s="17"/>
      <c r="Y940" s="17"/>
      <c r="Z940" s="17"/>
      <c r="AA940" s="17"/>
      <c r="AB940" s="17"/>
      <c r="AC940" s="17"/>
      <c r="AD940" s="17"/>
      <c r="AE940" s="17"/>
      <c r="AF940" s="17"/>
      <c r="AG940" s="17"/>
      <c r="AH940" s="17"/>
      <c r="AI940" s="17"/>
      <c r="AJ940" s="17"/>
      <c r="AK940" s="17"/>
      <c r="AL940" s="17"/>
      <c r="AM940" s="17"/>
      <c r="AN940" s="17"/>
      <c r="AO940" s="31"/>
      <c r="AP940" s="17"/>
      <c r="AQ940" s="17"/>
      <c r="AR940" s="17"/>
      <c r="AS940" s="17"/>
      <c r="AT940" s="17"/>
      <c r="AU940" s="17"/>
      <c r="AV940" s="17"/>
      <c r="AW940" s="17"/>
    </row>
    <row r="941" spans="1:49" s="8" customFormat="1" ht="14.25" customHeight="1" x14ac:dyDescent="0.2">
      <c r="A941" s="17"/>
      <c r="B941" s="17"/>
      <c r="C941" s="17"/>
      <c r="D941" s="17"/>
      <c r="E941" s="17"/>
      <c r="F941" s="17"/>
      <c r="G941" s="17"/>
      <c r="H941" s="17"/>
      <c r="I941" s="17"/>
      <c r="J941" s="17"/>
      <c r="K941" s="17"/>
      <c r="L941" s="17"/>
      <c r="M941" s="6"/>
      <c r="N941" s="17"/>
      <c r="O941" s="17"/>
      <c r="P941" s="17"/>
      <c r="Q941" s="17"/>
      <c r="R941" s="17"/>
      <c r="S941" s="17"/>
      <c r="T941" s="17"/>
      <c r="U941" s="17"/>
      <c r="V941" s="17"/>
      <c r="W941" s="17"/>
      <c r="X941" s="17"/>
      <c r="Y941" s="17"/>
      <c r="Z941" s="17"/>
      <c r="AA941" s="17"/>
      <c r="AB941" s="17"/>
      <c r="AC941" s="17"/>
      <c r="AD941" s="17"/>
      <c r="AE941" s="17"/>
      <c r="AF941" s="17"/>
      <c r="AG941" s="17"/>
      <c r="AH941" s="17"/>
      <c r="AI941" s="17"/>
      <c r="AJ941" s="17"/>
      <c r="AK941" s="17"/>
      <c r="AL941" s="17"/>
      <c r="AM941" s="17"/>
      <c r="AN941" s="17"/>
      <c r="AO941" s="31"/>
      <c r="AP941" s="17"/>
      <c r="AQ941" s="17"/>
      <c r="AR941" s="17"/>
      <c r="AS941" s="17"/>
      <c r="AT941" s="17"/>
      <c r="AU941" s="17"/>
      <c r="AV941" s="17"/>
      <c r="AW941" s="17"/>
    </row>
    <row r="942" spans="1:49" s="8" customFormat="1" ht="14.25" customHeight="1" x14ac:dyDescent="0.2">
      <c r="A942" s="17"/>
      <c r="B942" s="17"/>
      <c r="C942" s="17"/>
      <c r="D942" s="17"/>
      <c r="E942" s="17"/>
      <c r="F942" s="17"/>
      <c r="G942" s="17"/>
      <c r="H942" s="17"/>
      <c r="I942" s="17"/>
      <c r="J942" s="17"/>
      <c r="K942" s="17"/>
      <c r="L942" s="17"/>
      <c r="M942" s="6"/>
      <c r="N942" s="17"/>
      <c r="O942" s="17"/>
      <c r="P942" s="17"/>
      <c r="Q942" s="17"/>
      <c r="R942" s="17"/>
      <c r="S942" s="17"/>
      <c r="T942" s="17"/>
      <c r="U942" s="17"/>
      <c r="V942" s="17"/>
      <c r="W942" s="17"/>
      <c r="X942" s="17"/>
      <c r="Y942" s="17"/>
      <c r="Z942" s="17"/>
      <c r="AA942" s="17"/>
      <c r="AB942" s="17"/>
      <c r="AC942" s="17"/>
      <c r="AD942" s="17"/>
      <c r="AE942" s="17"/>
      <c r="AF942" s="17"/>
      <c r="AG942" s="17"/>
      <c r="AH942" s="17"/>
      <c r="AI942" s="17"/>
      <c r="AJ942" s="17"/>
      <c r="AK942" s="17"/>
      <c r="AL942" s="17"/>
      <c r="AM942" s="17"/>
      <c r="AN942" s="17"/>
      <c r="AO942" s="31"/>
      <c r="AP942" s="17"/>
      <c r="AQ942" s="17"/>
      <c r="AR942" s="17"/>
      <c r="AS942" s="17"/>
      <c r="AT942" s="17"/>
      <c r="AU942" s="17"/>
      <c r="AV942" s="17"/>
      <c r="AW942" s="17"/>
    </row>
    <row r="943" spans="1:49" s="8" customFormat="1" ht="14.25" customHeight="1" x14ac:dyDescent="0.2">
      <c r="A943" s="17"/>
      <c r="B943" s="17"/>
      <c r="C943" s="17"/>
      <c r="D943" s="17"/>
      <c r="E943" s="17"/>
      <c r="F943" s="17"/>
      <c r="G943" s="17"/>
      <c r="H943" s="17"/>
      <c r="I943" s="17"/>
      <c r="J943" s="17"/>
      <c r="K943" s="17"/>
      <c r="L943" s="17"/>
      <c r="M943" s="6"/>
      <c r="N943" s="17"/>
      <c r="O943" s="17"/>
      <c r="P943" s="17"/>
      <c r="Q943" s="17"/>
      <c r="R943" s="17"/>
      <c r="S943" s="17"/>
      <c r="T943" s="17"/>
      <c r="U943" s="17"/>
      <c r="V943" s="17"/>
      <c r="W943" s="17"/>
      <c r="X943" s="17"/>
      <c r="Y943" s="17"/>
      <c r="Z943" s="17"/>
      <c r="AA943" s="17"/>
      <c r="AB943" s="17"/>
      <c r="AC943" s="17"/>
      <c r="AD943" s="17"/>
      <c r="AE943" s="17"/>
      <c r="AF943" s="17"/>
      <c r="AG943" s="17"/>
      <c r="AH943" s="17"/>
      <c r="AI943" s="17"/>
      <c r="AJ943" s="17"/>
      <c r="AK943" s="17"/>
      <c r="AL943" s="17"/>
      <c r="AM943" s="17"/>
      <c r="AN943" s="17"/>
      <c r="AO943" s="31"/>
      <c r="AP943" s="17"/>
      <c r="AQ943" s="17"/>
      <c r="AR943" s="17"/>
      <c r="AS943" s="17"/>
      <c r="AT943" s="17"/>
      <c r="AU943" s="17"/>
      <c r="AV943" s="17"/>
      <c r="AW943" s="17"/>
    </row>
    <row r="944" spans="1:49" s="8" customFormat="1" ht="14.25" customHeight="1" x14ac:dyDescent="0.2">
      <c r="A944" s="17"/>
      <c r="B944" s="17"/>
      <c r="C944" s="17"/>
      <c r="D944" s="17"/>
      <c r="E944" s="17"/>
      <c r="F944" s="17"/>
      <c r="G944" s="17"/>
      <c r="H944" s="17"/>
      <c r="I944" s="17"/>
      <c r="J944" s="17"/>
      <c r="K944" s="17"/>
      <c r="L944" s="17"/>
      <c r="M944" s="6"/>
      <c r="N944" s="17"/>
      <c r="O944" s="17"/>
      <c r="P944" s="17"/>
      <c r="Q944" s="17"/>
      <c r="R944" s="17"/>
      <c r="S944" s="17"/>
      <c r="T944" s="17"/>
      <c r="U944" s="17"/>
      <c r="V944" s="17"/>
      <c r="W944" s="17"/>
      <c r="X944" s="17"/>
      <c r="Y944" s="17"/>
      <c r="Z944" s="17"/>
      <c r="AA944" s="17"/>
      <c r="AB944" s="17"/>
      <c r="AC944" s="17"/>
      <c r="AD944" s="17"/>
      <c r="AE944" s="17"/>
      <c r="AF944" s="17"/>
      <c r="AG944" s="17"/>
      <c r="AH944" s="17"/>
      <c r="AI944" s="17"/>
      <c r="AJ944" s="17"/>
      <c r="AK944" s="17"/>
      <c r="AL944" s="17"/>
      <c r="AM944" s="17"/>
      <c r="AN944" s="17"/>
      <c r="AO944" s="31"/>
      <c r="AP944" s="17"/>
      <c r="AQ944" s="17"/>
      <c r="AR944" s="17"/>
      <c r="AS944" s="17"/>
      <c r="AT944" s="17"/>
      <c r="AU944" s="17"/>
      <c r="AV944" s="17"/>
      <c r="AW944" s="17"/>
    </row>
    <row r="945" spans="1:49" s="8" customFormat="1" ht="14.25" customHeight="1" x14ac:dyDescent="0.2">
      <c r="A945" s="17"/>
      <c r="B945" s="17"/>
      <c r="C945" s="17"/>
      <c r="D945" s="17"/>
      <c r="E945" s="17"/>
      <c r="F945" s="17"/>
      <c r="G945" s="17"/>
      <c r="H945" s="17"/>
      <c r="I945" s="17"/>
      <c r="J945" s="17"/>
      <c r="K945" s="17"/>
      <c r="L945" s="17"/>
      <c r="M945" s="6"/>
      <c r="N945" s="17"/>
      <c r="O945" s="17"/>
      <c r="P945" s="17"/>
      <c r="Q945" s="17"/>
      <c r="R945" s="17"/>
      <c r="S945" s="17"/>
      <c r="T945" s="17"/>
      <c r="U945" s="17"/>
      <c r="V945" s="17"/>
      <c r="W945" s="17"/>
      <c r="X945" s="17"/>
      <c r="Y945" s="17"/>
      <c r="Z945" s="17"/>
      <c r="AA945" s="17"/>
      <c r="AB945" s="17"/>
      <c r="AC945" s="17"/>
      <c r="AD945" s="17"/>
      <c r="AE945" s="17"/>
      <c r="AF945" s="17"/>
      <c r="AG945" s="17"/>
      <c r="AH945" s="17"/>
      <c r="AI945" s="17"/>
      <c r="AJ945" s="17"/>
      <c r="AK945" s="17"/>
      <c r="AL945" s="17"/>
      <c r="AM945" s="17"/>
      <c r="AN945" s="17"/>
      <c r="AO945" s="31"/>
      <c r="AP945" s="17"/>
      <c r="AQ945" s="17"/>
      <c r="AR945" s="17"/>
      <c r="AS945" s="17"/>
      <c r="AT945" s="17"/>
      <c r="AU945" s="17"/>
      <c r="AV945" s="17"/>
      <c r="AW945" s="17"/>
    </row>
    <row r="946" spans="1:49" s="8" customFormat="1" ht="14.25" customHeight="1" x14ac:dyDescent="0.2">
      <c r="A946" s="17"/>
      <c r="B946" s="17"/>
      <c r="C946" s="17"/>
      <c r="D946" s="17"/>
      <c r="E946" s="17"/>
      <c r="F946" s="17"/>
      <c r="G946" s="17"/>
      <c r="H946" s="17"/>
      <c r="I946" s="17"/>
      <c r="J946" s="17"/>
      <c r="K946" s="17"/>
      <c r="L946" s="17"/>
      <c r="M946" s="6"/>
      <c r="N946" s="17"/>
      <c r="O946" s="17"/>
      <c r="P946" s="17"/>
      <c r="Q946" s="17"/>
      <c r="R946" s="17"/>
      <c r="S946" s="17"/>
      <c r="T946" s="17"/>
      <c r="U946" s="17"/>
      <c r="V946" s="17"/>
      <c r="W946" s="17"/>
      <c r="X946" s="17"/>
      <c r="Y946" s="17"/>
      <c r="Z946" s="17"/>
      <c r="AA946" s="17"/>
      <c r="AB946" s="17"/>
      <c r="AC946" s="17"/>
      <c r="AD946" s="17"/>
      <c r="AE946" s="17"/>
      <c r="AF946" s="17"/>
      <c r="AG946" s="17"/>
      <c r="AH946" s="17"/>
      <c r="AI946" s="17"/>
      <c r="AJ946" s="17"/>
      <c r="AK946" s="17"/>
      <c r="AL946" s="17"/>
      <c r="AM946" s="17"/>
      <c r="AN946" s="17"/>
      <c r="AO946" s="31"/>
      <c r="AP946" s="17"/>
      <c r="AQ946" s="17"/>
      <c r="AR946" s="17"/>
      <c r="AS946" s="17"/>
      <c r="AT946" s="17"/>
      <c r="AU946" s="17"/>
      <c r="AV946" s="17"/>
      <c r="AW946" s="17"/>
    </row>
    <row r="947" spans="1:49" s="8" customFormat="1" ht="14.25" customHeight="1" x14ac:dyDescent="0.2">
      <c r="A947" s="17"/>
      <c r="B947" s="17"/>
      <c r="C947" s="17"/>
      <c r="D947" s="17"/>
      <c r="E947" s="17"/>
      <c r="F947" s="17"/>
      <c r="G947" s="17"/>
      <c r="H947" s="17"/>
      <c r="I947" s="17"/>
      <c r="J947" s="17"/>
      <c r="K947" s="17"/>
      <c r="L947" s="17"/>
      <c r="M947" s="6"/>
      <c r="N947" s="17"/>
      <c r="O947" s="17"/>
      <c r="P947" s="17"/>
      <c r="Q947" s="17"/>
      <c r="R947" s="17"/>
      <c r="S947" s="17"/>
      <c r="T947" s="17"/>
      <c r="U947" s="17"/>
      <c r="V947" s="17"/>
      <c r="W947" s="17"/>
      <c r="X947" s="17"/>
      <c r="Y947" s="17"/>
      <c r="Z947" s="17"/>
      <c r="AA947" s="17"/>
      <c r="AB947" s="17"/>
      <c r="AC947" s="17"/>
      <c r="AD947" s="17"/>
      <c r="AE947" s="17"/>
      <c r="AF947" s="17"/>
      <c r="AG947" s="17"/>
      <c r="AH947" s="17"/>
      <c r="AI947" s="17"/>
      <c r="AJ947" s="17"/>
      <c r="AK947" s="17"/>
      <c r="AL947" s="17"/>
      <c r="AM947" s="17"/>
      <c r="AN947" s="17"/>
      <c r="AO947" s="31"/>
      <c r="AP947" s="17"/>
      <c r="AQ947" s="17"/>
      <c r="AR947" s="17"/>
      <c r="AS947" s="17"/>
      <c r="AT947" s="17"/>
      <c r="AU947" s="17"/>
      <c r="AV947" s="17"/>
      <c r="AW947" s="17"/>
    </row>
    <row r="948" spans="1:49" s="8" customFormat="1" ht="14.25" customHeight="1" x14ac:dyDescent="0.2">
      <c r="A948" s="17"/>
      <c r="B948" s="17"/>
      <c r="C948" s="17"/>
      <c r="D948" s="17"/>
      <c r="E948" s="17"/>
      <c r="F948" s="17"/>
      <c r="G948" s="17"/>
      <c r="H948" s="17"/>
      <c r="I948" s="17"/>
      <c r="J948" s="17"/>
      <c r="K948" s="17"/>
      <c r="L948" s="17"/>
      <c r="M948" s="6"/>
      <c r="N948" s="17"/>
      <c r="O948" s="17"/>
      <c r="P948" s="17"/>
      <c r="Q948" s="17"/>
      <c r="R948" s="17"/>
      <c r="S948" s="17"/>
      <c r="T948" s="17"/>
      <c r="U948" s="17"/>
      <c r="V948" s="17"/>
      <c r="W948" s="17"/>
      <c r="X948" s="17"/>
      <c r="Y948" s="17"/>
      <c r="Z948" s="17"/>
      <c r="AA948" s="17"/>
      <c r="AB948" s="17"/>
      <c r="AC948" s="17"/>
      <c r="AD948" s="17"/>
      <c r="AE948" s="17"/>
      <c r="AF948" s="17"/>
      <c r="AG948" s="17"/>
      <c r="AH948" s="17"/>
      <c r="AI948" s="17"/>
      <c r="AJ948" s="17"/>
      <c r="AK948" s="17"/>
      <c r="AL948" s="17"/>
      <c r="AM948" s="17"/>
      <c r="AN948" s="17"/>
      <c r="AO948" s="31"/>
      <c r="AP948" s="17"/>
      <c r="AQ948" s="17"/>
      <c r="AR948" s="17"/>
      <c r="AS948" s="17"/>
      <c r="AT948" s="17"/>
      <c r="AU948" s="17"/>
      <c r="AV948" s="17"/>
      <c r="AW948" s="17"/>
    </row>
    <row r="949" spans="1:49" s="8" customFormat="1" ht="14.25" customHeight="1" x14ac:dyDescent="0.2">
      <c r="A949" s="17"/>
      <c r="B949" s="17"/>
      <c r="C949" s="17"/>
      <c r="D949" s="17"/>
      <c r="E949" s="17"/>
      <c r="F949" s="17"/>
      <c r="G949" s="17"/>
      <c r="H949" s="17"/>
      <c r="I949" s="17"/>
      <c r="J949" s="17"/>
      <c r="K949" s="17"/>
      <c r="L949" s="17"/>
      <c r="M949" s="6"/>
      <c r="N949" s="17"/>
      <c r="O949" s="17"/>
      <c r="P949" s="17"/>
      <c r="Q949" s="17"/>
      <c r="R949" s="17"/>
      <c r="S949" s="17"/>
      <c r="T949" s="17"/>
      <c r="U949" s="17"/>
      <c r="V949" s="17"/>
      <c r="W949" s="17"/>
      <c r="X949" s="17"/>
      <c r="Y949" s="17"/>
      <c r="Z949" s="17"/>
      <c r="AA949" s="17"/>
      <c r="AB949" s="17"/>
      <c r="AC949" s="17"/>
      <c r="AD949" s="17"/>
      <c r="AE949" s="17"/>
      <c r="AF949" s="17"/>
      <c r="AG949" s="17"/>
      <c r="AH949" s="17"/>
      <c r="AI949" s="17"/>
      <c r="AJ949" s="17"/>
      <c r="AK949" s="17"/>
      <c r="AL949" s="17"/>
      <c r="AM949" s="17"/>
      <c r="AN949" s="17"/>
      <c r="AO949" s="31"/>
      <c r="AP949" s="17"/>
      <c r="AQ949" s="17"/>
      <c r="AR949" s="17"/>
      <c r="AS949" s="17"/>
      <c r="AT949" s="17"/>
      <c r="AU949" s="17"/>
      <c r="AV949" s="17"/>
      <c r="AW949" s="17"/>
    </row>
    <row r="950" spans="1:49" s="8" customFormat="1" ht="14.25" customHeight="1" x14ac:dyDescent="0.2">
      <c r="A950" s="17"/>
      <c r="B950" s="17"/>
      <c r="C950" s="17"/>
      <c r="D950" s="17"/>
      <c r="E950" s="17"/>
      <c r="F950" s="17"/>
      <c r="G950" s="17"/>
      <c r="H950" s="17"/>
      <c r="I950" s="17"/>
      <c r="J950" s="17"/>
      <c r="K950" s="17"/>
      <c r="L950" s="17"/>
      <c r="M950" s="6"/>
      <c r="N950" s="17"/>
      <c r="O950" s="17"/>
      <c r="P950" s="17"/>
      <c r="Q950" s="17"/>
      <c r="R950" s="17"/>
      <c r="S950" s="17"/>
      <c r="T950" s="17"/>
      <c r="U950" s="17"/>
      <c r="V950" s="17"/>
      <c r="W950" s="17"/>
      <c r="X950" s="17"/>
      <c r="Y950" s="17"/>
      <c r="Z950" s="17"/>
      <c r="AA950" s="17"/>
      <c r="AB950" s="17"/>
      <c r="AC950" s="17"/>
      <c r="AD950" s="17"/>
      <c r="AE950" s="17"/>
      <c r="AF950" s="17"/>
      <c r="AG950" s="17"/>
      <c r="AH950" s="17"/>
      <c r="AI950" s="17"/>
      <c r="AJ950" s="17"/>
      <c r="AK950" s="17"/>
      <c r="AL950" s="17"/>
      <c r="AM950" s="17"/>
      <c r="AN950" s="17"/>
      <c r="AO950" s="31"/>
      <c r="AP950" s="17"/>
      <c r="AQ950" s="17"/>
      <c r="AR950" s="17"/>
      <c r="AS950" s="17"/>
      <c r="AT950" s="17"/>
      <c r="AU950" s="17"/>
      <c r="AV950" s="17"/>
      <c r="AW950" s="17"/>
    </row>
    <row r="951" spans="1:49" s="8" customFormat="1" ht="14.25" customHeight="1" x14ac:dyDescent="0.2">
      <c r="A951" s="17"/>
      <c r="B951" s="17"/>
      <c r="C951" s="17"/>
      <c r="D951" s="17"/>
      <c r="E951" s="17"/>
      <c r="F951" s="17"/>
      <c r="G951" s="17"/>
      <c r="H951" s="17"/>
      <c r="I951" s="17"/>
      <c r="J951" s="17"/>
      <c r="K951" s="17"/>
      <c r="L951" s="17"/>
      <c r="M951" s="6"/>
      <c r="N951" s="17"/>
      <c r="O951" s="17"/>
      <c r="P951" s="17"/>
      <c r="Q951" s="17"/>
      <c r="R951" s="17"/>
      <c r="S951" s="17"/>
      <c r="T951" s="17"/>
      <c r="U951" s="17"/>
      <c r="V951" s="17"/>
      <c r="W951" s="17"/>
      <c r="X951" s="17"/>
      <c r="Y951" s="17"/>
      <c r="Z951" s="17"/>
      <c r="AA951" s="17"/>
      <c r="AB951" s="17"/>
      <c r="AC951" s="17"/>
      <c r="AD951" s="17"/>
      <c r="AE951" s="17"/>
      <c r="AF951" s="17"/>
      <c r="AG951" s="17"/>
      <c r="AH951" s="17"/>
      <c r="AI951" s="17"/>
      <c r="AJ951" s="17"/>
      <c r="AK951" s="17"/>
      <c r="AL951" s="17"/>
      <c r="AM951" s="17"/>
      <c r="AN951" s="17"/>
      <c r="AO951" s="31"/>
      <c r="AP951" s="17"/>
      <c r="AQ951" s="17"/>
      <c r="AR951" s="17"/>
      <c r="AS951" s="17"/>
      <c r="AT951" s="17"/>
      <c r="AU951" s="17"/>
      <c r="AV951" s="17"/>
      <c r="AW951" s="17"/>
    </row>
    <row r="952" spans="1:49" s="8" customFormat="1" ht="14.25" customHeight="1" x14ac:dyDescent="0.2">
      <c r="A952" s="17"/>
      <c r="B952" s="17"/>
      <c r="C952" s="17"/>
      <c r="D952" s="17"/>
      <c r="E952" s="17"/>
      <c r="F952" s="17"/>
      <c r="G952" s="17"/>
      <c r="H952" s="17"/>
      <c r="I952" s="17"/>
      <c r="J952" s="17"/>
      <c r="K952" s="17"/>
      <c r="L952" s="17"/>
      <c r="M952" s="6"/>
      <c r="N952" s="17"/>
      <c r="O952" s="17"/>
      <c r="P952" s="17"/>
      <c r="Q952" s="17"/>
      <c r="R952" s="17"/>
      <c r="S952" s="17"/>
      <c r="T952" s="17"/>
      <c r="U952" s="17"/>
      <c r="V952" s="17"/>
      <c r="W952" s="17"/>
      <c r="X952" s="17"/>
      <c r="Y952" s="17"/>
      <c r="Z952" s="17"/>
      <c r="AA952" s="17"/>
      <c r="AB952" s="17"/>
      <c r="AC952" s="17"/>
      <c r="AD952" s="17"/>
      <c r="AE952" s="17"/>
      <c r="AF952" s="17"/>
      <c r="AG952" s="17"/>
      <c r="AH952" s="17"/>
      <c r="AI952" s="17"/>
      <c r="AJ952" s="17"/>
      <c r="AK952" s="17"/>
      <c r="AL952" s="17"/>
      <c r="AM952" s="17"/>
      <c r="AN952" s="17"/>
      <c r="AO952" s="31"/>
      <c r="AP952" s="17"/>
      <c r="AQ952" s="17"/>
      <c r="AR952" s="17"/>
      <c r="AS952" s="17"/>
      <c r="AT952" s="17"/>
      <c r="AU952" s="17"/>
      <c r="AV952" s="17"/>
      <c r="AW952" s="17"/>
    </row>
    <row r="953" spans="1:49" s="8" customFormat="1" ht="14.25" customHeight="1" x14ac:dyDescent="0.2">
      <c r="A953" s="17"/>
      <c r="B953" s="17"/>
      <c r="C953" s="17"/>
      <c r="D953" s="17"/>
      <c r="E953" s="17"/>
      <c r="F953" s="17"/>
      <c r="G953" s="17"/>
      <c r="H953" s="17"/>
      <c r="I953" s="17"/>
      <c r="J953" s="17"/>
      <c r="K953" s="17"/>
      <c r="L953" s="17"/>
      <c r="M953" s="6"/>
      <c r="N953" s="17"/>
      <c r="O953" s="17"/>
      <c r="P953" s="17"/>
      <c r="Q953" s="17"/>
      <c r="R953" s="17"/>
      <c r="S953" s="17"/>
      <c r="T953" s="17"/>
      <c r="U953" s="17"/>
      <c r="V953" s="17"/>
      <c r="W953" s="17"/>
      <c r="X953" s="17"/>
      <c r="Y953" s="17"/>
      <c r="Z953" s="17"/>
      <c r="AA953" s="17"/>
      <c r="AB953" s="17"/>
      <c r="AC953" s="17"/>
      <c r="AD953" s="17"/>
      <c r="AE953" s="17"/>
      <c r="AF953" s="17"/>
      <c r="AG953" s="17"/>
      <c r="AH953" s="17"/>
      <c r="AI953" s="17"/>
      <c r="AJ953" s="17"/>
      <c r="AK953" s="17"/>
      <c r="AL953" s="17"/>
      <c r="AM953" s="17"/>
      <c r="AN953" s="17"/>
      <c r="AO953" s="31"/>
      <c r="AP953" s="17"/>
      <c r="AQ953" s="17"/>
      <c r="AR953" s="17"/>
      <c r="AS953" s="17"/>
      <c r="AT953" s="17"/>
      <c r="AU953" s="17"/>
      <c r="AV953" s="17"/>
      <c r="AW953" s="17"/>
    </row>
    <row r="954" spans="1:49" s="8" customFormat="1" ht="14.25" customHeight="1" x14ac:dyDescent="0.2">
      <c r="A954" s="17"/>
      <c r="B954" s="17"/>
      <c r="C954" s="17"/>
      <c r="D954" s="17"/>
      <c r="E954" s="17"/>
      <c r="F954" s="17"/>
      <c r="G954" s="17"/>
      <c r="H954" s="17"/>
      <c r="I954" s="17"/>
      <c r="J954" s="17"/>
      <c r="K954" s="17"/>
      <c r="L954" s="17"/>
      <c r="M954" s="6"/>
      <c r="N954" s="17"/>
      <c r="O954" s="17"/>
      <c r="P954" s="17"/>
      <c r="Q954" s="17"/>
      <c r="R954" s="17"/>
      <c r="S954" s="17"/>
      <c r="T954" s="17"/>
      <c r="U954" s="17"/>
      <c r="V954" s="17"/>
      <c r="W954" s="17"/>
      <c r="X954" s="17"/>
      <c r="Y954" s="17"/>
      <c r="Z954" s="17"/>
      <c r="AA954" s="17"/>
      <c r="AB954" s="17"/>
      <c r="AC954" s="17"/>
      <c r="AD954" s="17"/>
      <c r="AE954" s="17"/>
      <c r="AF954" s="17"/>
      <c r="AG954" s="17"/>
      <c r="AH954" s="17"/>
      <c r="AI954" s="17"/>
      <c r="AJ954" s="17"/>
      <c r="AK954" s="17"/>
      <c r="AL954" s="17"/>
      <c r="AM954" s="17"/>
      <c r="AN954" s="17"/>
      <c r="AO954" s="31"/>
      <c r="AP954" s="17"/>
      <c r="AQ954" s="17"/>
      <c r="AR954" s="17"/>
      <c r="AS954" s="17"/>
      <c r="AT954" s="17"/>
      <c r="AU954" s="17"/>
      <c r="AV954" s="17"/>
      <c r="AW954" s="17"/>
    </row>
    <row r="955" spans="1:49" s="8" customFormat="1" ht="14.25" customHeight="1" x14ac:dyDescent="0.2">
      <c r="A955" s="17"/>
      <c r="B955" s="17"/>
      <c r="C955" s="17"/>
      <c r="D955" s="17"/>
      <c r="E955" s="17"/>
      <c r="F955" s="17"/>
      <c r="G955" s="17"/>
      <c r="H955" s="17"/>
      <c r="I955" s="17"/>
      <c r="J955" s="17"/>
      <c r="K955" s="17"/>
      <c r="L955" s="17"/>
      <c r="M955" s="6"/>
      <c r="N955" s="17"/>
      <c r="O955" s="17"/>
      <c r="P955" s="17"/>
      <c r="Q955" s="17"/>
      <c r="R955" s="17"/>
      <c r="S955" s="17"/>
      <c r="T955" s="17"/>
      <c r="U955" s="17"/>
      <c r="V955" s="17"/>
      <c r="W955" s="17"/>
      <c r="X955" s="17"/>
      <c r="Y955" s="17"/>
      <c r="Z955" s="17"/>
      <c r="AA955" s="17"/>
      <c r="AB955" s="17"/>
      <c r="AC955" s="17"/>
      <c r="AD955" s="17"/>
      <c r="AE955" s="17"/>
      <c r="AF955" s="17"/>
      <c r="AG955" s="17"/>
      <c r="AH955" s="17"/>
      <c r="AI955" s="17"/>
      <c r="AJ955" s="17"/>
      <c r="AK955" s="17"/>
      <c r="AL955" s="17"/>
      <c r="AM955" s="17"/>
      <c r="AN955" s="17"/>
      <c r="AO955" s="31"/>
      <c r="AP955" s="17"/>
      <c r="AQ955" s="17"/>
      <c r="AR955" s="17"/>
      <c r="AS955" s="17"/>
      <c r="AT955" s="17"/>
      <c r="AU955" s="17"/>
      <c r="AV955" s="17"/>
      <c r="AW955" s="17"/>
    </row>
    <row r="956" spans="1:49" s="8" customFormat="1" ht="14.25" customHeight="1" x14ac:dyDescent="0.2">
      <c r="A956" s="17"/>
      <c r="B956" s="17"/>
      <c r="C956" s="17"/>
      <c r="D956" s="17"/>
      <c r="E956" s="17"/>
      <c r="F956" s="17"/>
      <c r="G956" s="17"/>
      <c r="H956" s="17"/>
      <c r="I956" s="17"/>
      <c r="J956" s="17"/>
      <c r="K956" s="17"/>
      <c r="L956" s="17"/>
      <c r="M956" s="6"/>
      <c r="N956" s="17"/>
      <c r="O956" s="17"/>
      <c r="P956" s="17"/>
      <c r="Q956" s="17"/>
      <c r="R956" s="17"/>
      <c r="S956" s="17"/>
      <c r="T956" s="17"/>
      <c r="U956" s="17"/>
      <c r="V956" s="17"/>
      <c r="W956" s="17"/>
      <c r="X956" s="17"/>
      <c r="Y956" s="17"/>
      <c r="Z956" s="17"/>
      <c r="AA956" s="17"/>
      <c r="AB956" s="17"/>
      <c r="AC956" s="17"/>
      <c r="AD956" s="17"/>
      <c r="AE956" s="17"/>
      <c r="AF956" s="17"/>
      <c r="AG956" s="17"/>
      <c r="AH956" s="17"/>
      <c r="AI956" s="17"/>
      <c r="AJ956" s="17"/>
      <c r="AK956" s="17"/>
      <c r="AL956" s="17"/>
      <c r="AM956" s="17"/>
      <c r="AN956" s="17"/>
      <c r="AO956" s="31"/>
      <c r="AP956" s="17"/>
      <c r="AQ956" s="17"/>
      <c r="AR956" s="17"/>
      <c r="AS956" s="17"/>
      <c r="AT956" s="17"/>
      <c r="AU956" s="17"/>
      <c r="AV956" s="17"/>
      <c r="AW956" s="17"/>
    </row>
    <row r="957" spans="1:49" s="8" customFormat="1" ht="14.25" customHeight="1" x14ac:dyDescent="0.2">
      <c r="A957" s="17"/>
      <c r="B957" s="17"/>
      <c r="C957" s="17"/>
      <c r="D957" s="17"/>
      <c r="E957" s="17"/>
      <c r="F957" s="17"/>
      <c r="G957" s="17"/>
      <c r="H957" s="17"/>
      <c r="I957" s="17"/>
      <c r="J957" s="17"/>
      <c r="K957" s="17"/>
      <c r="L957" s="17"/>
      <c r="M957" s="6"/>
      <c r="N957" s="17"/>
      <c r="O957" s="17"/>
      <c r="P957" s="17"/>
      <c r="Q957" s="17"/>
      <c r="R957" s="17"/>
      <c r="S957" s="17"/>
      <c r="T957" s="17"/>
      <c r="U957" s="17"/>
      <c r="V957" s="17"/>
      <c r="W957" s="17"/>
      <c r="X957" s="17"/>
      <c r="Y957" s="17"/>
      <c r="Z957" s="17"/>
      <c r="AA957" s="17"/>
      <c r="AB957" s="17"/>
      <c r="AC957" s="17"/>
      <c r="AD957" s="17"/>
      <c r="AE957" s="17"/>
      <c r="AF957" s="17"/>
      <c r="AG957" s="17"/>
      <c r="AH957" s="17"/>
      <c r="AI957" s="17"/>
      <c r="AJ957" s="17"/>
      <c r="AK957" s="17"/>
      <c r="AL957" s="17"/>
      <c r="AM957" s="17"/>
      <c r="AN957" s="17"/>
      <c r="AO957" s="31"/>
      <c r="AP957" s="17"/>
      <c r="AQ957" s="17"/>
      <c r="AR957" s="17"/>
      <c r="AS957" s="17"/>
      <c r="AT957" s="17"/>
      <c r="AU957" s="17"/>
      <c r="AV957" s="17"/>
      <c r="AW957" s="17"/>
    </row>
    <row r="958" spans="1:49" s="8" customFormat="1" ht="14.25" customHeight="1" x14ac:dyDescent="0.2">
      <c r="A958" s="17"/>
      <c r="B958" s="17"/>
      <c r="C958" s="17"/>
      <c r="D958" s="17"/>
      <c r="E958" s="17"/>
      <c r="F958" s="17"/>
      <c r="G958" s="17"/>
      <c r="H958" s="17"/>
      <c r="I958" s="17"/>
      <c r="J958" s="17"/>
      <c r="K958" s="17"/>
      <c r="L958" s="17"/>
      <c r="M958" s="6"/>
      <c r="N958" s="17"/>
      <c r="O958" s="17"/>
      <c r="P958" s="17"/>
      <c r="Q958" s="17"/>
      <c r="R958" s="17"/>
      <c r="S958" s="17"/>
      <c r="T958" s="17"/>
      <c r="U958" s="17"/>
      <c r="V958" s="17"/>
      <c r="W958" s="17"/>
      <c r="X958" s="17"/>
      <c r="Y958" s="17"/>
      <c r="Z958" s="17"/>
      <c r="AA958" s="17"/>
      <c r="AB958" s="17"/>
      <c r="AC958" s="17"/>
      <c r="AD958" s="17"/>
      <c r="AE958" s="17"/>
      <c r="AF958" s="17"/>
      <c r="AG958" s="17"/>
      <c r="AH958" s="17"/>
      <c r="AI958" s="17"/>
      <c r="AJ958" s="17"/>
      <c r="AK958" s="17"/>
      <c r="AL958" s="17"/>
      <c r="AM958" s="17"/>
      <c r="AN958" s="17"/>
      <c r="AO958" s="31"/>
      <c r="AP958" s="17"/>
      <c r="AQ958" s="17"/>
      <c r="AR958" s="17"/>
      <c r="AS958" s="17"/>
      <c r="AT958" s="17"/>
      <c r="AU958" s="17"/>
      <c r="AV958" s="17"/>
      <c r="AW958" s="17"/>
    </row>
    <row r="959" spans="1:49" s="8" customFormat="1" ht="14.25" customHeight="1" x14ac:dyDescent="0.2">
      <c r="A959" s="17"/>
      <c r="B959" s="17"/>
      <c r="C959" s="17"/>
      <c r="D959" s="17"/>
      <c r="E959" s="17"/>
      <c r="F959" s="17"/>
      <c r="G959" s="17"/>
      <c r="H959" s="17"/>
      <c r="I959" s="17"/>
      <c r="J959" s="17"/>
      <c r="K959" s="17"/>
      <c r="L959" s="17"/>
      <c r="M959" s="6"/>
      <c r="N959" s="17"/>
      <c r="O959" s="17"/>
      <c r="P959" s="17"/>
      <c r="Q959" s="17"/>
      <c r="R959" s="17"/>
      <c r="S959" s="17"/>
      <c r="T959" s="17"/>
      <c r="U959" s="17"/>
      <c r="V959" s="17"/>
      <c r="W959" s="17"/>
      <c r="X959" s="17"/>
      <c r="Y959" s="17"/>
      <c r="Z959" s="17"/>
      <c r="AA959" s="17"/>
      <c r="AB959" s="17"/>
      <c r="AC959" s="17"/>
      <c r="AD959" s="17"/>
      <c r="AE959" s="17"/>
      <c r="AF959" s="17"/>
      <c r="AG959" s="17"/>
      <c r="AH959" s="17"/>
      <c r="AI959" s="17"/>
      <c r="AJ959" s="17"/>
      <c r="AK959" s="17"/>
      <c r="AL959" s="17"/>
      <c r="AM959" s="17"/>
      <c r="AN959" s="17"/>
      <c r="AO959" s="31"/>
      <c r="AP959" s="17"/>
      <c r="AQ959" s="17"/>
      <c r="AR959" s="17"/>
      <c r="AS959" s="17"/>
      <c r="AT959" s="17"/>
      <c r="AU959" s="17"/>
      <c r="AV959" s="17"/>
      <c r="AW959" s="17"/>
    </row>
    <row r="960" spans="1:49" s="8" customFormat="1" ht="14.25" customHeight="1" x14ac:dyDescent="0.2">
      <c r="A960" s="17"/>
      <c r="B960" s="17"/>
      <c r="C960" s="17"/>
      <c r="D960" s="17"/>
      <c r="E960" s="17"/>
      <c r="F960" s="17"/>
      <c r="G960" s="17"/>
      <c r="H960" s="17"/>
      <c r="I960" s="17"/>
      <c r="J960" s="17"/>
      <c r="K960" s="17"/>
      <c r="L960" s="17"/>
      <c r="M960" s="6"/>
      <c r="N960" s="17"/>
      <c r="O960" s="17"/>
      <c r="P960" s="17"/>
      <c r="Q960" s="17"/>
      <c r="R960" s="17"/>
      <c r="S960" s="17"/>
      <c r="T960" s="17"/>
      <c r="U960" s="17"/>
      <c r="V960" s="17"/>
      <c r="W960" s="17"/>
      <c r="X960" s="17"/>
      <c r="Y960" s="17"/>
      <c r="Z960" s="17"/>
      <c r="AA960" s="17"/>
      <c r="AB960" s="17"/>
      <c r="AC960" s="17"/>
      <c r="AD960" s="17"/>
      <c r="AE960" s="17"/>
      <c r="AF960" s="17"/>
      <c r="AG960" s="17"/>
      <c r="AH960" s="17"/>
      <c r="AI960" s="17"/>
      <c r="AJ960" s="17"/>
      <c r="AK960" s="17"/>
      <c r="AL960" s="17"/>
      <c r="AM960" s="17"/>
      <c r="AN960" s="17"/>
      <c r="AO960" s="31"/>
      <c r="AP960" s="17"/>
      <c r="AQ960" s="17"/>
      <c r="AR960" s="17"/>
      <c r="AS960" s="17"/>
      <c r="AT960" s="17"/>
      <c r="AU960" s="17"/>
      <c r="AV960" s="17"/>
      <c r="AW960" s="17"/>
    </row>
    <row r="961" spans="1:49" s="8" customFormat="1" ht="14.25" customHeight="1" x14ac:dyDescent="0.2">
      <c r="A961" s="17"/>
      <c r="B961" s="17"/>
      <c r="C961" s="17"/>
      <c r="D961" s="17"/>
      <c r="E961" s="17"/>
      <c r="F961" s="17"/>
      <c r="G961" s="17"/>
      <c r="H961" s="17"/>
      <c r="I961" s="17"/>
      <c r="J961" s="17"/>
      <c r="K961" s="17"/>
      <c r="L961" s="17"/>
      <c r="M961" s="6"/>
      <c r="N961" s="17"/>
      <c r="O961" s="17"/>
      <c r="P961" s="17"/>
      <c r="Q961" s="17"/>
      <c r="R961" s="17"/>
      <c r="S961" s="17"/>
      <c r="T961" s="17"/>
      <c r="U961" s="17"/>
      <c r="V961" s="17"/>
      <c r="W961" s="17"/>
      <c r="X961" s="17"/>
      <c r="Y961" s="17"/>
      <c r="Z961" s="17"/>
      <c r="AA961" s="17"/>
      <c r="AB961" s="17"/>
      <c r="AC961" s="17"/>
      <c r="AD961" s="17"/>
      <c r="AE961" s="17"/>
      <c r="AF961" s="17"/>
      <c r="AG961" s="17"/>
      <c r="AH961" s="17"/>
      <c r="AI961" s="17"/>
      <c r="AJ961" s="17"/>
      <c r="AK961" s="17"/>
      <c r="AL961" s="17"/>
      <c r="AM961" s="17"/>
      <c r="AN961" s="17"/>
      <c r="AO961" s="31"/>
      <c r="AP961" s="17"/>
      <c r="AQ961" s="17"/>
      <c r="AR961" s="17"/>
      <c r="AS961" s="17"/>
      <c r="AT961" s="17"/>
      <c r="AU961" s="17"/>
      <c r="AV961" s="17"/>
      <c r="AW961" s="17"/>
    </row>
    <row r="962" spans="1:49" s="8" customFormat="1" ht="14.25" customHeight="1" x14ac:dyDescent="0.2">
      <c r="A962" s="17"/>
      <c r="B962" s="17"/>
      <c r="C962" s="17"/>
      <c r="D962" s="17"/>
      <c r="E962" s="17"/>
      <c r="F962" s="17"/>
      <c r="G962" s="17"/>
      <c r="H962" s="17"/>
      <c r="I962" s="17"/>
      <c r="J962" s="17"/>
      <c r="K962" s="17"/>
      <c r="L962" s="17"/>
      <c r="M962" s="6"/>
      <c r="N962" s="17"/>
      <c r="O962" s="17"/>
      <c r="P962" s="17"/>
      <c r="Q962" s="17"/>
      <c r="R962" s="17"/>
      <c r="S962" s="17"/>
      <c r="T962" s="17"/>
      <c r="U962" s="17"/>
      <c r="V962" s="17"/>
      <c r="W962" s="17"/>
      <c r="X962" s="17"/>
      <c r="Y962" s="17"/>
      <c r="Z962" s="17"/>
      <c r="AA962" s="17"/>
      <c r="AB962" s="17"/>
      <c r="AC962" s="17"/>
      <c r="AD962" s="17"/>
      <c r="AE962" s="17"/>
      <c r="AF962" s="17"/>
      <c r="AG962" s="17"/>
      <c r="AH962" s="17"/>
      <c r="AI962" s="17"/>
      <c r="AJ962" s="17"/>
      <c r="AK962" s="17"/>
      <c r="AL962" s="17"/>
      <c r="AM962" s="17"/>
      <c r="AN962" s="17"/>
      <c r="AO962" s="31"/>
      <c r="AP962" s="17"/>
      <c r="AQ962" s="17"/>
      <c r="AR962" s="17"/>
      <c r="AS962" s="17"/>
      <c r="AT962" s="17"/>
      <c r="AU962" s="17"/>
      <c r="AV962" s="17"/>
      <c r="AW962" s="17"/>
    </row>
    <row r="963" spans="1:49" s="8" customFormat="1" ht="14.25" customHeight="1" x14ac:dyDescent="0.2">
      <c r="A963" s="17"/>
      <c r="B963" s="17"/>
      <c r="C963" s="17"/>
      <c r="D963" s="17"/>
      <c r="E963" s="17"/>
      <c r="F963" s="17"/>
      <c r="G963" s="17"/>
      <c r="H963" s="17"/>
      <c r="I963" s="17"/>
      <c r="J963" s="17"/>
      <c r="K963" s="17"/>
      <c r="L963" s="17"/>
      <c r="M963" s="6"/>
      <c r="N963" s="17"/>
      <c r="O963" s="17"/>
      <c r="P963" s="17"/>
      <c r="Q963" s="17"/>
      <c r="R963" s="17"/>
      <c r="S963" s="17"/>
      <c r="T963" s="17"/>
      <c r="U963" s="17"/>
      <c r="V963" s="17"/>
      <c r="W963" s="17"/>
      <c r="X963" s="17"/>
      <c r="Y963" s="17"/>
      <c r="Z963" s="17"/>
      <c r="AA963" s="17"/>
      <c r="AB963" s="17"/>
      <c r="AC963" s="17"/>
      <c r="AD963" s="17"/>
      <c r="AE963" s="17"/>
      <c r="AF963" s="17"/>
      <c r="AG963" s="17"/>
      <c r="AH963" s="17"/>
      <c r="AI963" s="17"/>
      <c r="AJ963" s="17"/>
      <c r="AK963" s="17"/>
      <c r="AL963" s="17"/>
      <c r="AM963" s="17"/>
      <c r="AN963" s="17"/>
      <c r="AO963" s="31"/>
      <c r="AP963" s="17"/>
      <c r="AQ963" s="17"/>
      <c r="AR963" s="17"/>
      <c r="AS963" s="17"/>
      <c r="AT963" s="17"/>
      <c r="AU963" s="17"/>
      <c r="AV963" s="17"/>
      <c r="AW963" s="17"/>
    </row>
    <row r="964" spans="1:49" s="8" customFormat="1" ht="14.25" customHeight="1" x14ac:dyDescent="0.2">
      <c r="A964" s="17"/>
      <c r="B964" s="17"/>
      <c r="C964" s="17"/>
      <c r="D964" s="17"/>
      <c r="E964" s="17"/>
      <c r="F964" s="17"/>
      <c r="G964" s="17"/>
      <c r="H964" s="17"/>
      <c r="I964" s="17"/>
      <c r="J964" s="17"/>
      <c r="K964" s="17"/>
      <c r="L964" s="17"/>
      <c r="M964" s="6"/>
      <c r="N964" s="17"/>
      <c r="O964" s="17"/>
      <c r="P964" s="17"/>
      <c r="Q964" s="17"/>
      <c r="R964" s="17"/>
      <c r="S964" s="17"/>
      <c r="T964" s="17"/>
      <c r="U964" s="17"/>
      <c r="V964" s="17"/>
      <c r="W964" s="17"/>
      <c r="X964" s="17"/>
      <c r="Y964" s="17"/>
      <c r="Z964" s="17"/>
      <c r="AA964" s="17"/>
      <c r="AB964" s="17"/>
      <c r="AC964" s="17"/>
      <c r="AD964" s="17"/>
      <c r="AE964" s="17"/>
      <c r="AF964" s="17"/>
      <c r="AG964" s="17"/>
      <c r="AH964" s="17"/>
      <c r="AI964" s="17"/>
      <c r="AJ964" s="17"/>
      <c r="AK964" s="17"/>
      <c r="AL964" s="17"/>
      <c r="AM964" s="17"/>
      <c r="AN964" s="17"/>
      <c r="AO964" s="31"/>
      <c r="AP964" s="17"/>
      <c r="AQ964" s="17"/>
      <c r="AR964" s="17"/>
      <c r="AS964" s="17"/>
      <c r="AT964" s="17"/>
      <c r="AU964" s="17"/>
      <c r="AV964" s="17"/>
      <c r="AW964" s="17"/>
    </row>
    <row r="965" spans="1:49" s="8" customFormat="1" ht="14.25" customHeight="1" x14ac:dyDescent="0.2">
      <c r="A965" s="17"/>
      <c r="B965" s="17"/>
      <c r="C965" s="17"/>
      <c r="D965" s="17"/>
      <c r="E965" s="17"/>
      <c r="F965" s="17"/>
      <c r="G965" s="17"/>
      <c r="H965" s="17"/>
      <c r="I965" s="17"/>
      <c r="J965" s="17"/>
      <c r="K965" s="17"/>
      <c r="L965" s="17"/>
      <c r="M965" s="6"/>
      <c r="N965" s="17"/>
      <c r="O965" s="17"/>
      <c r="P965" s="17"/>
      <c r="Q965" s="17"/>
      <c r="R965" s="17"/>
      <c r="S965" s="17"/>
      <c r="T965" s="17"/>
      <c r="U965" s="17"/>
      <c r="V965" s="17"/>
      <c r="W965" s="17"/>
      <c r="X965" s="17"/>
      <c r="Y965" s="17"/>
      <c r="Z965" s="17"/>
      <c r="AA965" s="17"/>
      <c r="AB965" s="17"/>
      <c r="AC965" s="17"/>
      <c r="AD965" s="17"/>
      <c r="AE965" s="17"/>
      <c r="AF965" s="17"/>
      <c r="AG965" s="17"/>
      <c r="AH965" s="17"/>
      <c r="AI965" s="17"/>
      <c r="AJ965" s="17"/>
      <c r="AK965" s="17"/>
      <c r="AL965" s="17"/>
      <c r="AM965" s="17"/>
      <c r="AN965" s="17"/>
      <c r="AO965" s="31"/>
      <c r="AP965" s="17"/>
      <c r="AQ965" s="17"/>
      <c r="AR965" s="17"/>
      <c r="AS965" s="17"/>
      <c r="AT965" s="17"/>
      <c r="AU965" s="17"/>
      <c r="AV965" s="17"/>
      <c r="AW965" s="17"/>
    </row>
    <row r="966" spans="1:49" s="8" customFormat="1" ht="14.25" customHeight="1" x14ac:dyDescent="0.2">
      <c r="A966" s="17"/>
      <c r="B966" s="17"/>
      <c r="C966" s="17"/>
      <c r="D966" s="17"/>
      <c r="E966" s="17"/>
      <c r="F966" s="17"/>
      <c r="G966" s="17"/>
      <c r="H966" s="17"/>
      <c r="I966" s="17"/>
      <c r="J966" s="17"/>
      <c r="K966" s="17"/>
      <c r="L966" s="17"/>
      <c r="M966" s="6"/>
      <c r="N966" s="17"/>
      <c r="O966" s="17"/>
      <c r="P966" s="17"/>
      <c r="Q966" s="17"/>
      <c r="R966" s="17"/>
      <c r="S966" s="17"/>
      <c r="T966" s="17"/>
      <c r="U966" s="17"/>
      <c r="V966" s="17"/>
      <c r="W966" s="17"/>
      <c r="X966" s="17"/>
      <c r="Y966" s="17"/>
      <c r="Z966" s="17"/>
      <c r="AA966" s="17"/>
      <c r="AB966" s="17"/>
      <c r="AC966" s="17"/>
      <c r="AD966" s="17"/>
      <c r="AE966" s="17"/>
      <c r="AF966" s="17"/>
      <c r="AG966" s="17"/>
      <c r="AH966" s="17"/>
      <c r="AI966" s="17"/>
      <c r="AJ966" s="17"/>
      <c r="AK966" s="17"/>
      <c r="AL966" s="17"/>
      <c r="AM966" s="17"/>
      <c r="AN966" s="17"/>
      <c r="AO966" s="31"/>
      <c r="AP966" s="17"/>
      <c r="AQ966" s="17"/>
      <c r="AR966" s="17"/>
      <c r="AS966" s="17"/>
      <c r="AT966" s="17"/>
      <c r="AU966" s="17"/>
      <c r="AV966" s="17"/>
      <c r="AW966" s="17"/>
    </row>
    <row r="967" spans="1:49" s="8" customFormat="1" ht="14.25" customHeight="1" x14ac:dyDescent="0.2">
      <c r="A967" s="17"/>
      <c r="B967" s="17"/>
      <c r="C967" s="17"/>
      <c r="D967" s="17"/>
      <c r="E967" s="17"/>
      <c r="F967" s="17"/>
      <c r="G967" s="17"/>
      <c r="H967" s="17"/>
      <c r="I967" s="17"/>
      <c r="J967" s="17"/>
      <c r="K967" s="17"/>
      <c r="L967" s="17"/>
      <c r="M967" s="6"/>
      <c r="N967" s="17"/>
      <c r="O967" s="17"/>
      <c r="P967" s="17"/>
      <c r="Q967" s="17"/>
      <c r="R967" s="17"/>
      <c r="S967" s="17"/>
      <c r="T967" s="17"/>
      <c r="U967" s="17"/>
      <c r="V967" s="17"/>
      <c r="W967" s="17"/>
      <c r="X967" s="17"/>
      <c r="Y967" s="17"/>
      <c r="Z967" s="17"/>
      <c r="AA967" s="17"/>
      <c r="AB967" s="17"/>
      <c r="AC967" s="17"/>
      <c r="AD967" s="17"/>
      <c r="AE967" s="17"/>
      <c r="AF967" s="17"/>
      <c r="AG967" s="17"/>
      <c r="AH967" s="17"/>
      <c r="AI967" s="17"/>
      <c r="AJ967" s="17"/>
      <c r="AK967" s="17"/>
      <c r="AL967" s="17"/>
      <c r="AM967" s="17"/>
      <c r="AN967" s="17"/>
      <c r="AO967" s="31"/>
      <c r="AP967" s="17"/>
      <c r="AQ967" s="17"/>
      <c r="AR967" s="17"/>
      <c r="AS967" s="17"/>
      <c r="AT967" s="17"/>
      <c r="AU967" s="17"/>
      <c r="AV967" s="17"/>
      <c r="AW967" s="17"/>
    </row>
    <row r="968" spans="1:49" s="8" customFormat="1" ht="14.25" customHeight="1" x14ac:dyDescent="0.2">
      <c r="A968" s="17"/>
      <c r="B968" s="17"/>
      <c r="C968" s="17"/>
      <c r="D968" s="17"/>
      <c r="E968" s="17"/>
      <c r="F968" s="17"/>
      <c r="G968" s="17"/>
      <c r="H968" s="17"/>
      <c r="I968" s="17"/>
      <c r="J968" s="17"/>
      <c r="K968" s="17"/>
      <c r="L968" s="17"/>
      <c r="M968" s="6"/>
      <c r="N968" s="17"/>
      <c r="O968" s="17"/>
      <c r="P968" s="17"/>
      <c r="Q968" s="17"/>
      <c r="R968" s="17"/>
      <c r="S968" s="17"/>
      <c r="T968" s="17"/>
      <c r="U968" s="17"/>
      <c r="V968" s="17"/>
      <c r="W968" s="17"/>
      <c r="X968" s="17"/>
      <c r="Y968" s="17"/>
      <c r="Z968" s="17"/>
      <c r="AA968" s="17"/>
      <c r="AB968" s="17"/>
      <c r="AC968" s="17"/>
      <c r="AD968" s="17"/>
      <c r="AE968" s="17"/>
      <c r="AF968" s="17"/>
      <c r="AG968" s="17"/>
      <c r="AH968" s="17"/>
      <c r="AI968" s="17"/>
      <c r="AJ968" s="17"/>
      <c r="AK968" s="17"/>
      <c r="AL968" s="17"/>
      <c r="AM968" s="17"/>
      <c r="AN968" s="17"/>
      <c r="AO968" s="31"/>
      <c r="AP968" s="17"/>
      <c r="AQ968" s="17"/>
      <c r="AR968" s="17"/>
      <c r="AS968" s="17"/>
      <c r="AT968" s="17"/>
      <c r="AU968" s="17"/>
      <c r="AV968" s="17"/>
      <c r="AW968" s="17"/>
    </row>
    <row r="969" spans="1:49" s="8" customFormat="1" ht="14.25" customHeight="1" x14ac:dyDescent="0.2">
      <c r="A969" s="17"/>
      <c r="B969" s="17"/>
      <c r="C969" s="17"/>
      <c r="D969" s="17"/>
      <c r="E969" s="17"/>
      <c r="F969" s="17"/>
      <c r="G969" s="17"/>
      <c r="H969" s="17"/>
      <c r="I969" s="17"/>
      <c r="J969" s="17"/>
      <c r="K969" s="17"/>
      <c r="L969" s="17"/>
      <c r="M969" s="6"/>
      <c r="N969" s="17"/>
      <c r="O969" s="17"/>
      <c r="P969" s="17"/>
      <c r="Q969" s="17"/>
      <c r="R969" s="17"/>
      <c r="S969" s="17"/>
      <c r="T969" s="17"/>
      <c r="U969" s="17"/>
      <c r="V969" s="17"/>
      <c r="W969" s="17"/>
      <c r="X969" s="17"/>
      <c r="Y969" s="17"/>
      <c r="Z969" s="17"/>
      <c r="AA969" s="17"/>
      <c r="AB969" s="17"/>
      <c r="AC969" s="17"/>
      <c r="AD969" s="17"/>
      <c r="AE969" s="17"/>
      <c r="AF969" s="17"/>
      <c r="AG969" s="17"/>
      <c r="AH969" s="17"/>
      <c r="AI969" s="17"/>
      <c r="AJ969" s="17"/>
      <c r="AK969" s="17"/>
      <c r="AL969" s="17"/>
      <c r="AM969" s="17"/>
      <c r="AN969" s="17"/>
      <c r="AO969" s="31"/>
      <c r="AP969" s="17"/>
      <c r="AQ969" s="17"/>
      <c r="AR969" s="17"/>
      <c r="AS969" s="17"/>
      <c r="AT969" s="17"/>
      <c r="AU969" s="17"/>
      <c r="AV969" s="17"/>
      <c r="AW969" s="17"/>
    </row>
    <row r="970" spans="1:49" s="8" customFormat="1" ht="14.25" customHeight="1" x14ac:dyDescent="0.2">
      <c r="A970" s="17"/>
      <c r="B970" s="17"/>
      <c r="C970" s="17"/>
      <c r="D970" s="17"/>
      <c r="E970" s="17"/>
      <c r="F970" s="17"/>
      <c r="G970" s="17"/>
      <c r="H970" s="17"/>
      <c r="I970" s="17"/>
      <c r="J970" s="17"/>
      <c r="K970" s="17"/>
      <c r="L970" s="17"/>
      <c r="M970" s="6"/>
      <c r="N970" s="17"/>
      <c r="O970" s="17"/>
      <c r="P970" s="17"/>
      <c r="Q970" s="17"/>
      <c r="R970" s="17"/>
      <c r="S970" s="17"/>
      <c r="T970" s="17"/>
      <c r="U970" s="17"/>
      <c r="V970" s="17"/>
      <c r="W970" s="17"/>
      <c r="X970" s="17"/>
      <c r="Y970" s="17"/>
      <c r="Z970" s="17"/>
      <c r="AA970" s="17"/>
      <c r="AB970" s="17"/>
      <c r="AC970" s="17"/>
      <c r="AD970" s="17"/>
      <c r="AE970" s="17"/>
      <c r="AF970" s="17"/>
      <c r="AG970" s="17"/>
      <c r="AH970" s="17"/>
      <c r="AI970" s="17"/>
      <c r="AJ970" s="17"/>
      <c r="AK970" s="17"/>
      <c r="AL970" s="17"/>
      <c r="AM970" s="17"/>
      <c r="AN970" s="17"/>
      <c r="AO970" s="31"/>
      <c r="AP970" s="17"/>
      <c r="AQ970" s="17"/>
      <c r="AR970" s="17"/>
      <c r="AS970" s="17"/>
      <c r="AT970" s="17"/>
      <c r="AU970" s="17"/>
      <c r="AV970" s="17"/>
      <c r="AW970" s="17"/>
    </row>
    <row r="971" spans="1:49" s="8" customFormat="1" ht="14.25" customHeight="1" x14ac:dyDescent="0.2">
      <c r="A971" s="17"/>
      <c r="B971" s="17"/>
      <c r="C971" s="17"/>
      <c r="D971" s="17"/>
      <c r="E971" s="17"/>
      <c r="F971" s="17"/>
      <c r="G971" s="17"/>
      <c r="H971" s="17"/>
      <c r="I971" s="17"/>
      <c r="J971" s="17"/>
      <c r="K971" s="17"/>
      <c r="L971" s="17"/>
      <c r="M971" s="6"/>
      <c r="N971" s="17"/>
      <c r="O971" s="17"/>
      <c r="P971" s="17"/>
      <c r="Q971" s="17"/>
      <c r="R971" s="17"/>
      <c r="S971" s="17"/>
      <c r="T971" s="17"/>
      <c r="U971" s="17"/>
      <c r="V971" s="17"/>
      <c r="W971" s="17"/>
      <c r="X971" s="17"/>
      <c r="Y971" s="17"/>
      <c r="Z971" s="17"/>
      <c r="AA971" s="17"/>
      <c r="AB971" s="17"/>
      <c r="AC971" s="17"/>
      <c r="AD971" s="17"/>
      <c r="AE971" s="17"/>
      <c r="AF971" s="17"/>
      <c r="AG971" s="17"/>
      <c r="AH971" s="17"/>
      <c r="AI971" s="17"/>
      <c r="AJ971" s="17"/>
      <c r="AK971" s="17"/>
      <c r="AL971" s="17"/>
      <c r="AM971" s="17"/>
      <c r="AN971" s="17"/>
      <c r="AO971" s="31"/>
      <c r="AP971" s="17"/>
      <c r="AQ971" s="17"/>
      <c r="AR971" s="17"/>
      <c r="AS971" s="17"/>
      <c r="AT971" s="17"/>
      <c r="AU971" s="17"/>
      <c r="AV971" s="17"/>
      <c r="AW971" s="17"/>
    </row>
    <row r="972" spans="1:49" s="8" customFormat="1" ht="14.25" customHeight="1" x14ac:dyDescent="0.2">
      <c r="A972" s="17"/>
      <c r="B972" s="17"/>
      <c r="C972" s="17"/>
      <c r="D972" s="17"/>
      <c r="E972" s="17"/>
      <c r="F972" s="17"/>
      <c r="G972" s="17"/>
      <c r="H972" s="17"/>
      <c r="I972" s="17"/>
      <c r="J972" s="17"/>
      <c r="K972" s="17"/>
      <c r="L972" s="17"/>
      <c r="M972" s="6"/>
      <c r="N972" s="17"/>
      <c r="O972" s="17"/>
      <c r="P972" s="17"/>
      <c r="Q972" s="17"/>
      <c r="R972" s="17"/>
      <c r="S972" s="17"/>
      <c r="T972" s="17"/>
      <c r="U972" s="17"/>
      <c r="V972" s="17"/>
      <c r="W972" s="17"/>
      <c r="X972" s="17"/>
      <c r="Y972" s="17"/>
      <c r="Z972" s="17"/>
      <c r="AA972" s="17"/>
      <c r="AB972" s="17"/>
      <c r="AC972" s="17"/>
      <c r="AD972" s="17"/>
      <c r="AE972" s="17"/>
      <c r="AF972" s="17"/>
      <c r="AG972" s="17"/>
      <c r="AH972" s="17"/>
      <c r="AI972" s="17"/>
      <c r="AJ972" s="17"/>
      <c r="AK972" s="17"/>
      <c r="AL972" s="17"/>
      <c r="AM972" s="17"/>
      <c r="AN972" s="17"/>
      <c r="AO972" s="31"/>
      <c r="AP972" s="17"/>
      <c r="AQ972" s="17"/>
      <c r="AR972" s="17"/>
      <c r="AS972" s="17"/>
      <c r="AT972" s="17"/>
      <c r="AU972" s="17"/>
      <c r="AV972" s="17"/>
      <c r="AW972" s="17"/>
    </row>
    <row r="973" spans="1:49" s="8" customFormat="1" ht="14.25" customHeight="1" x14ac:dyDescent="0.2">
      <c r="A973" s="17"/>
      <c r="B973" s="17"/>
      <c r="C973" s="17"/>
      <c r="D973" s="17"/>
      <c r="E973" s="17"/>
      <c r="F973" s="17"/>
      <c r="G973" s="17"/>
      <c r="H973" s="17"/>
      <c r="I973" s="17"/>
      <c r="J973" s="17"/>
      <c r="K973" s="17"/>
      <c r="L973" s="17"/>
      <c r="M973" s="6"/>
      <c r="N973" s="17"/>
      <c r="O973" s="17"/>
      <c r="P973" s="17"/>
      <c r="Q973" s="17"/>
      <c r="R973" s="17"/>
      <c r="S973" s="17"/>
      <c r="T973" s="17"/>
      <c r="U973" s="17"/>
      <c r="V973" s="17"/>
      <c r="W973" s="17"/>
      <c r="X973" s="17"/>
      <c r="Y973" s="17"/>
      <c r="Z973" s="17"/>
      <c r="AA973" s="17"/>
      <c r="AB973" s="17"/>
      <c r="AC973" s="17"/>
      <c r="AD973" s="17"/>
      <c r="AE973" s="17"/>
      <c r="AF973" s="17"/>
      <c r="AG973" s="17"/>
      <c r="AH973" s="17"/>
      <c r="AI973" s="17"/>
      <c r="AJ973" s="17"/>
      <c r="AK973" s="17"/>
      <c r="AL973" s="17"/>
      <c r="AM973" s="17"/>
      <c r="AN973" s="17"/>
      <c r="AO973" s="31"/>
      <c r="AP973" s="17"/>
      <c r="AQ973" s="17"/>
      <c r="AR973" s="17"/>
      <c r="AS973" s="17"/>
      <c r="AT973" s="17"/>
      <c r="AU973" s="17"/>
      <c r="AV973" s="17"/>
      <c r="AW973" s="17"/>
    </row>
    <row r="974" spans="1:49" s="8" customFormat="1" ht="14.25" customHeight="1" x14ac:dyDescent="0.2">
      <c r="A974" s="17"/>
      <c r="B974" s="17"/>
      <c r="C974" s="17"/>
      <c r="D974" s="17"/>
      <c r="E974" s="17"/>
      <c r="F974" s="17"/>
      <c r="G974" s="17"/>
      <c r="H974" s="17"/>
      <c r="I974" s="17"/>
      <c r="J974" s="17"/>
      <c r="K974" s="17"/>
      <c r="L974" s="17"/>
      <c r="M974" s="6"/>
      <c r="N974" s="17"/>
      <c r="O974" s="17"/>
      <c r="P974" s="17"/>
      <c r="Q974" s="17"/>
      <c r="R974" s="17"/>
      <c r="S974" s="17"/>
      <c r="T974" s="17"/>
      <c r="U974" s="17"/>
      <c r="V974" s="17"/>
      <c r="W974" s="17"/>
      <c r="X974" s="17"/>
      <c r="Y974" s="17"/>
      <c r="Z974" s="17"/>
      <c r="AA974" s="17"/>
      <c r="AB974" s="17"/>
      <c r="AC974" s="17"/>
      <c r="AD974" s="17"/>
      <c r="AE974" s="17"/>
      <c r="AF974" s="17"/>
      <c r="AG974" s="17"/>
      <c r="AH974" s="17"/>
      <c r="AI974" s="17"/>
      <c r="AJ974" s="17"/>
      <c r="AK974" s="17"/>
      <c r="AL974" s="17"/>
      <c r="AM974" s="17"/>
      <c r="AN974" s="17"/>
      <c r="AO974" s="31"/>
      <c r="AP974" s="17"/>
      <c r="AQ974" s="17"/>
      <c r="AR974" s="17"/>
      <c r="AS974" s="17"/>
      <c r="AT974" s="17"/>
      <c r="AU974" s="17"/>
      <c r="AV974" s="17"/>
      <c r="AW974" s="17"/>
    </row>
    <row r="975" spans="1:49" s="8" customFormat="1" ht="14.25" customHeight="1" x14ac:dyDescent="0.2">
      <c r="A975" s="17"/>
      <c r="B975" s="17"/>
      <c r="C975" s="17"/>
      <c r="D975" s="17"/>
      <c r="E975" s="17"/>
      <c r="F975" s="17"/>
      <c r="G975" s="17"/>
      <c r="H975" s="17"/>
      <c r="I975" s="17"/>
      <c r="J975" s="17"/>
      <c r="K975" s="17"/>
      <c r="L975" s="17"/>
      <c r="M975" s="6"/>
      <c r="N975" s="17"/>
      <c r="O975" s="17"/>
      <c r="P975" s="17"/>
      <c r="Q975" s="17"/>
      <c r="R975" s="17"/>
      <c r="S975" s="17"/>
      <c r="T975" s="17"/>
      <c r="U975" s="17"/>
      <c r="V975" s="17"/>
      <c r="W975" s="17"/>
      <c r="X975" s="17"/>
      <c r="Y975" s="17"/>
      <c r="Z975" s="17"/>
      <c r="AA975" s="17"/>
      <c r="AB975" s="17"/>
      <c r="AC975" s="17"/>
      <c r="AD975" s="17"/>
      <c r="AE975" s="17"/>
      <c r="AF975" s="17"/>
      <c r="AG975" s="17"/>
      <c r="AH975" s="17"/>
      <c r="AI975" s="17"/>
      <c r="AJ975" s="17"/>
      <c r="AK975" s="17"/>
      <c r="AL975" s="17"/>
      <c r="AM975" s="17"/>
      <c r="AN975" s="17"/>
      <c r="AO975" s="31"/>
      <c r="AP975" s="17"/>
      <c r="AQ975" s="17"/>
      <c r="AR975" s="17"/>
      <c r="AS975" s="17"/>
      <c r="AT975" s="17"/>
      <c r="AU975" s="17"/>
      <c r="AV975" s="17"/>
      <c r="AW975" s="17"/>
    </row>
    <row r="976" spans="1:49" s="8" customFormat="1" ht="14.25" customHeight="1" x14ac:dyDescent="0.2">
      <c r="A976" s="17"/>
      <c r="B976" s="17"/>
      <c r="C976" s="17"/>
      <c r="D976" s="17"/>
      <c r="E976" s="17"/>
      <c r="F976" s="17"/>
      <c r="G976" s="17"/>
      <c r="H976" s="17"/>
      <c r="I976" s="17"/>
      <c r="J976" s="17"/>
      <c r="K976" s="17"/>
      <c r="L976" s="17"/>
      <c r="M976" s="6"/>
      <c r="N976" s="17"/>
      <c r="O976" s="17"/>
      <c r="P976" s="17"/>
      <c r="Q976" s="17"/>
      <c r="R976" s="17"/>
      <c r="S976" s="17"/>
      <c r="T976" s="17"/>
      <c r="U976" s="17"/>
      <c r="V976" s="17"/>
      <c r="W976" s="17"/>
      <c r="X976" s="17"/>
      <c r="Y976" s="17"/>
      <c r="Z976" s="17"/>
      <c r="AA976" s="17"/>
      <c r="AB976" s="17"/>
      <c r="AC976" s="17"/>
      <c r="AD976" s="17"/>
      <c r="AE976" s="17"/>
      <c r="AF976" s="17"/>
      <c r="AG976" s="17"/>
      <c r="AH976" s="17"/>
      <c r="AI976" s="17"/>
      <c r="AJ976" s="17"/>
      <c r="AK976" s="17"/>
      <c r="AL976" s="17"/>
      <c r="AM976" s="17"/>
      <c r="AN976" s="17"/>
      <c r="AO976" s="31"/>
      <c r="AP976" s="17"/>
      <c r="AQ976" s="17"/>
      <c r="AR976" s="17"/>
      <c r="AS976" s="17"/>
      <c r="AT976" s="17"/>
      <c r="AU976" s="17"/>
      <c r="AV976" s="17"/>
      <c r="AW976" s="17"/>
    </row>
    <row r="977" spans="1:49" s="8" customFormat="1" ht="14.25" customHeight="1" x14ac:dyDescent="0.2">
      <c r="A977" s="17"/>
      <c r="B977" s="17"/>
      <c r="C977" s="17"/>
      <c r="D977" s="17"/>
      <c r="E977" s="17"/>
      <c r="F977" s="17"/>
      <c r="G977" s="17"/>
      <c r="H977" s="17"/>
      <c r="I977" s="17"/>
      <c r="J977" s="17"/>
      <c r="K977" s="17"/>
      <c r="L977" s="17"/>
      <c r="M977" s="6"/>
      <c r="N977" s="17"/>
      <c r="O977" s="17"/>
      <c r="P977" s="17"/>
      <c r="Q977" s="17"/>
      <c r="R977" s="17"/>
      <c r="S977" s="17"/>
      <c r="T977" s="17"/>
      <c r="U977" s="17"/>
      <c r="V977" s="17"/>
      <c r="W977" s="17"/>
      <c r="X977" s="17"/>
      <c r="Y977" s="17"/>
      <c r="Z977" s="17"/>
      <c r="AA977" s="17"/>
      <c r="AB977" s="17"/>
      <c r="AC977" s="17"/>
      <c r="AD977" s="17"/>
      <c r="AE977" s="17"/>
      <c r="AF977" s="17"/>
      <c r="AG977" s="17"/>
      <c r="AH977" s="17"/>
      <c r="AI977" s="17"/>
      <c r="AJ977" s="17"/>
      <c r="AK977" s="17"/>
      <c r="AL977" s="17"/>
      <c r="AM977" s="17"/>
      <c r="AN977" s="17"/>
      <c r="AO977" s="31"/>
      <c r="AP977" s="17"/>
      <c r="AQ977" s="17"/>
      <c r="AR977" s="17"/>
      <c r="AS977" s="17"/>
      <c r="AT977" s="17"/>
      <c r="AU977" s="17"/>
      <c r="AV977" s="17"/>
      <c r="AW977" s="17"/>
    </row>
    <row r="978" spans="1:49" s="8" customFormat="1" ht="14.25" customHeight="1" x14ac:dyDescent="0.2">
      <c r="A978" s="17"/>
      <c r="B978" s="17"/>
      <c r="C978" s="17"/>
      <c r="D978" s="17"/>
      <c r="E978" s="17"/>
      <c r="F978" s="17"/>
      <c r="G978" s="17"/>
      <c r="H978" s="17"/>
      <c r="I978" s="17"/>
      <c r="J978" s="17"/>
      <c r="K978" s="17"/>
      <c r="L978" s="17"/>
      <c r="M978" s="6"/>
      <c r="N978" s="17"/>
      <c r="O978" s="17"/>
      <c r="P978" s="17"/>
      <c r="Q978" s="17"/>
      <c r="R978" s="17"/>
      <c r="S978" s="17"/>
      <c r="T978" s="17"/>
      <c r="U978" s="17"/>
      <c r="V978" s="17"/>
      <c r="W978" s="17"/>
      <c r="X978" s="17"/>
      <c r="Y978" s="17"/>
      <c r="Z978" s="17"/>
      <c r="AA978" s="17"/>
      <c r="AB978" s="17"/>
      <c r="AC978" s="17"/>
      <c r="AD978" s="17"/>
      <c r="AE978" s="17"/>
      <c r="AF978" s="17"/>
      <c r="AG978" s="17"/>
      <c r="AH978" s="17"/>
      <c r="AI978" s="17"/>
      <c r="AJ978" s="17"/>
      <c r="AK978" s="17"/>
      <c r="AL978" s="17"/>
      <c r="AM978" s="17"/>
      <c r="AN978" s="17"/>
      <c r="AO978" s="31"/>
      <c r="AP978" s="17"/>
      <c r="AQ978" s="17"/>
      <c r="AR978" s="17"/>
      <c r="AS978" s="17"/>
      <c r="AT978" s="17"/>
      <c r="AU978" s="17"/>
      <c r="AV978" s="17"/>
      <c r="AW978" s="17"/>
    </row>
    <row r="979" spans="1:49" s="8" customFormat="1" ht="14.25" customHeight="1" x14ac:dyDescent="0.2">
      <c r="A979" s="17"/>
      <c r="B979" s="17"/>
      <c r="C979" s="17"/>
      <c r="D979" s="17"/>
      <c r="E979" s="17"/>
      <c r="F979" s="17"/>
      <c r="G979" s="17"/>
      <c r="H979" s="17"/>
      <c r="I979" s="17"/>
      <c r="J979" s="17"/>
      <c r="K979" s="17"/>
      <c r="L979" s="17"/>
      <c r="M979" s="6"/>
      <c r="N979" s="17"/>
      <c r="O979" s="17"/>
      <c r="P979" s="17"/>
      <c r="Q979" s="17"/>
      <c r="R979" s="17"/>
      <c r="S979" s="17"/>
      <c r="T979" s="17"/>
      <c r="U979" s="17"/>
      <c r="V979" s="17"/>
      <c r="W979" s="17"/>
      <c r="X979" s="17"/>
      <c r="Y979" s="17"/>
      <c r="Z979" s="17"/>
      <c r="AA979" s="17"/>
      <c r="AB979" s="17"/>
      <c r="AC979" s="17"/>
      <c r="AD979" s="17"/>
      <c r="AE979" s="17"/>
      <c r="AF979" s="17"/>
      <c r="AG979" s="17"/>
      <c r="AH979" s="17"/>
      <c r="AI979" s="17"/>
      <c r="AJ979" s="17"/>
      <c r="AK979" s="17"/>
      <c r="AL979" s="17"/>
      <c r="AM979" s="17"/>
      <c r="AN979" s="17"/>
      <c r="AO979" s="31"/>
      <c r="AP979" s="17"/>
      <c r="AQ979" s="17"/>
      <c r="AR979" s="17"/>
      <c r="AS979" s="17"/>
      <c r="AT979" s="17"/>
      <c r="AU979" s="17"/>
      <c r="AV979" s="17"/>
      <c r="AW979" s="17"/>
    </row>
    <row r="980" spans="1:49" s="8" customFormat="1" ht="14.25" customHeight="1" x14ac:dyDescent="0.2">
      <c r="A980" s="17"/>
      <c r="B980" s="17"/>
      <c r="C980" s="17"/>
      <c r="D980" s="17"/>
      <c r="E980" s="17"/>
      <c r="F980" s="17"/>
      <c r="G980" s="17"/>
      <c r="H980" s="17"/>
      <c r="I980" s="17"/>
      <c r="J980" s="17"/>
      <c r="K980" s="17"/>
      <c r="L980" s="17"/>
      <c r="M980" s="6"/>
      <c r="N980" s="17"/>
      <c r="O980" s="17"/>
      <c r="P980" s="17"/>
      <c r="Q980" s="17"/>
      <c r="R980" s="17"/>
      <c r="S980" s="17"/>
      <c r="T980" s="17"/>
      <c r="U980" s="17"/>
      <c r="V980" s="17"/>
      <c r="W980" s="17"/>
      <c r="X980" s="17"/>
      <c r="Y980" s="17"/>
      <c r="Z980" s="17"/>
      <c r="AA980" s="17"/>
      <c r="AB980" s="17"/>
      <c r="AC980" s="17"/>
      <c r="AD980" s="17"/>
      <c r="AE980" s="17"/>
      <c r="AF980" s="17"/>
      <c r="AG980" s="17"/>
      <c r="AH980" s="17"/>
      <c r="AI980" s="17"/>
      <c r="AJ980" s="17"/>
      <c r="AK980" s="17"/>
      <c r="AL980" s="17"/>
      <c r="AM980" s="17"/>
      <c r="AN980" s="17"/>
      <c r="AO980" s="31"/>
      <c r="AP980" s="17"/>
      <c r="AQ980" s="17"/>
      <c r="AR980" s="17"/>
      <c r="AS980" s="17"/>
      <c r="AT980" s="17"/>
      <c r="AU980" s="17"/>
      <c r="AV980" s="17"/>
      <c r="AW980" s="17"/>
    </row>
    <row r="981" spans="1:49" s="8" customFormat="1" ht="14.25" customHeight="1" x14ac:dyDescent="0.2">
      <c r="A981" s="17"/>
      <c r="B981" s="17"/>
      <c r="C981" s="17"/>
      <c r="D981" s="17"/>
      <c r="E981" s="17"/>
      <c r="F981" s="17"/>
      <c r="G981" s="17"/>
      <c r="H981" s="17"/>
      <c r="I981" s="17"/>
      <c r="J981" s="17"/>
      <c r="K981" s="17"/>
      <c r="L981" s="17"/>
      <c r="M981" s="6"/>
      <c r="N981" s="17"/>
      <c r="O981" s="17"/>
      <c r="P981" s="17"/>
      <c r="Q981" s="17"/>
      <c r="R981" s="17"/>
      <c r="S981" s="17"/>
      <c r="T981" s="17"/>
      <c r="U981" s="17"/>
      <c r="V981" s="17"/>
      <c r="W981" s="17"/>
      <c r="X981" s="17"/>
      <c r="Y981" s="17"/>
      <c r="Z981" s="17"/>
      <c r="AA981" s="17"/>
      <c r="AB981" s="17"/>
      <c r="AC981" s="17"/>
      <c r="AD981" s="17"/>
      <c r="AE981" s="17"/>
      <c r="AF981" s="17"/>
      <c r="AG981" s="17"/>
      <c r="AH981" s="17"/>
      <c r="AI981" s="17"/>
      <c r="AJ981" s="17"/>
      <c r="AK981" s="17"/>
      <c r="AL981" s="17"/>
      <c r="AM981" s="17"/>
      <c r="AN981" s="17"/>
      <c r="AO981" s="31"/>
      <c r="AP981" s="17"/>
      <c r="AQ981" s="17"/>
      <c r="AR981" s="17"/>
      <c r="AS981" s="17"/>
      <c r="AT981" s="17"/>
      <c r="AU981" s="17"/>
      <c r="AV981" s="17"/>
      <c r="AW981" s="17"/>
    </row>
    <row r="982" spans="1:49" s="8" customFormat="1" ht="14.25" customHeight="1" x14ac:dyDescent="0.2">
      <c r="A982" s="17"/>
      <c r="B982" s="17"/>
      <c r="C982" s="17"/>
      <c r="D982" s="17"/>
      <c r="E982" s="17"/>
      <c r="F982" s="17"/>
      <c r="G982" s="17"/>
      <c r="H982" s="17"/>
      <c r="I982" s="17"/>
      <c r="J982" s="17"/>
      <c r="K982" s="17"/>
      <c r="L982" s="17"/>
      <c r="M982" s="6"/>
      <c r="N982" s="17"/>
      <c r="O982" s="17"/>
      <c r="P982" s="17"/>
      <c r="Q982" s="17"/>
      <c r="R982" s="17"/>
      <c r="S982" s="17"/>
      <c r="T982" s="17"/>
      <c r="U982" s="17"/>
      <c r="V982" s="17"/>
      <c r="W982" s="17"/>
      <c r="X982" s="17"/>
      <c r="Y982" s="17"/>
      <c r="Z982" s="17"/>
      <c r="AA982" s="17"/>
      <c r="AB982" s="17"/>
      <c r="AC982" s="17"/>
      <c r="AD982" s="17"/>
      <c r="AE982" s="17"/>
      <c r="AF982" s="17"/>
      <c r="AG982" s="17"/>
      <c r="AH982" s="17"/>
      <c r="AI982" s="17"/>
      <c r="AJ982" s="17"/>
      <c r="AK982" s="17"/>
      <c r="AL982" s="17"/>
      <c r="AM982" s="17"/>
      <c r="AN982" s="17"/>
      <c r="AO982" s="31"/>
      <c r="AP982" s="17"/>
      <c r="AQ982" s="17"/>
      <c r="AR982" s="17"/>
      <c r="AS982" s="17"/>
      <c r="AT982" s="17"/>
      <c r="AU982" s="17"/>
      <c r="AV982" s="17"/>
      <c r="AW982" s="17"/>
    </row>
    <row r="983" spans="1:49" s="8" customFormat="1" ht="14.25" customHeight="1" x14ac:dyDescent="0.2">
      <c r="A983" s="17"/>
      <c r="B983" s="17"/>
      <c r="C983" s="17"/>
      <c r="D983" s="17"/>
      <c r="E983" s="17"/>
      <c r="F983" s="17"/>
      <c r="G983" s="17"/>
      <c r="H983" s="17"/>
      <c r="I983" s="17"/>
      <c r="J983" s="17"/>
      <c r="K983" s="17"/>
      <c r="L983" s="17"/>
      <c r="M983" s="6"/>
      <c r="N983" s="17"/>
      <c r="O983" s="17"/>
      <c r="P983" s="17"/>
      <c r="Q983" s="17"/>
      <c r="R983" s="17"/>
      <c r="S983" s="17"/>
      <c r="T983" s="17"/>
      <c r="U983" s="17"/>
      <c r="V983" s="17"/>
      <c r="W983" s="17"/>
      <c r="X983" s="17"/>
      <c r="Y983" s="17"/>
      <c r="Z983" s="17"/>
      <c r="AA983" s="17"/>
      <c r="AB983" s="17"/>
      <c r="AC983" s="17"/>
      <c r="AD983" s="17"/>
      <c r="AE983" s="17"/>
      <c r="AF983" s="17"/>
      <c r="AG983" s="17"/>
      <c r="AH983" s="17"/>
      <c r="AI983" s="17"/>
      <c r="AJ983" s="17"/>
      <c r="AK983" s="17"/>
      <c r="AL983" s="17"/>
      <c r="AM983" s="17"/>
      <c r="AN983" s="17"/>
      <c r="AO983" s="31"/>
      <c r="AP983" s="17"/>
      <c r="AQ983" s="17"/>
      <c r="AR983" s="17"/>
      <c r="AS983" s="17"/>
      <c r="AT983" s="17"/>
      <c r="AU983" s="17"/>
      <c r="AV983" s="17"/>
      <c r="AW983" s="17"/>
    </row>
    <row r="984" spans="1:49" s="8" customFormat="1" ht="14.25" customHeight="1" x14ac:dyDescent="0.2">
      <c r="A984" s="17"/>
      <c r="B984" s="17"/>
      <c r="C984" s="17"/>
      <c r="D984" s="17"/>
      <c r="E984" s="17"/>
      <c r="F984" s="17"/>
      <c r="G984" s="17"/>
      <c r="H984" s="17"/>
      <c r="I984" s="17"/>
      <c r="J984" s="17"/>
      <c r="K984" s="17"/>
      <c r="L984" s="17"/>
      <c r="M984" s="6"/>
      <c r="N984" s="17"/>
      <c r="O984" s="17"/>
      <c r="P984" s="17"/>
      <c r="Q984" s="17"/>
      <c r="R984" s="17"/>
      <c r="S984" s="17"/>
      <c r="T984" s="17"/>
      <c r="U984" s="17"/>
      <c r="V984" s="17"/>
      <c r="W984" s="17"/>
      <c r="X984" s="17"/>
      <c r="Y984" s="17"/>
      <c r="Z984" s="17"/>
      <c r="AA984" s="17"/>
      <c r="AB984" s="17"/>
      <c r="AC984" s="17"/>
      <c r="AD984" s="17"/>
      <c r="AE984" s="17"/>
      <c r="AF984" s="17"/>
      <c r="AG984" s="17"/>
      <c r="AH984" s="17"/>
      <c r="AI984" s="17"/>
      <c r="AJ984" s="17"/>
      <c r="AK984" s="17"/>
      <c r="AL984" s="17"/>
      <c r="AM984" s="17"/>
      <c r="AN984" s="17"/>
      <c r="AO984" s="31"/>
      <c r="AP984" s="17"/>
      <c r="AQ984" s="17"/>
      <c r="AR984" s="17"/>
      <c r="AS984" s="17"/>
      <c r="AT984" s="17"/>
      <c r="AU984" s="17"/>
      <c r="AV984" s="17"/>
      <c r="AW984" s="17"/>
    </row>
    <row r="985" spans="1:49" s="8" customFormat="1" ht="14.25" customHeight="1" x14ac:dyDescent="0.2">
      <c r="A985" s="17"/>
      <c r="B985" s="17"/>
      <c r="C985" s="17"/>
      <c r="D985" s="17"/>
      <c r="E985" s="17"/>
      <c r="F985" s="17"/>
      <c r="G985" s="17"/>
      <c r="H985" s="17"/>
      <c r="I985" s="17"/>
      <c r="J985" s="17"/>
      <c r="K985" s="17"/>
      <c r="L985" s="17"/>
      <c r="M985" s="6"/>
      <c r="N985" s="17"/>
      <c r="O985" s="17"/>
      <c r="P985" s="17"/>
      <c r="Q985" s="17"/>
      <c r="R985" s="17"/>
      <c r="S985" s="17"/>
      <c r="T985" s="17"/>
      <c r="U985" s="17"/>
      <c r="V985" s="17"/>
      <c r="W985" s="17"/>
      <c r="X985" s="17"/>
      <c r="Y985" s="17"/>
      <c r="Z985" s="17"/>
      <c r="AA985" s="17"/>
      <c r="AB985" s="17"/>
      <c r="AC985" s="17"/>
      <c r="AD985" s="17"/>
      <c r="AE985" s="17"/>
      <c r="AF985" s="17"/>
      <c r="AG985" s="17"/>
      <c r="AH985" s="17"/>
      <c r="AI985" s="17"/>
      <c r="AJ985" s="17"/>
      <c r="AK985" s="17"/>
      <c r="AL985" s="17"/>
      <c r="AM985" s="17"/>
      <c r="AN985" s="17"/>
      <c r="AO985" s="31"/>
      <c r="AP985" s="17"/>
      <c r="AQ985" s="17"/>
      <c r="AR985" s="17"/>
      <c r="AS985" s="17"/>
      <c r="AT985" s="17"/>
      <c r="AU985" s="17"/>
      <c r="AV985" s="17"/>
      <c r="AW985" s="17"/>
    </row>
    <row r="986" spans="1:49" s="8" customFormat="1" ht="14.25" customHeight="1" x14ac:dyDescent="0.2">
      <c r="A986" s="17"/>
      <c r="B986" s="17"/>
      <c r="C986" s="17"/>
      <c r="D986" s="17"/>
      <c r="E986" s="17"/>
      <c r="F986" s="17"/>
      <c r="G986" s="17"/>
      <c r="H986" s="17"/>
      <c r="I986" s="17"/>
      <c r="J986" s="17"/>
      <c r="K986" s="17"/>
      <c r="L986" s="17"/>
      <c r="M986" s="6"/>
      <c r="N986" s="17"/>
      <c r="O986" s="17"/>
      <c r="P986" s="17"/>
      <c r="Q986" s="17"/>
      <c r="R986" s="17"/>
      <c r="S986" s="17"/>
      <c r="T986" s="17"/>
      <c r="U986" s="17"/>
      <c r="V986" s="17"/>
      <c r="W986" s="17"/>
      <c r="X986" s="17"/>
      <c r="Y986" s="17"/>
      <c r="Z986" s="17"/>
      <c r="AA986" s="17"/>
      <c r="AB986" s="17"/>
      <c r="AC986" s="17"/>
      <c r="AD986" s="17"/>
      <c r="AE986" s="17"/>
      <c r="AF986" s="17"/>
      <c r="AG986" s="17"/>
      <c r="AH986" s="17"/>
      <c r="AI986" s="17"/>
      <c r="AJ986" s="17"/>
      <c r="AK986" s="17"/>
      <c r="AL986" s="17"/>
      <c r="AM986" s="17"/>
      <c r="AN986" s="17"/>
      <c r="AO986" s="31"/>
      <c r="AP986" s="17"/>
      <c r="AQ986" s="17"/>
      <c r="AR986" s="17"/>
      <c r="AS986" s="17"/>
      <c r="AT986" s="17"/>
      <c r="AU986" s="17"/>
      <c r="AV986" s="17"/>
      <c r="AW986" s="17"/>
    </row>
    <row r="987" spans="1:49" s="8" customFormat="1" ht="14.25" customHeight="1" x14ac:dyDescent="0.2">
      <c r="A987" s="17"/>
      <c r="B987" s="17"/>
      <c r="C987" s="17"/>
      <c r="D987" s="17"/>
      <c r="E987" s="17"/>
      <c r="F987" s="17"/>
      <c r="G987" s="17"/>
      <c r="H987" s="17"/>
      <c r="I987" s="17"/>
      <c r="J987" s="17"/>
      <c r="K987" s="17"/>
      <c r="L987" s="17"/>
      <c r="M987" s="6"/>
      <c r="N987" s="17"/>
      <c r="O987" s="17"/>
      <c r="P987" s="17"/>
      <c r="Q987" s="17"/>
      <c r="R987" s="17"/>
      <c r="S987" s="17"/>
      <c r="T987" s="17"/>
      <c r="U987" s="17"/>
      <c r="V987" s="17"/>
      <c r="W987" s="17"/>
      <c r="X987" s="17"/>
      <c r="Y987" s="17"/>
      <c r="Z987" s="17"/>
      <c r="AA987" s="17"/>
      <c r="AB987" s="17"/>
      <c r="AC987" s="17"/>
      <c r="AD987" s="17"/>
      <c r="AE987" s="17"/>
      <c r="AF987" s="17"/>
      <c r="AG987" s="17"/>
      <c r="AH987" s="17"/>
      <c r="AI987" s="17"/>
      <c r="AJ987" s="17"/>
      <c r="AK987" s="17"/>
      <c r="AL987" s="17"/>
      <c r="AM987" s="17"/>
      <c r="AN987" s="17"/>
      <c r="AO987" s="31"/>
      <c r="AP987" s="17"/>
      <c r="AQ987" s="17"/>
      <c r="AR987" s="17"/>
      <c r="AS987" s="17"/>
      <c r="AT987" s="17"/>
      <c r="AU987" s="17"/>
      <c r="AV987" s="17"/>
      <c r="AW987" s="17"/>
    </row>
    <row r="988" spans="1:49" s="8" customFormat="1" ht="14.25" customHeight="1" x14ac:dyDescent="0.2">
      <c r="A988" s="17"/>
      <c r="B988" s="17"/>
      <c r="C988" s="17"/>
      <c r="D988" s="17"/>
      <c r="E988" s="17"/>
      <c r="F988" s="17"/>
      <c r="G988" s="17"/>
      <c r="H988" s="17"/>
      <c r="I988" s="17"/>
      <c r="J988" s="17"/>
      <c r="K988" s="17"/>
      <c r="L988" s="17"/>
      <c r="M988" s="6"/>
      <c r="N988" s="17"/>
      <c r="O988" s="17"/>
      <c r="P988" s="17"/>
      <c r="Q988" s="17"/>
      <c r="R988" s="17"/>
      <c r="S988" s="17"/>
      <c r="T988" s="17"/>
      <c r="U988" s="17"/>
      <c r="V988" s="17"/>
      <c r="W988" s="17"/>
      <c r="X988" s="17"/>
      <c r="Y988" s="17"/>
      <c r="Z988" s="17"/>
      <c r="AA988" s="17"/>
      <c r="AB988" s="17"/>
      <c r="AC988" s="17"/>
      <c r="AD988" s="17"/>
      <c r="AE988" s="17"/>
      <c r="AF988" s="17"/>
      <c r="AG988" s="17"/>
      <c r="AH988" s="17"/>
      <c r="AI988" s="17"/>
      <c r="AJ988" s="17"/>
      <c r="AK988" s="17"/>
      <c r="AL988" s="17"/>
      <c r="AM988" s="17"/>
      <c r="AN988" s="17"/>
      <c r="AO988" s="31"/>
      <c r="AP988" s="17"/>
      <c r="AQ988" s="17"/>
      <c r="AR988" s="17"/>
      <c r="AS988" s="17"/>
      <c r="AT988" s="17"/>
      <c r="AU988" s="17"/>
      <c r="AV988" s="17"/>
      <c r="AW988" s="17"/>
    </row>
    <row r="989" spans="1:49" s="8" customFormat="1" ht="14.25" customHeight="1" x14ac:dyDescent="0.2">
      <c r="A989" s="17"/>
      <c r="B989" s="17"/>
      <c r="C989" s="17"/>
      <c r="D989" s="17"/>
      <c r="E989" s="17"/>
      <c r="F989" s="17"/>
      <c r="G989" s="17"/>
      <c r="H989" s="17"/>
      <c r="I989" s="17"/>
      <c r="J989" s="17"/>
      <c r="K989" s="17"/>
      <c r="L989" s="17"/>
      <c r="M989" s="6"/>
      <c r="N989" s="17"/>
      <c r="O989" s="17"/>
      <c r="P989" s="17"/>
      <c r="Q989" s="17"/>
      <c r="R989" s="17"/>
      <c r="S989" s="17"/>
      <c r="T989" s="17"/>
      <c r="U989" s="17"/>
      <c r="V989" s="17"/>
      <c r="W989" s="17"/>
      <c r="X989" s="17"/>
      <c r="Y989" s="17"/>
      <c r="Z989" s="17"/>
      <c r="AA989" s="17"/>
      <c r="AB989" s="17"/>
      <c r="AC989" s="17"/>
      <c r="AD989" s="17"/>
      <c r="AE989" s="17"/>
      <c r="AF989" s="17"/>
      <c r="AG989" s="17"/>
      <c r="AH989" s="17"/>
      <c r="AI989" s="17"/>
      <c r="AJ989" s="17"/>
      <c r="AK989" s="17"/>
      <c r="AL989" s="17"/>
      <c r="AM989" s="17"/>
      <c r="AN989" s="17"/>
      <c r="AO989" s="31"/>
      <c r="AP989" s="17"/>
      <c r="AQ989" s="17"/>
      <c r="AR989" s="17"/>
      <c r="AS989" s="17"/>
      <c r="AT989" s="17"/>
      <c r="AU989" s="17"/>
      <c r="AV989" s="17"/>
      <c r="AW989" s="17"/>
    </row>
    <row r="990" spans="1:49" s="8" customFormat="1" ht="14.25" customHeight="1" x14ac:dyDescent="0.2">
      <c r="A990" s="17"/>
      <c r="B990" s="17"/>
      <c r="C990" s="17"/>
      <c r="D990" s="17"/>
      <c r="E990" s="17"/>
      <c r="F990" s="17"/>
      <c r="G990" s="17"/>
      <c r="H990" s="17"/>
      <c r="I990" s="17"/>
      <c r="J990" s="17"/>
      <c r="K990" s="17"/>
      <c r="L990" s="17"/>
      <c r="M990" s="6"/>
      <c r="N990" s="17"/>
      <c r="O990" s="17"/>
      <c r="P990" s="17"/>
      <c r="Q990" s="17"/>
      <c r="R990" s="17"/>
      <c r="S990" s="17"/>
      <c r="T990" s="17"/>
      <c r="U990" s="17"/>
      <c r="V990" s="17"/>
      <c r="W990" s="17"/>
      <c r="X990" s="17"/>
      <c r="Y990" s="17"/>
      <c r="Z990" s="17"/>
      <c r="AA990" s="17"/>
      <c r="AB990" s="17"/>
      <c r="AC990" s="17"/>
      <c r="AD990" s="17"/>
      <c r="AE990" s="17"/>
      <c r="AF990" s="17"/>
      <c r="AG990" s="17"/>
      <c r="AH990" s="17"/>
      <c r="AI990" s="17"/>
      <c r="AJ990" s="17"/>
      <c r="AK990" s="17"/>
      <c r="AL990" s="17"/>
      <c r="AM990" s="17"/>
      <c r="AN990" s="17"/>
      <c r="AO990" s="31"/>
      <c r="AP990" s="17"/>
      <c r="AQ990" s="17"/>
      <c r="AR990" s="17"/>
      <c r="AS990" s="17"/>
      <c r="AT990" s="17"/>
      <c r="AU990" s="17"/>
      <c r="AV990" s="17"/>
      <c r="AW990" s="17"/>
    </row>
    <row r="991" spans="1:49" s="8" customFormat="1" ht="14.25" customHeight="1" x14ac:dyDescent="0.2">
      <c r="A991" s="17"/>
      <c r="B991" s="17"/>
      <c r="C991" s="17"/>
      <c r="D991" s="17"/>
      <c r="E991" s="17"/>
      <c r="F991" s="17"/>
      <c r="G991" s="17"/>
      <c r="H991" s="17"/>
      <c r="I991" s="17"/>
      <c r="J991" s="17"/>
      <c r="K991" s="17"/>
      <c r="L991" s="17"/>
      <c r="M991" s="6"/>
      <c r="N991" s="17"/>
      <c r="O991" s="17"/>
      <c r="P991" s="17"/>
      <c r="Q991" s="17"/>
      <c r="R991" s="17"/>
      <c r="S991" s="17"/>
      <c r="T991" s="17"/>
      <c r="U991" s="17"/>
      <c r="V991" s="17"/>
      <c r="W991" s="17"/>
      <c r="X991" s="17"/>
      <c r="Y991" s="17"/>
      <c r="Z991" s="17"/>
      <c r="AA991" s="17"/>
      <c r="AB991" s="17"/>
      <c r="AC991" s="17"/>
      <c r="AD991" s="17"/>
      <c r="AE991" s="17"/>
      <c r="AF991" s="17"/>
      <c r="AG991" s="17"/>
      <c r="AH991" s="17"/>
      <c r="AI991" s="17"/>
      <c r="AJ991" s="17"/>
      <c r="AK991" s="17"/>
      <c r="AL991" s="17"/>
      <c r="AM991" s="17"/>
      <c r="AN991" s="17"/>
      <c r="AO991" s="31"/>
      <c r="AP991" s="17"/>
      <c r="AQ991" s="17"/>
      <c r="AR991" s="17"/>
      <c r="AS991" s="17"/>
      <c r="AT991" s="17"/>
      <c r="AU991" s="17"/>
      <c r="AV991" s="17"/>
      <c r="AW991" s="17"/>
    </row>
    <row r="992" spans="1:49" s="8" customFormat="1" ht="14.25" customHeight="1" x14ac:dyDescent="0.2">
      <c r="A992" s="17"/>
      <c r="B992" s="17"/>
      <c r="C992" s="17"/>
      <c r="D992" s="17"/>
      <c r="E992" s="17"/>
      <c r="F992" s="17"/>
      <c r="G992" s="17"/>
      <c r="H992" s="17"/>
      <c r="I992" s="17"/>
      <c r="J992" s="17"/>
      <c r="K992" s="17"/>
      <c r="L992" s="17"/>
      <c r="M992" s="6"/>
      <c r="N992" s="17"/>
      <c r="O992" s="17"/>
      <c r="P992" s="17"/>
      <c r="Q992" s="17"/>
      <c r="R992" s="17"/>
      <c r="S992" s="17"/>
      <c r="T992" s="17"/>
      <c r="U992" s="17"/>
      <c r="V992" s="17"/>
      <c r="W992" s="17"/>
      <c r="X992" s="17"/>
      <c r="Y992" s="17"/>
      <c r="Z992" s="17"/>
      <c r="AA992" s="17"/>
      <c r="AB992" s="17"/>
      <c r="AC992" s="17"/>
      <c r="AD992" s="17"/>
      <c r="AE992" s="17"/>
      <c r="AF992" s="17"/>
      <c r="AG992" s="17"/>
      <c r="AH992" s="17"/>
      <c r="AI992" s="17"/>
      <c r="AJ992" s="17"/>
      <c r="AK992" s="17"/>
      <c r="AL992" s="17"/>
      <c r="AM992" s="17"/>
      <c r="AN992" s="17"/>
      <c r="AO992" s="31"/>
      <c r="AP992" s="17"/>
      <c r="AQ992" s="17"/>
      <c r="AR992" s="17"/>
      <c r="AS992" s="17"/>
      <c r="AT992" s="17"/>
      <c r="AU992" s="17"/>
      <c r="AV992" s="17"/>
      <c r="AW992" s="17"/>
    </row>
    <row r="993" spans="1:49" s="8" customFormat="1" ht="14.25" customHeight="1" x14ac:dyDescent="0.2">
      <c r="A993" s="17"/>
      <c r="B993" s="17"/>
      <c r="C993" s="17"/>
      <c r="D993" s="17"/>
      <c r="E993" s="17"/>
      <c r="F993" s="17"/>
      <c r="G993" s="17"/>
      <c r="H993" s="17"/>
      <c r="I993" s="17"/>
      <c r="J993" s="17"/>
      <c r="K993" s="17"/>
      <c r="L993" s="17"/>
      <c r="M993" s="6"/>
      <c r="N993" s="17"/>
      <c r="O993" s="17"/>
      <c r="P993" s="17"/>
      <c r="Q993" s="17"/>
      <c r="R993" s="17"/>
      <c r="S993" s="17"/>
      <c r="T993" s="17"/>
      <c r="U993" s="17"/>
      <c r="V993" s="17"/>
      <c r="W993" s="17"/>
      <c r="X993" s="17"/>
      <c r="Y993" s="17"/>
      <c r="Z993" s="17"/>
      <c r="AA993" s="17"/>
      <c r="AB993" s="17"/>
      <c r="AC993" s="17"/>
      <c r="AD993" s="17"/>
      <c r="AE993" s="17"/>
      <c r="AF993" s="17"/>
      <c r="AG993" s="17"/>
      <c r="AH993" s="17"/>
      <c r="AI993" s="17"/>
      <c r="AJ993" s="17"/>
      <c r="AK993" s="17"/>
      <c r="AL993" s="17"/>
      <c r="AM993" s="17"/>
      <c r="AN993" s="17"/>
      <c r="AO993" s="31"/>
      <c r="AP993" s="17"/>
      <c r="AQ993" s="17"/>
      <c r="AR993" s="17"/>
      <c r="AS993" s="17"/>
      <c r="AT993" s="17"/>
      <c r="AU993" s="17"/>
      <c r="AV993" s="17"/>
      <c r="AW993" s="17"/>
    </row>
    <row r="994" spans="1:49" s="8" customFormat="1" ht="14.25" customHeight="1" x14ac:dyDescent="0.2">
      <c r="A994" s="17"/>
      <c r="B994" s="17"/>
      <c r="C994" s="17"/>
      <c r="D994" s="17"/>
      <c r="E994" s="17"/>
      <c r="F994" s="17"/>
      <c r="G994" s="17"/>
      <c r="H994" s="17"/>
      <c r="I994" s="17"/>
      <c r="J994" s="17"/>
      <c r="K994" s="17"/>
      <c r="L994" s="17"/>
      <c r="M994" s="6"/>
      <c r="N994" s="17"/>
      <c r="O994" s="17"/>
      <c r="P994" s="17"/>
      <c r="Q994" s="17"/>
      <c r="R994" s="17"/>
      <c r="S994" s="17"/>
      <c r="T994" s="17"/>
      <c r="U994" s="17"/>
      <c r="V994" s="17"/>
      <c r="W994" s="17"/>
      <c r="X994" s="17"/>
      <c r="Y994" s="17"/>
      <c r="Z994" s="17"/>
      <c r="AA994" s="17"/>
      <c r="AB994" s="17"/>
      <c r="AC994" s="17"/>
      <c r="AD994" s="17"/>
      <c r="AE994" s="17"/>
      <c r="AF994" s="17"/>
      <c r="AG994" s="17"/>
      <c r="AH994" s="17"/>
      <c r="AI994" s="17"/>
      <c r="AJ994" s="17"/>
      <c r="AK994" s="17"/>
      <c r="AL994" s="17"/>
      <c r="AM994" s="17"/>
      <c r="AN994" s="17"/>
      <c r="AO994" s="31"/>
      <c r="AP994" s="17"/>
      <c r="AQ994" s="17"/>
      <c r="AR994" s="17"/>
      <c r="AS994" s="17"/>
      <c r="AT994" s="17"/>
      <c r="AU994" s="17"/>
      <c r="AV994" s="17"/>
      <c r="AW994" s="17"/>
    </row>
    <row r="995" spans="1:49" s="8" customFormat="1" ht="14.25" customHeight="1" x14ac:dyDescent="0.2">
      <c r="A995" s="17"/>
      <c r="B995" s="17"/>
      <c r="C995" s="17"/>
      <c r="D995" s="17"/>
      <c r="E995" s="17"/>
      <c r="F995" s="17"/>
      <c r="G995" s="17"/>
      <c r="H995" s="17"/>
      <c r="I995" s="17"/>
      <c r="J995" s="17"/>
      <c r="K995" s="17"/>
      <c r="L995" s="17"/>
      <c r="M995" s="6"/>
      <c r="N995" s="17"/>
      <c r="O995" s="17"/>
      <c r="P995" s="17"/>
      <c r="Q995" s="17"/>
      <c r="R995" s="17"/>
      <c r="S995" s="17"/>
      <c r="T995" s="17"/>
      <c r="U995" s="17"/>
      <c r="V995" s="17"/>
      <c r="W995" s="17"/>
      <c r="X995" s="17"/>
      <c r="Y995" s="17"/>
      <c r="Z995" s="17"/>
      <c r="AA995" s="17"/>
      <c r="AB995" s="17"/>
      <c r="AC995" s="17"/>
      <c r="AD995" s="17"/>
      <c r="AE995" s="17"/>
      <c r="AF995" s="17"/>
      <c r="AG995" s="17"/>
      <c r="AH995" s="17"/>
      <c r="AI995" s="17"/>
      <c r="AJ995" s="17"/>
      <c r="AK995" s="17"/>
      <c r="AL995" s="17"/>
      <c r="AM995" s="17"/>
      <c r="AN995" s="17"/>
      <c r="AO995" s="31"/>
      <c r="AP995" s="17"/>
      <c r="AQ995" s="17"/>
      <c r="AR995" s="17"/>
      <c r="AS995" s="17"/>
      <c r="AT995" s="17"/>
      <c r="AU995" s="17"/>
      <c r="AV995" s="17"/>
      <c r="AW995" s="17"/>
    </row>
    <row r="996" spans="1:49" s="8" customFormat="1" ht="14.25" customHeight="1" x14ac:dyDescent="0.2">
      <c r="A996" s="17"/>
      <c r="B996" s="17"/>
      <c r="C996" s="17"/>
      <c r="D996" s="17"/>
      <c r="E996" s="17"/>
      <c r="F996" s="17"/>
      <c r="G996" s="17"/>
      <c r="H996" s="17"/>
      <c r="I996" s="17"/>
      <c r="J996" s="17"/>
      <c r="K996" s="17"/>
      <c r="L996" s="17"/>
      <c r="M996" s="6"/>
      <c r="N996" s="17"/>
      <c r="O996" s="17"/>
      <c r="P996" s="17"/>
      <c r="Q996" s="17"/>
      <c r="R996" s="17"/>
      <c r="S996" s="17"/>
      <c r="T996" s="17"/>
      <c r="U996" s="17"/>
      <c r="V996" s="17"/>
      <c r="W996" s="17"/>
      <c r="X996" s="17"/>
      <c r="Y996" s="17"/>
      <c r="Z996" s="17"/>
      <c r="AA996" s="17"/>
      <c r="AB996" s="17"/>
      <c r="AC996" s="17"/>
      <c r="AD996" s="17"/>
      <c r="AE996" s="17"/>
      <c r="AF996" s="17"/>
      <c r="AG996" s="17"/>
      <c r="AH996" s="17"/>
      <c r="AI996" s="17"/>
      <c r="AJ996" s="17"/>
      <c r="AK996" s="17"/>
      <c r="AL996" s="17"/>
      <c r="AM996" s="17"/>
      <c r="AN996" s="17"/>
      <c r="AO996" s="31"/>
      <c r="AP996" s="17"/>
      <c r="AQ996" s="17"/>
      <c r="AR996" s="17"/>
      <c r="AS996" s="17"/>
      <c r="AT996" s="17"/>
      <c r="AU996" s="17"/>
      <c r="AV996" s="17"/>
      <c r="AW996" s="17"/>
    </row>
    <row r="997" spans="1:49" s="8" customFormat="1" ht="14.25" customHeight="1" x14ac:dyDescent="0.2">
      <c r="A997" s="17"/>
      <c r="B997" s="17"/>
      <c r="C997" s="17"/>
      <c r="D997" s="17"/>
      <c r="E997" s="17"/>
      <c r="F997" s="17"/>
      <c r="G997" s="17"/>
      <c r="H997" s="17"/>
      <c r="I997" s="17"/>
      <c r="J997" s="17"/>
      <c r="K997" s="17"/>
      <c r="L997" s="17"/>
      <c r="M997" s="6"/>
      <c r="N997" s="17"/>
      <c r="O997" s="17"/>
      <c r="P997" s="17"/>
      <c r="Q997" s="17"/>
      <c r="R997" s="17"/>
      <c r="S997" s="17"/>
      <c r="T997" s="17"/>
      <c r="U997" s="17"/>
      <c r="V997" s="17"/>
      <c r="W997" s="17"/>
      <c r="X997" s="17"/>
      <c r="Y997" s="17"/>
      <c r="Z997" s="17"/>
      <c r="AA997" s="17"/>
      <c r="AB997" s="17"/>
      <c r="AC997" s="17"/>
      <c r="AD997" s="17"/>
      <c r="AE997" s="17"/>
      <c r="AF997" s="17"/>
      <c r="AG997" s="17"/>
      <c r="AH997" s="17"/>
      <c r="AI997" s="17"/>
      <c r="AJ997" s="17"/>
      <c r="AK997" s="17"/>
      <c r="AL997" s="17"/>
      <c r="AM997" s="17"/>
      <c r="AN997" s="17"/>
      <c r="AO997" s="31"/>
      <c r="AP997" s="17"/>
      <c r="AQ997" s="17"/>
      <c r="AR997" s="17"/>
      <c r="AS997" s="17"/>
      <c r="AT997" s="17"/>
      <c r="AU997" s="17"/>
      <c r="AV997" s="17"/>
      <c r="AW997" s="17"/>
    </row>
    <row r="998" spans="1:49" s="8" customFormat="1" ht="14.25" customHeight="1" x14ac:dyDescent="0.2">
      <c r="A998" s="17"/>
      <c r="B998" s="17"/>
      <c r="C998" s="17"/>
      <c r="D998" s="17"/>
      <c r="E998" s="17"/>
      <c r="F998" s="17"/>
      <c r="G998" s="17"/>
      <c r="H998" s="17"/>
      <c r="I998" s="17"/>
      <c r="J998" s="17"/>
      <c r="K998" s="17"/>
      <c r="L998" s="17"/>
      <c r="M998" s="6"/>
      <c r="N998" s="17"/>
      <c r="O998" s="17"/>
      <c r="P998" s="17"/>
      <c r="Q998" s="17"/>
      <c r="R998" s="17"/>
      <c r="S998" s="17"/>
      <c r="T998" s="17"/>
      <c r="U998" s="17"/>
      <c r="V998" s="17"/>
      <c r="W998" s="17"/>
      <c r="X998" s="17"/>
      <c r="Y998" s="17"/>
      <c r="Z998" s="17"/>
      <c r="AA998" s="17"/>
      <c r="AB998" s="17"/>
      <c r="AC998" s="17"/>
      <c r="AD998" s="17"/>
      <c r="AE998" s="17"/>
      <c r="AF998" s="17"/>
      <c r="AG998" s="17"/>
      <c r="AH998" s="17"/>
      <c r="AI998" s="17"/>
      <c r="AJ998" s="17"/>
      <c r="AK998" s="17"/>
      <c r="AL998" s="17"/>
      <c r="AM998" s="17"/>
      <c r="AN998" s="17"/>
      <c r="AO998" s="31"/>
      <c r="AP998" s="17"/>
      <c r="AQ998" s="17"/>
      <c r="AR998" s="17"/>
      <c r="AS998" s="17"/>
      <c r="AT998" s="17"/>
      <c r="AU998" s="17"/>
      <c r="AV998" s="17"/>
      <c r="AW998" s="17"/>
    </row>
    <row r="999" spans="1:49" s="8" customFormat="1" ht="14.25" customHeight="1" x14ac:dyDescent="0.2">
      <c r="A999" s="17"/>
      <c r="B999" s="17"/>
      <c r="C999" s="17"/>
      <c r="D999" s="17"/>
      <c r="E999" s="17"/>
      <c r="F999" s="17"/>
      <c r="G999" s="17"/>
      <c r="H999" s="17"/>
      <c r="I999" s="17"/>
      <c r="J999" s="17"/>
      <c r="K999" s="17"/>
      <c r="L999" s="17"/>
      <c r="M999" s="6"/>
      <c r="N999" s="17"/>
      <c r="O999" s="17"/>
      <c r="P999" s="17"/>
      <c r="Q999" s="17"/>
      <c r="R999" s="17"/>
      <c r="S999" s="17"/>
      <c r="T999" s="17"/>
      <c r="U999" s="17"/>
      <c r="V999" s="17"/>
      <c r="W999" s="17"/>
      <c r="X999" s="17"/>
      <c r="Y999" s="17"/>
      <c r="Z999" s="17"/>
      <c r="AA999" s="17"/>
      <c r="AB999" s="17"/>
      <c r="AC999" s="17"/>
      <c r="AD999" s="17"/>
      <c r="AE999" s="17"/>
      <c r="AF999" s="17"/>
      <c r="AG999" s="17"/>
      <c r="AH999" s="17"/>
      <c r="AI999" s="17"/>
      <c r="AJ999" s="17"/>
      <c r="AK999" s="17"/>
      <c r="AL999" s="17"/>
      <c r="AM999" s="17"/>
      <c r="AN999" s="17"/>
      <c r="AO999" s="31"/>
      <c r="AP999" s="17"/>
      <c r="AQ999" s="17"/>
      <c r="AR999" s="17"/>
      <c r="AS999" s="17"/>
      <c r="AT999" s="17"/>
      <c r="AU999" s="17"/>
      <c r="AV999" s="17"/>
      <c r="AW999" s="17"/>
    </row>
    <row r="1000" spans="1:49" s="8" customFormat="1" ht="14.25" customHeight="1" x14ac:dyDescent="0.2">
      <c r="A1000" s="17"/>
      <c r="B1000" s="17"/>
      <c r="C1000" s="17"/>
      <c r="D1000" s="17"/>
      <c r="E1000" s="17"/>
      <c r="F1000" s="17"/>
      <c r="G1000" s="17"/>
      <c r="H1000" s="17"/>
      <c r="I1000" s="17"/>
      <c r="J1000" s="17"/>
      <c r="K1000" s="17"/>
      <c r="L1000" s="17"/>
      <c r="M1000" s="6"/>
      <c r="N1000" s="17"/>
      <c r="O1000" s="17"/>
      <c r="P1000" s="17"/>
      <c r="Q1000" s="17"/>
      <c r="R1000" s="17"/>
      <c r="S1000" s="17"/>
      <c r="T1000" s="17"/>
      <c r="U1000" s="17"/>
      <c r="V1000" s="17"/>
      <c r="W1000" s="17"/>
      <c r="X1000" s="17"/>
      <c r="Y1000" s="17"/>
      <c r="Z1000" s="17"/>
      <c r="AA1000" s="17"/>
      <c r="AB1000" s="17"/>
      <c r="AC1000" s="17"/>
      <c r="AD1000" s="17"/>
      <c r="AE1000" s="17"/>
      <c r="AF1000" s="17"/>
      <c r="AG1000" s="17"/>
      <c r="AH1000" s="17"/>
      <c r="AI1000" s="17"/>
      <c r="AJ1000" s="17"/>
      <c r="AK1000" s="17"/>
      <c r="AL1000" s="17"/>
      <c r="AM1000" s="17"/>
      <c r="AN1000" s="17"/>
      <c r="AO1000" s="31"/>
      <c r="AP1000" s="17"/>
      <c r="AQ1000" s="17"/>
      <c r="AR1000" s="17"/>
      <c r="AS1000" s="17"/>
      <c r="AT1000" s="17"/>
      <c r="AU1000" s="17"/>
      <c r="AV1000" s="17"/>
      <c r="AW1000" s="17"/>
    </row>
    <row r="1001" spans="1:49" s="8" customFormat="1" ht="14.25" customHeight="1" x14ac:dyDescent="0.2">
      <c r="A1001" s="17"/>
      <c r="B1001" s="17"/>
      <c r="C1001" s="17"/>
      <c r="D1001" s="17"/>
      <c r="E1001" s="17"/>
      <c r="F1001" s="17"/>
      <c r="G1001" s="17"/>
      <c r="H1001" s="17"/>
      <c r="I1001" s="17"/>
      <c r="J1001" s="17"/>
      <c r="K1001" s="17"/>
      <c r="L1001" s="17"/>
      <c r="M1001" s="6"/>
      <c r="N1001" s="17"/>
      <c r="O1001" s="17"/>
      <c r="P1001" s="17"/>
      <c r="Q1001" s="17"/>
      <c r="R1001" s="17"/>
      <c r="S1001" s="17"/>
      <c r="T1001" s="17"/>
      <c r="U1001" s="17"/>
      <c r="V1001" s="17"/>
      <c r="W1001" s="17"/>
      <c r="X1001" s="17"/>
      <c r="Y1001" s="17"/>
      <c r="Z1001" s="17"/>
      <c r="AA1001" s="17"/>
      <c r="AB1001" s="17"/>
      <c r="AC1001" s="17"/>
      <c r="AD1001" s="17"/>
      <c r="AE1001" s="17"/>
      <c r="AF1001" s="17"/>
      <c r="AG1001" s="17"/>
      <c r="AH1001" s="17"/>
      <c r="AI1001" s="17"/>
      <c r="AJ1001" s="17"/>
      <c r="AK1001" s="17"/>
      <c r="AL1001" s="17"/>
      <c r="AM1001" s="17"/>
      <c r="AN1001" s="17"/>
      <c r="AO1001" s="31"/>
      <c r="AP1001" s="17"/>
      <c r="AQ1001" s="17"/>
      <c r="AR1001" s="17"/>
      <c r="AS1001" s="17"/>
      <c r="AT1001" s="17"/>
      <c r="AU1001" s="17"/>
      <c r="AV1001" s="17"/>
      <c r="AW1001" s="17"/>
    </row>
    <row r="1002" spans="1:49" s="8" customFormat="1" ht="14.25" customHeight="1" x14ac:dyDescent="0.2">
      <c r="A1002" s="17"/>
      <c r="B1002" s="17"/>
      <c r="C1002" s="17"/>
      <c r="D1002" s="17"/>
      <c r="E1002" s="17"/>
      <c r="F1002" s="17"/>
      <c r="G1002" s="17"/>
      <c r="H1002" s="17"/>
      <c r="I1002" s="17"/>
      <c r="J1002" s="17"/>
      <c r="K1002" s="17"/>
      <c r="L1002" s="17"/>
      <c r="M1002" s="6"/>
      <c r="N1002" s="17"/>
      <c r="O1002" s="17"/>
      <c r="P1002" s="17"/>
      <c r="Q1002" s="17"/>
      <c r="R1002" s="17"/>
      <c r="S1002" s="17"/>
      <c r="T1002" s="17"/>
      <c r="U1002" s="17"/>
      <c r="V1002" s="17"/>
      <c r="W1002" s="17"/>
      <c r="X1002" s="17"/>
      <c r="Y1002" s="17"/>
      <c r="Z1002" s="17"/>
      <c r="AA1002" s="17"/>
      <c r="AB1002" s="17"/>
      <c r="AC1002" s="17"/>
      <c r="AD1002" s="17"/>
      <c r="AE1002" s="17"/>
      <c r="AF1002" s="17"/>
      <c r="AG1002" s="17"/>
      <c r="AH1002" s="17"/>
      <c r="AI1002" s="17"/>
      <c r="AJ1002" s="17"/>
      <c r="AK1002" s="17"/>
      <c r="AL1002" s="17"/>
      <c r="AM1002" s="17"/>
      <c r="AN1002" s="17"/>
      <c r="AO1002" s="31"/>
      <c r="AP1002" s="17"/>
      <c r="AQ1002" s="17"/>
      <c r="AR1002" s="17"/>
      <c r="AS1002" s="17"/>
      <c r="AT1002" s="17"/>
      <c r="AU1002" s="17"/>
      <c r="AV1002" s="17"/>
      <c r="AW1002" s="17"/>
    </row>
    <row r="1003" spans="1:49" s="8" customFormat="1" ht="14.25" customHeight="1" x14ac:dyDescent="0.2">
      <c r="A1003" s="17"/>
      <c r="B1003" s="17"/>
      <c r="C1003" s="17"/>
      <c r="D1003" s="17"/>
      <c r="E1003" s="17"/>
      <c r="F1003" s="17"/>
      <c r="G1003" s="17"/>
      <c r="H1003" s="17"/>
      <c r="I1003" s="17"/>
      <c r="J1003" s="17"/>
      <c r="K1003" s="17"/>
      <c r="L1003" s="17"/>
      <c r="M1003" s="6"/>
      <c r="N1003" s="17"/>
      <c r="O1003" s="17"/>
      <c r="P1003" s="17"/>
      <c r="Q1003" s="17"/>
      <c r="R1003" s="17"/>
      <c r="S1003" s="17"/>
      <c r="T1003" s="17"/>
      <c r="U1003" s="17"/>
      <c r="V1003" s="17"/>
      <c r="W1003" s="17"/>
      <c r="X1003" s="17"/>
      <c r="Y1003" s="17"/>
      <c r="Z1003" s="17"/>
      <c r="AA1003" s="17"/>
      <c r="AB1003" s="17"/>
      <c r="AC1003" s="17"/>
      <c r="AD1003" s="17"/>
      <c r="AE1003" s="17"/>
      <c r="AF1003" s="17"/>
      <c r="AG1003" s="17"/>
      <c r="AH1003" s="17"/>
      <c r="AI1003" s="17"/>
      <c r="AJ1003" s="17"/>
      <c r="AK1003" s="17"/>
      <c r="AL1003" s="17"/>
      <c r="AM1003" s="17"/>
      <c r="AN1003" s="17"/>
      <c r="AO1003" s="31"/>
      <c r="AP1003" s="17"/>
      <c r="AQ1003" s="17"/>
      <c r="AR1003" s="17"/>
      <c r="AS1003" s="17"/>
      <c r="AT1003" s="17"/>
      <c r="AU1003" s="17"/>
      <c r="AV1003" s="17"/>
      <c r="AW1003" s="17"/>
    </row>
    <row r="1004" spans="1:49" s="8" customFormat="1" ht="14.25" customHeight="1" x14ac:dyDescent="0.2">
      <c r="A1004" s="17"/>
      <c r="B1004" s="17"/>
      <c r="C1004" s="17"/>
      <c r="D1004" s="17"/>
      <c r="E1004" s="17"/>
      <c r="F1004" s="17"/>
      <c r="G1004" s="17"/>
      <c r="H1004" s="17"/>
      <c r="I1004" s="17"/>
      <c r="J1004" s="17"/>
      <c r="K1004" s="17"/>
      <c r="L1004" s="17"/>
      <c r="M1004" s="6"/>
      <c r="N1004" s="17"/>
      <c r="O1004" s="17"/>
      <c r="P1004" s="17"/>
      <c r="Q1004" s="17"/>
      <c r="R1004" s="17"/>
      <c r="S1004" s="17"/>
      <c r="T1004" s="17"/>
      <c r="U1004" s="17"/>
      <c r="V1004" s="17"/>
      <c r="W1004" s="17"/>
      <c r="X1004" s="17"/>
      <c r="Y1004" s="17"/>
      <c r="Z1004" s="17"/>
      <c r="AA1004" s="17"/>
      <c r="AB1004" s="17"/>
      <c r="AC1004" s="17"/>
      <c r="AD1004" s="17"/>
      <c r="AE1004" s="17"/>
      <c r="AF1004" s="17"/>
      <c r="AG1004" s="17"/>
      <c r="AH1004" s="17"/>
      <c r="AI1004" s="17"/>
      <c r="AJ1004" s="17"/>
      <c r="AK1004" s="17"/>
      <c r="AL1004" s="17"/>
      <c r="AM1004" s="17"/>
      <c r="AN1004" s="17"/>
      <c r="AO1004" s="31"/>
      <c r="AP1004" s="17"/>
      <c r="AQ1004" s="17"/>
      <c r="AR1004" s="17"/>
      <c r="AS1004" s="17"/>
      <c r="AT1004" s="17"/>
      <c r="AU1004" s="17"/>
      <c r="AV1004" s="17"/>
      <c r="AW1004" s="17"/>
    </row>
    <row r="1005" spans="1:49" s="8" customFormat="1" ht="14.25" customHeight="1" x14ac:dyDescent="0.2">
      <c r="A1005" s="17"/>
      <c r="B1005" s="17"/>
      <c r="C1005" s="17"/>
      <c r="D1005" s="17"/>
      <c r="E1005" s="17"/>
      <c r="F1005" s="17"/>
      <c r="G1005" s="17"/>
      <c r="H1005" s="17"/>
      <c r="I1005" s="17"/>
      <c r="J1005" s="17"/>
      <c r="K1005" s="17"/>
      <c r="L1005" s="17"/>
      <c r="M1005" s="6"/>
      <c r="N1005" s="17"/>
      <c r="O1005" s="17"/>
      <c r="P1005" s="17"/>
      <c r="Q1005" s="17"/>
      <c r="R1005" s="17"/>
      <c r="S1005" s="17"/>
      <c r="T1005" s="17"/>
      <c r="U1005" s="17"/>
      <c r="V1005" s="17"/>
      <c r="W1005" s="17"/>
      <c r="X1005" s="17"/>
      <c r="Y1005" s="17"/>
      <c r="Z1005" s="17"/>
      <c r="AA1005" s="17"/>
      <c r="AB1005" s="17"/>
      <c r="AC1005" s="17"/>
      <c r="AD1005" s="17"/>
      <c r="AE1005" s="17"/>
      <c r="AF1005" s="17"/>
      <c r="AG1005" s="17"/>
      <c r="AH1005" s="17"/>
      <c r="AI1005" s="17"/>
      <c r="AJ1005" s="17"/>
      <c r="AK1005" s="17"/>
      <c r="AL1005" s="17"/>
      <c r="AM1005" s="17"/>
      <c r="AN1005" s="17"/>
      <c r="AO1005" s="31"/>
      <c r="AP1005" s="17"/>
      <c r="AQ1005" s="17"/>
      <c r="AR1005" s="17"/>
      <c r="AS1005" s="17"/>
      <c r="AT1005" s="17"/>
      <c r="AU1005" s="17"/>
      <c r="AV1005" s="17"/>
      <c r="AW1005" s="17"/>
    </row>
    <row r="1006" spans="1:49" s="8" customFormat="1" ht="14.25" customHeight="1" x14ac:dyDescent="0.2">
      <c r="A1006" s="17"/>
      <c r="B1006" s="17"/>
      <c r="C1006" s="17"/>
      <c r="D1006" s="17"/>
      <c r="E1006" s="17"/>
      <c r="F1006" s="17"/>
      <c r="G1006" s="17"/>
      <c r="H1006" s="17"/>
      <c r="I1006" s="17"/>
      <c r="J1006" s="17"/>
      <c r="K1006" s="17"/>
      <c r="L1006" s="17"/>
      <c r="M1006" s="6"/>
      <c r="N1006" s="17"/>
      <c r="O1006" s="17"/>
      <c r="P1006" s="17"/>
      <c r="Q1006" s="17"/>
      <c r="R1006" s="17"/>
      <c r="S1006" s="17"/>
      <c r="T1006" s="17"/>
      <c r="U1006" s="17"/>
      <c r="V1006" s="17"/>
      <c r="W1006" s="17"/>
      <c r="X1006" s="17"/>
      <c r="Y1006" s="17"/>
      <c r="Z1006" s="17"/>
      <c r="AA1006" s="17"/>
      <c r="AB1006" s="17"/>
      <c r="AC1006" s="17"/>
      <c r="AD1006" s="17"/>
      <c r="AE1006" s="17"/>
      <c r="AF1006" s="17"/>
      <c r="AG1006" s="17"/>
      <c r="AH1006" s="17"/>
      <c r="AI1006" s="17"/>
      <c r="AJ1006" s="17"/>
      <c r="AK1006" s="17"/>
      <c r="AL1006" s="17"/>
      <c r="AM1006" s="17"/>
      <c r="AN1006" s="17"/>
      <c r="AO1006" s="31"/>
      <c r="AP1006" s="17"/>
      <c r="AQ1006" s="17"/>
      <c r="AR1006" s="17"/>
      <c r="AS1006" s="17"/>
      <c r="AT1006" s="17"/>
      <c r="AU1006" s="17"/>
      <c r="AV1006" s="17"/>
      <c r="AW1006" s="17"/>
    </row>
    <row r="1007" spans="1:49" s="8" customFormat="1" ht="14.25" customHeight="1" x14ac:dyDescent="0.2">
      <c r="A1007" s="17"/>
      <c r="B1007" s="17"/>
      <c r="C1007" s="17"/>
      <c r="D1007" s="17"/>
      <c r="E1007" s="17"/>
      <c r="F1007" s="17"/>
      <c r="G1007" s="17"/>
      <c r="H1007" s="17"/>
      <c r="I1007" s="17"/>
      <c r="J1007" s="17"/>
      <c r="K1007" s="17"/>
      <c r="L1007" s="17"/>
      <c r="M1007" s="6"/>
      <c r="N1007" s="17"/>
      <c r="O1007" s="17"/>
      <c r="P1007" s="17"/>
      <c r="Q1007" s="17"/>
      <c r="R1007" s="17"/>
      <c r="S1007" s="17"/>
      <c r="T1007" s="17"/>
      <c r="U1007" s="17"/>
      <c r="V1007" s="17"/>
      <c r="W1007" s="17"/>
      <c r="X1007" s="17"/>
      <c r="Y1007" s="17"/>
      <c r="Z1007" s="17"/>
      <c r="AA1007" s="17"/>
      <c r="AB1007" s="17"/>
      <c r="AC1007" s="17"/>
      <c r="AD1007" s="17"/>
      <c r="AE1007" s="17"/>
      <c r="AF1007" s="17"/>
      <c r="AG1007" s="17"/>
      <c r="AH1007" s="17"/>
      <c r="AI1007" s="17"/>
      <c r="AJ1007" s="17"/>
      <c r="AK1007" s="17"/>
      <c r="AL1007" s="17"/>
      <c r="AM1007" s="17"/>
      <c r="AN1007" s="17"/>
      <c r="AO1007" s="31"/>
      <c r="AP1007" s="17"/>
      <c r="AQ1007" s="17"/>
      <c r="AR1007" s="17"/>
      <c r="AS1007" s="17"/>
      <c r="AT1007" s="17"/>
      <c r="AU1007" s="17"/>
      <c r="AV1007" s="17"/>
      <c r="AW1007" s="17"/>
    </row>
    <row r="1008" spans="1:49" s="8" customFormat="1" ht="14.25" customHeight="1" x14ac:dyDescent="0.2">
      <c r="A1008" s="17"/>
      <c r="B1008" s="17"/>
      <c r="C1008" s="17"/>
      <c r="D1008" s="17"/>
      <c r="E1008" s="17"/>
      <c r="F1008" s="17"/>
      <c r="G1008" s="17"/>
      <c r="H1008" s="17"/>
      <c r="I1008" s="17"/>
      <c r="J1008" s="17"/>
      <c r="K1008" s="17"/>
      <c r="L1008" s="17"/>
      <c r="M1008" s="6"/>
      <c r="N1008" s="17"/>
      <c r="O1008" s="17"/>
      <c r="P1008" s="17"/>
      <c r="Q1008" s="17"/>
      <c r="R1008" s="17"/>
      <c r="S1008" s="17"/>
      <c r="T1008" s="17"/>
      <c r="U1008" s="17"/>
      <c r="V1008" s="17"/>
      <c r="W1008" s="17"/>
      <c r="X1008" s="17"/>
      <c r="Y1008" s="17"/>
      <c r="Z1008" s="17"/>
      <c r="AA1008" s="17"/>
      <c r="AB1008" s="17"/>
      <c r="AC1008" s="17"/>
      <c r="AD1008" s="17"/>
      <c r="AE1008" s="17"/>
      <c r="AF1008" s="17"/>
      <c r="AG1008" s="17"/>
      <c r="AH1008" s="17"/>
      <c r="AI1008" s="17"/>
      <c r="AJ1008" s="17"/>
      <c r="AK1008" s="17"/>
      <c r="AL1008" s="17"/>
      <c r="AM1008" s="17"/>
      <c r="AN1008" s="17"/>
      <c r="AO1008" s="31"/>
      <c r="AP1008" s="17"/>
      <c r="AQ1008" s="17"/>
      <c r="AR1008" s="17"/>
      <c r="AS1008" s="17"/>
      <c r="AT1008" s="17"/>
      <c r="AU1008" s="17"/>
      <c r="AV1008" s="17"/>
      <c r="AW1008" s="17"/>
    </row>
    <row r="1009" spans="1:49" s="8" customFormat="1" ht="14.25" customHeight="1" x14ac:dyDescent="0.2">
      <c r="A1009" s="17"/>
      <c r="B1009" s="17"/>
      <c r="C1009" s="17"/>
      <c r="D1009" s="17"/>
      <c r="E1009" s="17"/>
      <c r="F1009" s="17"/>
      <c r="G1009" s="17"/>
      <c r="H1009" s="17"/>
      <c r="I1009" s="17"/>
      <c r="J1009" s="17"/>
      <c r="K1009" s="17"/>
      <c r="L1009" s="17"/>
      <c r="M1009" s="6"/>
      <c r="N1009" s="17"/>
      <c r="O1009" s="17"/>
      <c r="P1009" s="17"/>
      <c r="Q1009" s="17"/>
      <c r="R1009" s="17"/>
      <c r="S1009" s="17"/>
      <c r="T1009" s="17"/>
      <c r="U1009" s="17"/>
      <c r="V1009" s="17"/>
      <c r="W1009" s="17"/>
      <c r="X1009" s="17"/>
      <c r="Y1009" s="17"/>
      <c r="Z1009" s="17"/>
      <c r="AA1009" s="17"/>
      <c r="AB1009" s="17"/>
      <c r="AC1009" s="17"/>
      <c r="AD1009" s="17"/>
      <c r="AE1009" s="17"/>
      <c r="AF1009" s="17"/>
      <c r="AG1009" s="17"/>
      <c r="AH1009" s="17"/>
      <c r="AI1009" s="17"/>
      <c r="AJ1009" s="17"/>
      <c r="AK1009" s="17"/>
      <c r="AL1009" s="17"/>
      <c r="AM1009" s="17"/>
      <c r="AN1009" s="17"/>
      <c r="AO1009" s="31"/>
      <c r="AP1009" s="17"/>
      <c r="AQ1009" s="17"/>
      <c r="AR1009" s="17"/>
      <c r="AS1009" s="17"/>
      <c r="AT1009" s="17"/>
      <c r="AU1009" s="17"/>
      <c r="AV1009" s="17"/>
      <c r="AW1009" s="17"/>
    </row>
    <row r="1010" spans="1:49" s="8" customFormat="1" ht="14.25" customHeight="1" x14ac:dyDescent="0.2">
      <c r="A1010" s="17"/>
      <c r="B1010" s="17"/>
      <c r="C1010" s="17"/>
      <c r="D1010" s="17"/>
      <c r="E1010" s="17"/>
      <c r="F1010" s="17"/>
      <c r="G1010" s="17"/>
      <c r="H1010" s="17"/>
      <c r="I1010" s="17"/>
      <c r="J1010" s="17"/>
      <c r="K1010" s="17"/>
      <c r="L1010" s="17"/>
      <c r="M1010" s="6"/>
      <c r="N1010" s="17"/>
      <c r="O1010" s="17"/>
      <c r="P1010" s="17"/>
      <c r="Q1010" s="17"/>
      <c r="R1010" s="17"/>
      <c r="S1010" s="17"/>
      <c r="T1010" s="17"/>
      <c r="U1010" s="17"/>
      <c r="V1010" s="17"/>
      <c r="W1010" s="17"/>
      <c r="X1010" s="17"/>
      <c r="Y1010" s="17"/>
      <c r="Z1010" s="17"/>
      <c r="AA1010" s="17"/>
      <c r="AB1010" s="17"/>
      <c r="AC1010" s="17"/>
      <c r="AD1010" s="17"/>
      <c r="AE1010" s="17"/>
      <c r="AF1010" s="17"/>
      <c r="AG1010" s="17"/>
      <c r="AH1010" s="17"/>
      <c r="AI1010" s="17"/>
      <c r="AJ1010" s="17"/>
      <c r="AK1010" s="17"/>
      <c r="AL1010" s="17"/>
      <c r="AM1010" s="17"/>
      <c r="AN1010" s="17"/>
      <c r="AO1010" s="31"/>
      <c r="AP1010" s="17"/>
      <c r="AQ1010" s="17"/>
      <c r="AR1010" s="17"/>
      <c r="AS1010" s="17"/>
      <c r="AT1010" s="17"/>
      <c r="AU1010" s="17"/>
      <c r="AV1010" s="17"/>
      <c r="AW1010" s="17"/>
    </row>
    <row r="1011" spans="1:49" s="8" customFormat="1" ht="14.25" customHeight="1" x14ac:dyDescent="0.2">
      <c r="A1011" s="17"/>
      <c r="B1011" s="17"/>
      <c r="C1011" s="17"/>
      <c r="D1011" s="17"/>
      <c r="E1011" s="17"/>
      <c r="F1011" s="17"/>
      <c r="G1011" s="17"/>
      <c r="H1011" s="17"/>
      <c r="I1011" s="17"/>
      <c r="J1011" s="17"/>
      <c r="K1011" s="17"/>
      <c r="L1011" s="17"/>
      <c r="M1011" s="6"/>
      <c r="N1011" s="17"/>
      <c r="O1011" s="17"/>
      <c r="P1011" s="17"/>
      <c r="Q1011" s="17"/>
      <c r="R1011" s="17"/>
      <c r="S1011" s="17"/>
      <c r="T1011" s="17"/>
      <c r="U1011" s="17"/>
      <c r="V1011" s="17"/>
      <c r="W1011" s="17"/>
      <c r="X1011" s="17"/>
      <c r="Y1011" s="17"/>
      <c r="Z1011" s="17"/>
      <c r="AA1011" s="17"/>
      <c r="AB1011" s="17"/>
      <c r="AC1011" s="17"/>
      <c r="AD1011" s="17"/>
      <c r="AE1011" s="17"/>
      <c r="AF1011" s="17"/>
      <c r="AG1011" s="17"/>
      <c r="AH1011" s="17"/>
      <c r="AI1011" s="17"/>
      <c r="AJ1011" s="17"/>
      <c r="AK1011" s="17"/>
      <c r="AL1011" s="17"/>
      <c r="AM1011" s="17"/>
      <c r="AN1011" s="17"/>
      <c r="AO1011" s="31"/>
      <c r="AP1011" s="17"/>
      <c r="AQ1011" s="17"/>
      <c r="AR1011" s="17"/>
      <c r="AS1011" s="17"/>
      <c r="AT1011" s="17"/>
      <c r="AU1011" s="17"/>
      <c r="AV1011" s="17"/>
      <c r="AW1011" s="17"/>
    </row>
    <row r="1012" spans="1:49" s="8" customFormat="1" ht="14.25" customHeight="1" x14ac:dyDescent="0.2">
      <c r="A1012" s="17"/>
      <c r="B1012" s="17"/>
      <c r="C1012" s="17"/>
      <c r="D1012" s="17"/>
      <c r="E1012" s="17"/>
      <c r="F1012" s="17"/>
      <c r="G1012" s="17"/>
      <c r="H1012" s="17"/>
      <c r="I1012" s="17"/>
      <c r="J1012" s="17"/>
      <c r="K1012" s="17"/>
      <c r="L1012" s="17"/>
      <c r="M1012" s="6"/>
      <c r="N1012" s="17"/>
      <c r="O1012" s="17"/>
      <c r="P1012" s="17"/>
      <c r="Q1012" s="17"/>
      <c r="R1012" s="17"/>
      <c r="S1012" s="17"/>
      <c r="T1012" s="17"/>
      <c r="U1012" s="17"/>
      <c r="V1012" s="17"/>
      <c r="W1012" s="17"/>
      <c r="X1012" s="17"/>
      <c r="Y1012" s="17"/>
      <c r="Z1012" s="17"/>
      <c r="AA1012" s="17"/>
      <c r="AB1012" s="17"/>
      <c r="AC1012" s="17"/>
      <c r="AD1012" s="17"/>
      <c r="AE1012" s="17"/>
      <c r="AF1012" s="17"/>
      <c r="AG1012" s="17"/>
      <c r="AH1012" s="17"/>
      <c r="AI1012" s="17"/>
      <c r="AJ1012" s="17"/>
      <c r="AK1012" s="17"/>
      <c r="AL1012" s="17"/>
      <c r="AM1012" s="17"/>
      <c r="AN1012" s="17"/>
      <c r="AO1012" s="31"/>
      <c r="AP1012" s="17"/>
      <c r="AQ1012" s="17"/>
      <c r="AR1012" s="17"/>
      <c r="AS1012" s="17"/>
      <c r="AT1012" s="17"/>
      <c r="AU1012" s="17"/>
      <c r="AV1012" s="17"/>
      <c r="AW1012" s="17"/>
    </row>
    <row r="1013" spans="1:49" s="8" customFormat="1" ht="14.25" customHeight="1" x14ac:dyDescent="0.2">
      <c r="A1013" s="17"/>
      <c r="B1013" s="17"/>
      <c r="C1013" s="17"/>
      <c r="D1013" s="17"/>
      <c r="E1013" s="17"/>
      <c r="F1013" s="17"/>
      <c r="G1013" s="17"/>
      <c r="H1013" s="17"/>
      <c r="I1013" s="17"/>
      <c r="J1013" s="17"/>
      <c r="K1013" s="17"/>
      <c r="L1013" s="17"/>
      <c r="M1013" s="6"/>
      <c r="N1013" s="17"/>
      <c r="O1013" s="17"/>
      <c r="P1013" s="17"/>
      <c r="Q1013" s="17"/>
      <c r="R1013" s="17"/>
      <c r="S1013" s="17"/>
      <c r="T1013" s="17"/>
      <c r="U1013" s="17"/>
      <c r="V1013" s="17"/>
      <c r="W1013" s="17"/>
      <c r="X1013" s="17"/>
      <c r="Y1013" s="17"/>
      <c r="Z1013" s="17"/>
      <c r="AA1013" s="17"/>
      <c r="AB1013" s="17"/>
      <c r="AC1013" s="17"/>
      <c r="AD1013" s="17"/>
      <c r="AE1013" s="17"/>
      <c r="AF1013" s="17"/>
      <c r="AG1013" s="17"/>
      <c r="AH1013" s="17"/>
      <c r="AI1013" s="17"/>
      <c r="AJ1013" s="17"/>
      <c r="AK1013" s="17"/>
      <c r="AL1013" s="17"/>
      <c r="AM1013" s="17"/>
      <c r="AN1013" s="17"/>
      <c r="AO1013" s="31"/>
      <c r="AP1013" s="17"/>
      <c r="AQ1013" s="17"/>
      <c r="AR1013" s="17"/>
      <c r="AS1013" s="17"/>
      <c r="AT1013" s="17"/>
      <c r="AU1013" s="17"/>
      <c r="AV1013" s="17"/>
      <c r="AW1013" s="17"/>
    </row>
    <row r="1014" spans="1:49" s="8" customFormat="1" ht="14.25" customHeight="1" x14ac:dyDescent="0.2">
      <c r="A1014" s="17"/>
      <c r="B1014" s="17"/>
      <c r="C1014" s="17"/>
      <c r="D1014" s="17"/>
      <c r="E1014" s="17"/>
      <c r="F1014" s="17"/>
      <c r="G1014" s="17"/>
      <c r="H1014" s="17"/>
      <c r="I1014" s="17"/>
      <c r="J1014" s="17"/>
      <c r="K1014" s="17"/>
      <c r="L1014" s="17"/>
      <c r="M1014" s="6"/>
      <c r="N1014" s="17"/>
      <c r="O1014" s="17"/>
      <c r="P1014" s="17"/>
      <c r="Q1014" s="17"/>
      <c r="R1014" s="17"/>
      <c r="S1014" s="17"/>
      <c r="T1014" s="17"/>
      <c r="U1014" s="17"/>
      <c r="V1014" s="17"/>
      <c r="W1014" s="17"/>
      <c r="X1014" s="17"/>
      <c r="Y1014" s="17"/>
      <c r="Z1014" s="17"/>
      <c r="AA1014" s="17"/>
      <c r="AB1014" s="17"/>
      <c r="AC1014" s="17"/>
      <c r="AD1014" s="17"/>
      <c r="AE1014" s="17"/>
      <c r="AF1014" s="17"/>
      <c r="AG1014" s="17"/>
      <c r="AH1014" s="17"/>
      <c r="AI1014" s="17"/>
      <c r="AJ1014" s="17"/>
      <c r="AK1014" s="17"/>
      <c r="AL1014" s="17"/>
      <c r="AM1014" s="17"/>
      <c r="AN1014" s="17"/>
      <c r="AO1014" s="31"/>
      <c r="AP1014" s="17"/>
      <c r="AQ1014" s="17"/>
      <c r="AR1014" s="17"/>
      <c r="AS1014" s="17"/>
      <c r="AT1014" s="17"/>
      <c r="AU1014" s="17"/>
      <c r="AV1014" s="17"/>
      <c r="AW1014" s="17"/>
    </row>
    <row r="1015" spans="1:49" s="8" customFormat="1" ht="14.25" customHeight="1" x14ac:dyDescent="0.2">
      <c r="A1015" s="17"/>
      <c r="B1015" s="17"/>
      <c r="C1015" s="17"/>
      <c r="D1015" s="17"/>
      <c r="E1015" s="17"/>
      <c r="F1015" s="17"/>
      <c r="G1015" s="17"/>
      <c r="H1015" s="17"/>
      <c r="I1015" s="17"/>
      <c r="J1015" s="17"/>
      <c r="K1015" s="17"/>
      <c r="L1015" s="17"/>
      <c r="M1015" s="6"/>
      <c r="N1015" s="17"/>
      <c r="O1015" s="17"/>
      <c r="P1015" s="17"/>
      <c r="Q1015" s="17"/>
      <c r="R1015" s="17"/>
      <c r="S1015" s="17"/>
      <c r="T1015" s="17"/>
      <c r="U1015" s="17"/>
      <c r="V1015" s="17"/>
      <c r="W1015" s="17"/>
      <c r="X1015" s="17"/>
      <c r="Y1015" s="17"/>
      <c r="Z1015" s="17"/>
      <c r="AA1015" s="17"/>
      <c r="AB1015" s="17"/>
      <c r="AC1015" s="17"/>
      <c r="AD1015" s="17"/>
      <c r="AE1015" s="17"/>
      <c r="AF1015" s="17"/>
      <c r="AG1015" s="17"/>
      <c r="AH1015" s="17"/>
      <c r="AI1015" s="17"/>
      <c r="AJ1015" s="17"/>
      <c r="AK1015" s="17"/>
      <c r="AL1015" s="17"/>
      <c r="AM1015" s="17"/>
      <c r="AN1015" s="17"/>
      <c r="AO1015" s="31"/>
      <c r="AP1015" s="17"/>
      <c r="AQ1015" s="17"/>
      <c r="AR1015" s="17"/>
      <c r="AS1015" s="17"/>
      <c r="AT1015" s="17"/>
      <c r="AU1015" s="17"/>
      <c r="AV1015" s="17"/>
      <c r="AW1015" s="17"/>
    </row>
    <row r="1016" spans="1:49" s="8" customFormat="1" ht="14.25" customHeight="1" x14ac:dyDescent="0.2">
      <c r="A1016" s="17"/>
      <c r="B1016" s="17"/>
      <c r="C1016" s="17"/>
      <c r="D1016" s="17"/>
      <c r="E1016" s="17"/>
      <c r="F1016" s="17"/>
      <c r="G1016" s="17"/>
      <c r="H1016" s="17"/>
      <c r="I1016" s="17"/>
      <c r="J1016" s="17"/>
      <c r="K1016" s="17"/>
      <c r="L1016" s="17"/>
      <c r="M1016" s="6"/>
      <c r="N1016" s="17"/>
      <c r="O1016" s="17"/>
      <c r="P1016" s="17"/>
      <c r="Q1016" s="17"/>
      <c r="R1016" s="17"/>
      <c r="S1016" s="17"/>
      <c r="T1016" s="17"/>
      <c r="U1016" s="17"/>
      <c r="V1016" s="17"/>
      <c r="W1016" s="17"/>
      <c r="X1016" s="17"/>
      <c r="Y1016" s="17"/>
      <c r="Z1016" s="17"/>
      <c r="AA1016" s="17"/>
      <c r="AB1016" s="17"/>
      <c r="AC1016" s="17"/>
      <c r="AD1016" s="17"/>
      <c r="AE1016" s="17"/>
      <c r="AF1016" s="17"/>
      <c r="AG1016" s="17"/>
      <c r="AH1016" s="17"/>
      <c r="AI1016" s="17"/>
      <c r="AJ1016" s="17"/>
      <c r="AK1016" s="17"/>
      <c r="AL1016" s="17"/>
      <c r="AM1016" s="17"/>
      <c r="AN1016" s="17"/>
      <c r="AO1016" s="31"/>
      <c r="AP1016" s="17"/>
      <c r="AQ1016" s="17"/>
      <c r="AR1016" s="17"/>
      <c r="AS1016" s="17"/>
      <c r="AT1016" s="17"/>
      <c r="AU1016" s="17"/>
      <c r="AV1016" s="17"/>
      <c r="AW1016" s="17"/>
    </row>
    <row r="1017" spans="1:49" s="8" customFormat="1" ht="14.25" customHeight="1" x14ac:dyDescent="0.2">
      <c r="A1017" s="17"/>
      <c r="B1017" s="17"/>
      <c r="C1017" s="17"/>
      <c r="D1017" s="17"/>
      <c r="E1017" s="17"/>
      <c r="F1017" s="17"/>
      <c r="G1017" s="17"/>
      <c r="H1017" s="17"/>
      <c r="I1017" s="17"/>
      <c r="J1017" s="17"/>
      <c r="K1017" s="17"/>
      <c r="L1017" s="17"/>
      <c r="M1017" s="6"/>
      <c r="N1017" s="17"/>
      <c r="O1017" s="17"/>
      <c r="P1017" s="17"/>
      <c r="Q1017" s="17"/>
      <c r="R1017" s="17"/>
      <c r="S1017" s="17"/>
      <c r="T1017" s="17"/>
      <c r="U1017" s="17"/>
      <c r="V1017" s="17"/>
      <c r="W1017" s="17"/>
      <c r="X1017" s="17"/>
      <c r="Y1017" s="17"/>
      <c r="Z1017" s="17"/>
      <c r="AA1017" s="17"/>
      <c r="AB1017" s="17"/>
      <c r="AC1017" s="17"/>
      <c r="AD1017" s="17"/>
      <c r="AE1017" s="17"/>
      <c r="AF1017" s="17"/>
      <c r="AG1017" s="17"/>
      <c r="AH1017" s="17"/>
      <c r="AI1017" s="17"/>
      <c r="AJ1017" s="17"/>
      <c r="AK1017" s="17"/>
      <c r="AL1017" s="17"/>
      <c r="AM1017" s="17"/>
      <c r="AN1017" s="17"/>
      <c r="AO1017" s="31"/>
      <c r="AP1017" s="17"/>
      <c r="AQ1017" s="17"/>
      <c r="AR1017" s="17"/>
      <c r="AS1017" s="17"/>
      <c r="AT1017" s="17"/>
      <c r="AU1017" s="17"/>
      <c r="AV1017" s="17"/>
      <c r="AW1017" s="17"/>
    </row>
    <row r="1018" spans="1:49" s="8" customFormat="1" ht="14.25" customHeight="1" x14ac:dyDescent="0.2">
      <c r="A1018" s="17"/>
      <c r="B1018" s="17"/>
      <c r="C1018" s="17"/>
      <c r="D1018" s="17"/>
      <c r="E1018" s="17"/>
      <c r="F1018" s="17"/>
      <c r="G1018" s="17"/>
      <c r="H1018" s="17"/>
      <c r="I1018" s="17"/>
      <c r="J1018" s="17"/>
      <c r="K1018" s="17"/>
      <c r="L1018" s="17"/>
      <c r="M1018" s="6"/>
      <c r="N1018" s="17"/>
      <c r="O1018" s="17"/>
      <c r="P1018" s="17"/>
      <c r="Q1018" s="17"/>
      <c r="R1018" s="17"/>
      <c r="S1018" s="17"/>
      <c r="T1018" s="17"/>
      <c r="U1018" s="17"/>
      <c r="V1018" s="17"/>
      <c r="W1018" s="17"/>
      <c r="X1018" s="17"/>
      <c r="Y1018" s="17"/>
      <c r="Z1018" s="17"/>
      <c r="AA1018" s="17"/>
      <c r="AB1018" s="17"/>
      <c r="AC1018" s="17"/>
      <c r="AD1018" s="17"/>
      <c r="AE1018" s="17"/>
      <c r="AF1018" s="17"/>
      <c r="AG1018" s="17"/>
      <c r="AH1018" s="17"/>
      <c r="AI1018" s="17"/>
      <c r="AJ1018" s="17"/>
      <c r="AK1018" s="17"/>
      <c r="AL1018" s="17"/>
      <c r="AM1018" s="17"/>
      <c r="AN1018" s="17"/>
      <c r="AO1018" s="31"/>
      <c r="AP1018" s="17"/>
      <c r="AQ1018" s="17"/>
      <c r="AR1018" s="17"/>
      <c r="AS1018" s="17"/>
      <c r="AT1018" s="17"/>
      <c r="AU1018" s="17"/>
      <c r="AV1018" s="17"/>
      <c r="AW1018" s="17"/>
    </row>
    <row r="1019" spans="1:49" s="8" customFormat="1" ht="14.25" customHeight="1" x14ac:dyDescent="0.2">
      <c r="A1019" s="17"/>
      <c r="B1019" s="17"/>
      <c r="C1019" s="17"/>
      <c r="D1019" s="17"/>
      <c r="E1019" s="17"/>
      <c r="F1019" s="17"/>
      <c r="G1019" s="17"/>
      <c r="H1019" s="17"/>
      <c r="I1019" s="17"/>
      <c r="J1019" s="17"/>
      <c r="K1019" s="17"/>
      <c r="L1019" s="17"/>
      <c r="M1019" s="6"/>
      <c r="N1019" s="17"/>
      <c r="O1019" s="17"/>
      <c r="P1019" s="17"/>
      <c r="Q1019" s="17"/>
      <c r="R1019" s="17"/>
      <c r="S1019" s="17"/>
      <c r="T1019" s="17"/>
      <c r="U1019" s="17"/>
      <c r="V1019" s="17"/>
      <c r="W1019" s="17"/>
      <c r="X1019" s="17"/>
      <c r="Y1019" s="17"/>
      <c r="Z1019" s="17"/>
      <c r="AA1019" s="17"/>
      <c r="AB1019" s="17"/>
      <c r="AC1019" s="17"/>
      <c r="AD1019" s="17"/>
      <c r="AE1019" s="17"/>
      <c r="AF1019" s="17"/>
      <c r="AG1019" s="17"/>
      <c r="AH1019" s="17"/>
      <c r="AI1019" s="17"/>
      <c r="AJ1019" s="17"/>
      <c r="AK1019" s="17"/>
      <c r="AL1019" s="17"/>
      <c r="AM1019" s="17"/>
      <c r="AN1019" s="17"/>
      <c r="AO1019" s="31"/>
      <c r="AP1019" s="17"/>
      <c r="AQ1019" s="17"/>
      <c r="AR1019" s="17"/>
      <c r="AS1019" s="17"/>
      <c r="AT1019" s="17"/>
      <c r="AU1019" s="17"/>
      <c r="AV1019" s="17"/>
      <c r="AW1019" s="17"/>
    </row>
    <row r="1020" spans="1:49" s="8" customFormat="1" ht="14.25" customHeight="1" x14ac:dyDescent="0.2">
      <c r="A1020" s="17"/>
      <c r="B1020" s="17"/>
      <c r="C1020" s="17"/>
      <c r="D1020" s="17"/>
      <c r="E1020" s="17"/>
      <c r="F1020" s="17"/>
      <c r="G1020" s="17"/>
      <c r="H1020" s="17"/>
      <c r="I1020" s="17"/>
      <c r="J1020" s="17"/>
      <c r="K1020" s="17"/>
      <c r="L1020" s="17"/>
      <c r="M1020" s="6"/>
      <c r="N1020" s="17"/>
      <c r="O1020" s="17"/>
      <c r="P1020" s="17"/>
      <c r="Q1020" s="17"/>
      <c r="R1020" s="17"/>
      <c r="S1020" s="17"/>
      <c r="T1020" s="17"/>
      <c r="U1020" s="17"/>
      <c r="V1020" s="17"/>
      <c r="W1020" s="17"/>
      <c r="X1020" s="17"/>
      <c r="Y1020" s="17"/>
      <c r="Z1020" s="17"/>
      <c r="AA1020" s="17"/>
      <c r="AB1020" s="17"/>
      <c r="AC1020" s="17"/>
      <c r="AD1020" s="17"/>
      <c r="AE1020" s="17"/>
      <c r="AF1020" s="17"/>
      <c r="AG1020" s="17"/>
      <c r="AH1020" s="17"/>
      <c r="AI1020" s="17"/>
      <c r="AJ1020" s="17"/>
      <c r="AK1020" s="17"/>
      <c r="AL1020" s="17"/>
      <c r="AM1020" s="17"/>
      <c r="AN1020" s="17"/>
      <c r="AO1020" s="31"/>
      <c r="AP1020" s="17"/>
      <c r="AQ1020" s="17"/>
      <c r="AR1020" s="17"/>
      <c r="AS1020" s="17"/>
      <c r="AT1020" s="17"/>
      <c r="AU1020" s="17"/>
      <c r="AV1020" s="17"/>
      <c r="AW1020" s="17"/>
    </row>
    <row r="1021" spans="1:49" s="8" customFormat="1" ht="14.25" customHeight="1" x14ac:dyDescent="0.2">
      <c r="A1021" s="17"/>
      <c r="B1021" s="17"/>
      <c r="C1021" s="17"/>
      <c r="D1021" s="17"/>
      <c r="E1021" s="17"/>
      <c r="F1021" s="17"/>
      <c r="G1021" s="17"/>
      <c r="H1021" s="17"/>
      <c r="I1021" s="17"/>
      <c r="J1021" s="17"/>
      <c r="K1021" s="17"/>
      <c r="L1021" s="17"/>
      <c r="M1021" s="6"/>
      <c r="N1021" s="17"/>
      <c r="O1021" s="17"/>
      <c r="P1021" s="17"/>
      <c r="Q1021" s="17"/>
      <c r="R1021" s="17"/>
      <c r="S1021" s="17"/>
      <c r="T1021" s="17"/>
      <c r="U1021" s="17"/>
      <c r="V1021" s="17"/>
      <c r="W1021" s="17"/>
      <c r="X1021" s="17"/>
      <c r="Y1021" s="17"/>
      <c r="Z1021" s="17"/>
      <c r="AA1021" s="17"/>
      <c r="AB1021" s="17"/>
      <c r="AC1021" s="17"/>
      <c r="AD1021" s="17"/>
      <c r="AE1021" s="17"/>
      <c r="AF1021" s="17"/>
      <c r="AG1021" s="17"/>
      <c r="AH1021" s="17"/>
      <c r="AI1021" s="17"/>
      <c r="AJ1021" s="17"/>
      <c r="AK1021" s="17"/>
      <c r="AL1021" s="17"/>
      <c r="AM1021" s="17"/>
      <c r="AN1021" s="17"/>
      <c r="AO1021" s="31"/>
      <c r="AP1021" s="17"/>
      <c r="AQ1021" s="17"/>
      <c r="AR1021" s="17"/>
      <c r="AS1021" s="17"/>
      <c r="AT1021" s="17"/>
      <c r="AU1021" s="17"/>
      <c r="AV1021" s="17"/>
      <c r="AW1021" s="17"/>
    </row>
    <row r="1022" spans="1:49" s="8" customFormat="1" ht="14.25" customHeight="1" x14ac:dyDescent="0.2">
      <c r="A1022" s="17"/>
      <c r="B1022" s="17"/>
      <c r="C1022" s="17"/>
      <c r="D1022" s="17"/>
      <c r="E1022" s="17"/>
      <c r="F1022" s="17"/>
      <c r="G1022" s="17"/>
      <c r="H1022" s="17"/>
      <c r="I1022" s="17"/>
      <c r="J1022" s="17"/>
      <c r="K1022" s="17"/>
      <c r="L1022" s="17"/>
      <c r="M1022" s="6"/>
      <c r="N1022" s="17"/>
      <c r="O1022" s="17"/>
      <c r="P1022" s="17"/>
      <c r="Q1022" s="17"/>
      <c r="R1022" s="17"/>
      <c r="S1022" s="17"/>
      <c r="T1022" s="17"/>
      <c r="U1022" s="17"/>
      <c r="V1022" s="17"/>
      <c r="W1022" s="17"/>
      <c r="X1022" s="17"/>
      <c r="Y1022" s="17"/>
      <c r="Z1022" s="17"/>
      <c r="AA1022" s="17"/>
      <c r="AB1022" s="17"/>
      <c r="AC1022" s="17"/>
      <c r="AD1022" s="17"/>
      <c r="AE1022" s="17"/>
      <c r="AF1022" s="17"/>
      <c r="AG1022" s="17"/>
      <c r="AH1022" s="17"/>
      <c r="AI1022" s="17"/>
      <c r="AJ1022" s="17"/>
      <c r="AK1022" s="17"/>
      <c r="AL1022" s="17"/>
      <c r="AM1022" s="17"/>
      <c r="AN1022" s="17"/>
      <c r="AO1022" s="31"/>
      <c r="AP1022" s="17"/>
      <c r="AQ1022" s="17"/>
      <c r="AR1022" s="17"/>
      <c r="AS1022" s="17"/>
      <c r="AT1022" s="17"/>
      <c r="AU1022" s="17"/>
      <c r="AV1022" s="17"/>
      <c r="AW1022" s="17"/>
    </row>
    <row r="1023" spans="1:49" s="8" customFormat="1" ht="14.25" customHeight="1" x14ac:dyDescent="0.2">
      <c r="A1023" s="17"/>
      <c r="B1023" s="17"/>
      <c r="C1023" s="17"/>
      <c r="D1023" s="17"/>
      <c r="E1023" s="17"/>
      <c r="F1023" s="17"/>
      <c r="G1023" s="17"/>
      <c r="H1023" s="17"/>
      <c r="I1023" s="17"/>
      <c r="J1023" s="17"/>
      <c r="K1023" s="17"/>
      <c r="L1023" s="17"/>
      <c r="M1023" s="6"/>
      <c r="N1023" s="17"/>
      <c r="O1023" s="17"/>
      <c r="P1023" s="17"/>
      <c r="Q1023" s="17"/>
      <c r="R1023" s="17"/>
      <c r="S1023" s="17"/>
      <c r="T1023" s="17"/>
      <c r="U1023" s="17"/>
      <c r="V1023" s="17"/>
      <c r="W1023" s="17"/>
      <c r="X1023" s="17"/>
      <c r="Y1023" s="17"/>
      <c r="Z1023" s="17"/>
      <c r="AA1023" s="17"/>
      <c r="AB1023" s="17"/>
      <c r="AC1023" s="17"/>
      <c r="AD1023" s="17"/>
      <c r="AE1023" s="17"/>
      <c r="AF1023" s="17"/>
      <c r="AG1023" s="17"/>
      <c r="AH1023" s="17"/>
      <c r="AI1023" s="17"/>
      <c r="AJ1023" s="17"/>
      <c r="AK1023" s="17"/>
      <c r="AL1023" s="17"/>
      <c r="AM1023" s="17"/>
      <c r="AN1023" s="17"/>
      <c r="AO1023" s="31"/>
      <c r="AP1023" s="17"/>
      <c r="AQ1023" s="17"/>
      <c r="AR1023" s="17"/>
      <c r="AS1023" s="17"/>
      <c r="AT1023" s="17"/>
      <c r="AU1023" s="17"/>
      <c r="AV1023" s="17"/>
      <c r="AW1023" s="17"/>
    </row>
    <row r="1024" spans="1:49" s="8" customFormat="1" ht="14.25" customHeight="1" x14ac:dyDescent="0.2">
      <c r="A1024" s="17"/>
      <c r="B1024" s="17"/>
      <c r="C1024" s="17"/>
      <c r="D1024" s="17"/>
      <c r="E1024" s="17"/>
      <c r="F1024" s="17"/>
      <c r="G1024" s="17"/>
      <c r="H1024" s="17"/>
      <c r="I1024" s="17"/>
      <c r="J1024" s="17"/>
      <c r="K1024" s="17"/>
      <c r="L1024" s="17"/>
      <c r="M1024" s="6"/>
      <c r="N1024" s="17"/>
      <c r="O1024" s="17"/>
      <c r="P1024" s="17"/>
      <c r="Q1024" s="17"/>
      <c r="R1024" s="17"/>
      <c r="S1024" s="17"/>
      <c r="T1024" s="17"/>
      <c r="U1024" s="17"/>
      <c r="V1024" s="17"/>
      <c r="W1024" s="17"/>
      <c r="X1024" s="17"/>
      <c r="Y1024" s="17"/>
      <c r="Z1024" s="17"/>
      <c r="AA1024" s="17"/>
      <c r="AB1024" s="17"/>
      <c r="AC1024" s="17"/>
      <c r="AD1024" s="17"/>
      <c r="AE1024" s="17"/>
      <c r="AF1024" s="17"/>
      <c r="AG1024" s="17"/>
      <c r="AH1024" s="17"/>
      <c r="AI1024" s="17"/>
      <c r="AJ1024" s="17"/>
      <c r="AK1024" s="17"/>
      <c r="AL1024" s="17"/>
      <c r="AM1024" s="17"/>
      <c r="AN1024" s="17"/>
      <c r="AO1024" s="31"/>
      <c r="AP1024" s="17"/>
      <c r="AQ1024" s="17"/>
      <c r="AR1024" s="17"/>
      <c r="AS1024" s="17"/>
      <c r="AT1024" s="17"/>
      <c r="AU1024" s="17"/>
      <c r="AV1024" s="17"/>
      <c r="AW1024" s="17"/>
    </row>
    <row r="1025" spans="1:49" s="8" customFormat="1" ht="14.25" customHeight="1" x14ac:dyDescent="0.2">
      <c r="A1025" s="17"/>
      <c r="B1025" s="17"/>
      <c r="C1025" s="17"/>
      <c r="D1025" s="17"/>
      <c r="E1025" s="17"/>
      <c r="F1025" s="17"/>
      <c r="G1025" s="17"/>
      <c r="H1025" s="17"/>
      <c r="I1025" s="17"/>
      <c r="J1025" s="17"/>
      <c r="K1025" s="17"/>
      <c r="L1025" s="17"/>
      <c r="M1025" s="6"/>
      <c r="N1025" s="17"/>
      <c r="O1025" s="17"/>
      <c r="P1025" s="17"/>
      <c r="Q1025" s="17"/>
      <c r="R1025" s="17"/>
      <c r="S1025" s="17"/>
      <c r="T1025" s="17"/>
      <c r="U1025" s="17"/>
      <c r="V1025" s="17"/>
      <c r="W1025" s="17"/>
      <c r="X1025" s="17"/>
      <c r="Y1025" s="17"/>
      <c r="Z1025" s="17"/>
      <c r="AA1025" s="17"/>
      <c r="AB1025" s="17"/>
      <c r="AC1025" s="17"/>
      <c r="AD1025" s="17"/>
      <c r="AE1025" s="17"/>
      <c r="AF1025" s="17"/>
      <c r="AG1025" s="17"/>
      <c r="AH1025" s="17"/>
      <c r="AI1025" s="17"/>
      <c r="AJ1025" s="17"/>
      <c r="AK1025" s="17"/>
      <c r="AL1025" s="17"/>
      <c r="AM1025" s="17"/>
      <c r="AN1025" s="17"/>
      <c r="AO1025" s="31"/>
      <c r="AP1025" s="17"/>
      <c r="AQ1025" s="17"/>
      <c r="AR1025" s="17"/>
      <c r="AS1025" s="17"/>
      <c r="AT1025" s="17"/>
      <c r="AU1025" s="17"/>
      <c r="AV1025" s="17"/>
      <c r="AW1025" s="17"/>
    </row>
    <row r="1026" spans="1:49" s="8" customFormat="1" ht="14.25" customHeight="1" x14ac:dyDescent="0.2">
      <c r="A1026" s="17"/>
      <c r="B1026" s="17"/>
      <c r="C1026" s="17"/>
      <c r="D1026" s="17"/>
      <c r="E1026" s="17"/>
      <c r="F1026" s="17"/>
      <c r="G1026" s="17"/>
      <c r="H1026" s="17"/>
      <c r="I1026" s="17"/>
      <c r="J1026" s="17"/>
      <c r="K1026" s="17"/>
      <c r="L1026" s="17"/>
      <c r="M1026" s="6"/>
      <c r="N1026" s="17"/>
      <c r="O1026" s="17"/>
      <c r="P1026" s="17"/>
      <c r="Q1026" s="17"/>
      <c r="R1026" s="17"/>
      <c r="S1026" s="17"/>
      <c r="T1026" s="17"/>
      <c r="U1026" s="17"/>
      <c r="V1026" s="17"/>
      <c r="W1026" s="17"/>
      <c r="X1026" s="17"/>
      <c r="Y1026" s="17"/>
      <c r="Z1026" s="17"/>
      <c r="AA1026" s="17"/>
      <c r="AB1026" s="17"/>
      <c r="AC1026" s="17"/>
      <c r="AD1026" s="17"/>
      <c r="AE1026" s="17"/>
      <c r="AF1026" s="17"/>
      <c r="AG1026" s="17"/>
      <c r="AH1026" s="17"/>
      <c r="AI1026" s="17"/>
      <c r="AJ1026" s="17"/>
      <c r="AK1026" s="17"/>
      <c r="AL1026" s="17"/>
      <c r="AM1026" s="17"/>
      <c r="AN1026" s="17"/>
      <c r="AO1026" s="31"/>
      <c r="AP1026" s="17"/>
      <c r="AQ1026" s="17"/>
      <c r="AR1026" s="17"/>
      <c r="AS1026" s="17"/>
      <c r="AT1026" s="17"/>
      <c r="AU1026" s="17"/>
      <c r="AV1026" s="17"/>
      <c r="AW1026" s="17"/>
    </row>
    <row r="1027" spans="1:49" s="8" customFormat="1" ht="14.25" customHeight="1" x14ac:dyDescent="0.2">
      <c r="A1027" s="17"/>
      <c r="B1027" s="17"/>
      <c r="C1027" s="17"/>
      <c r="D1027" s="17"/>
      <c r="E1027" s="17"/>
      <c r="F1027" s="17"/>
      <c r="G1027" s="17"/>
      <c r="H1027" s="17"/>
      <c r="I1027" s="17"/>
      <c r="J1027" s="17"/>
      <c r="K1027" s="17"/>
      <c r="L1027" s="17"/>
      <c r="M1027" s="6"/>
      <c r="N1027" s="17"/>
      <c r="O1027" s="17"/>
      <c r="P1027" s="17"/>
      <c r="Q1027" s="17"/>
      <c r="R1027" s="17"/>
      <c r="S1027" s="17"/>
      <c r="T1027" s="17"/>
      <c r="U1027" s="17"/>
      <c r="V1027" s="17"/>
      <c r="W1027" s="17"/>
      <c r="X1027" s="17"/>
      <c r="Y1027" s="17"/>
      <c r="Z1027" s="17"/>
      <c r="AA1027" s="17"/>
      <c r="AB1027" s="17"/>
      <c r="AC1027" s="17"/>
      <c r="AD1027" s="17"/>
      <c r="AE1027" s="17"/>
      <c r="AF1027" s="17"/>
      <c r="AG1027" s="17"/>
      <c r="AH1027" s="17"/>
      <c r="AI1027" s="17"/>
      <c r="AJ1027" s="17"/>
      <c r="AK1027" s="17"/>
      <c r="AL1027" s="17"/>
      <c r="AM1027" s="17"/>
      <c r="AN1027" s="17"/>
      <c r="AO1027" s="31"/>
      <c r="AP1027" s="17"/>
      <c r="AQ1027" s="17"/>
      <c r="AR1027" s="17"/>
      <c r="AS1027" s="17"/>
      <c r="AT1027" s="17"/>
      <c r="AU1027" s="17"/>
      <c r="AV1027" s="17"/>
      <c r="AW1027" s="17"/>
    </row>
    <row r="1028" spans="1:49" s="8" customFormat="1" ht="14.25" customHeight="1" x14ac:dyDescent="0.2">
      <c r="A1028" s="17"/>
      <c r="B1028" s="17"/>
      <c r="C1028" s="17"/>
      <c r="D1028" s="17"/>
      <c r="E1028" s="17"/>
      <c r="F1028" s="17"/>
      <c r="G1028" s="17"/>
      <c r="H1028" s="17"/>
      <c r="I1028" s="17"/>
      <c r="J1028" s="17"/>
      <c r="K1028" s="17"/>
      <c r="L1028" s="17"/>
      <c r="M1028" s="6"/>
      <c r="N1028" s="17"/>
      <c r="O1028" s="17"/>
      <c r="P1028" s="17"/>
      <c r="Q1028" s="17"/>
      <c r="R1028" s="17"/>
      <c r="S1028" s="17"/>
      <c r="T1028" s="17"/>
      <c r="U1028" s="17"/>
      <c r="V1028" s="17"/>
      <c r="W1028" s="17"/>
      <c r="X1028" s="17"/>
      <c r="Y1028" s="17"/>
      <c r="Z1028" s="17"/>
      <c r="AA1028" s="17"/>
      <c r="AB1028" s="17"/>
      <c r="AC1028" s="17"/>
      <c r="AD1028" s="17"/>
      <c r="AE1028" s="17"/>
      <c r="AF1028" s="17"/>
      <c r="AG1028" s="17"/>
      <c r="AH1028" s="17"/>
      <c r="AI1028" s="17"/>
      <c r="AJ1028" s="17"/>
      <c r="AK1028" s="17"/>
      <c r="AL1028" s="17"/>
      <c r="AM1028" s="17"/>
      <c r="AN1028" s="17"/>
      <c r="AO1028" s="31"/>
      <c r="AP1028" s="17"/>
      <c r="AQ1028" s="17"/>
      <c r="AR1028" s="17"/>
      <c r="AS1028" s="17"/>
      <c r="AT1028" s="17"/>
      <c r="AU1028" s="17"/>
      <c r="AV1028" s="17"/>
      <c r="AW1028" s="17"/>
    </row>
    <row r="1029" spans="1:49" s="8" customFormat="1" ht="14.25" customHeight="1" x14ac:dyDescent="0.2">
      <c r="A1029" s="17"/>
      <c r="B1029" s="17"/>
      <c r="C1029" s="17"/>
      <c r="D1029" s="17"/>
      <c r="E1029" s="17"/>
      <c r="F1029" s="17"/>
      <c r="G1029" s="17"/>
      <c r="H1029" s="17"/>
      <c r="I1029" s="17"/>
      <c r="J1029" s="17"/>
      <c r="K1029" s="17"/>
      <c r="L1029" s="17"/>
      <c r="M1029" s="6"/>
      <c r="N1029" s="17"/>
      <c r="O1029" s="17"/>
      <c r="P1029" s="17"/>
      <c r="Q1029" s="17"/>
      <c r="R1029" s="17"/>
      <c r="S1029" s="17"/>
      <c r="T1029" s="17"/>
      <c r="U1029" s="17"/>
      <c r="V1029" s="17"/>
      <c r="W1029" s="17"/>
      <c r="X1029" s="17"/>
      <c r="Y1029" s="17"/>
      <c r="Z1029" s="17"/>
      <c r="AA1029" s="17"/>
      <c r="AB1029" s="17"/>
      <c r="AC1029" s="17"/>
      <c r="AD1029" s="17"/>
      <c r="AE1029" s="17"/>
      <c r="AF1029" s="17"/>
      <c r="AG1029" s="17"/>
      <c r="AH1029" s="17"/>
      <c r="AI1029" s="17"/>
      <c r="AJ1029" s="17"/>
      <c r="AK1029" s="17"/>
      <c r="AL1029" s="17"/>
      <c r="AM1029" s="17"/>
      <c r="AN1029" s="17"/>
      <c r="AO1029" s="31"/>
      <c r="AP1029" s="17"/>
      <c r="AQ1029" s="17"/>
      <c r="AR1029" s="17"/>
      <c r="AS1029" s="17"/>
      <c r="AT1029" s="17"/>
      <c r="AU1029" s="17"/>
      <c r="AV1029" s="17"/>
      <c r="AW1029" s="17"/>
    </row>
    <row r="1030" spans="1:49" s="8" customFormat="1" ht="14.25" customHeight="1" x14ac:dyDescent="0.2">
      <c r="A1030" s="17"/>
      <c r="B1030" s="17"/>
      <c r="C1030" s="17"/>
      <c r="D1030" s="17"/>
      <c r="E1030" s="17"/>
      <c r="F1030" s="17"/>
      <c r="G1030" s="17"/>
      <c r="H1030" s="17"/>
      <c r="I1030" s="17"/>
      <c r="J1030" s="17"/>
      <c r="K1030" s="17"/>
      <c r="L1030" s="17"/>
      <c r="M1030" s="6"/>
      <c r="N1030" s="17"/>
      <c r="O1030" s="17"/>
      <c r="P1030" s="17"/>
      <c r="Q1030" s="17"/>
      <c r="R1030" s="17"/>
      <c r="S1030" s="17"/>
      <c r="T1030" s="17"/>
      <c r="U1030" s="17"/>
      <c r="V1030" s="17"/>
      <c r="W1030" s="17"/>
      <c r="X1030" s="17"/>
      <c r="Y1030" s="17"/>
      <c r="Z1030" s="17"/>
      <c r="AA1030" s="17"/>
      <c r="AB1030" s="17"/>
      <c r="AC1030" s="17"/>
      <c r="AD1030" s="17"/>
      <c r="AE1030" s="17"/>
      <c r="AF1030" s="17"/>
      <c r="AG1030" s="17"/>
      <c r="AH1030" s="17"/>
      <c r="AI1030" s="17"/>
      <c r="AJ1030" s="17"/>
      <c r="AK1030" s="17"/>
      <c r="AL1030" s="17"/>
      <c r="AM1030" s="17"/>
      <c r="AN1030" s="17"/>
      <c r="AO1030" s="31"/>
      <c r="AP1030" s="17"/>
      <c r="AQ1030" s="17"/>
      <c r="AR1030" s="17"/>
      <c r="AS1030" s="17"/>
      <c r="AT1030" s="17"/>
      <c r="AU1030" s="17"/>
      <c r="AV1030" s="17"/>
      <c r="AW1030" s="17"/>
    </row>
    <row r="1031" spans="1:49" s="8" customFormat="1" ht="14.25" customHeight="1" x14ac:dyDescent="0.2">
      <c r="A1031" s="17"/>
      <c r="B1031" s="17"/>
      <c r="C1031" s="17"/>
      <c r="D1031" s="17"/>
      <c r="E1031" s="17"/>
      <c r="F1031" s="17"/>
      <c r="G1031" s="17"/>
      <c r="H1031" s="17"/>
      <c r="I1031" s="17"/>
      <c r="J1031" s="17"/>
      <c r="K1031" s="17"/>
      <c r="L1031" s="17"/>
      <c r="M1031" s="6"/>
      <c r="N1031" s="17"/>
      <c r="O1031" s="17"/>
      <c r="P1031" s="17"/>
      <c r="Q1031" s="17"/>
      <c r="R1031" s="17"/>
      <c r="S1031" s="17"/>
      <c r="T1031" s="17"/>
      <c r="U1031" s="17"/>
      <c r="V1031" s="17"/>
      <c r="W1031" s="17"/>
      <c r="X1031" s="17"/>
      <c r="Y1031" s="17"/>
      <c r="Z1031" s="17"/>
      <c r="AA1031" s="17"/>
      <c r="AB1031" s="17"/>
      <c r="AC1031" s="17"/>
      <c r="AD1031" s="17"/>
      <c r="AE1031" s="17"/>
      <c r="AF1031" s="17"/>
      <c r="AG1031" s="17"/>
      <c r="AH1031" s="17"/>
      <c r="AI1031" s="17"/>
      <c r="AJ1031" s="17"/>
      <c r="AK1031" s="17"/>
      <c r="AL1031" s="17"/>
      <c r="AM1031" s="17"/>
      <c r="AN1031" s="17"/>
      <c r="AO1031" s="31"/>
      <c r="AP1031" s="17"/>
      <c r="AQ1031" s="17"/>
      <c r="AR1031" s="17"/>
      <c r="AS1031" s="17"/>
      <c r="AT1031" s="17"/>
      <c r="AU1031" s="17"/>
      <c r="AV1031" s="17"/>
      <c r="AW1031" s="17"/>
    </row>
    <row r="1032" spans="1:49" s="8" customFormat="1" ht="14.25" customHeight="1" x14ac:dyDescent="0.2">
      <c r="A1032" s="17"/>
      <c r="B1032" s="17"/>
      <c r="C1032" s="17"/>
      <c r="D1032" s="17"/>
      <c r="E1032" s="17"/>
      <c r="F1032" s="17"/>
      <c r="G1032" s="17"/>
      <c r="H1032" s="17"/>
      <c r="I1032" s="17"/>
      <c r="J1032" s="17"/>
      <c r="K1032" s="17"/>
      <c r="L1032" s="17"/>
      <c r="M1032" s="6"/>
      <c r="N1032" s="17"/>
      <c r="O1032" s="17"/>
      <c r="P1032" s="17"/>
      <c r="Q1032" s="17"/>
      <c r="R1032" s="17"/>
      <c r="S1032" s="17"/>
      <c r="T1032" s="17"/>
      <c r="U1032" s="17"/>
      <c r="V1032" s="17"/>
      <c r="W1032" s="17"/>
      <c r="X1032" s="17"/>
      <c r="Y1032" s="17"/>
      <c r="Z1032" s="17"/>
      <c r="AA1032" s="17"/>
      <c r="AB1032" s="17"/>
      <c r="AC1032" s="17"/>
      <c r="AD1032" s="17"/>
      <c r="AE1032" s="17"/>
      <c r="AF1032" s="17"/>
      <c r="AG1032" s="17"/>
      <c r="AH1032" s="17"/>
      <c r="AI1032" s="17"/>
      <c r="AJ1032" s="17"/>
      <c r="AK1032" s="17"/>
      <c r="AL1032" s="17"/>
      <c r="AM1032" s="17"/>
      <c r="AN1032" s="17"/>
      <c r="AO1032" s="31"/>
      <c r="AP1032" s="17"/>
      <c r="AQ1032" s="17"/>
      <c r="AR1032" s="17"/>
      <c r="AS1032" s="17"/>
      <c r="AT1032" s="17"/>
      <c r="AU1032" s="17"/>
      <c r="AV1032" s="17"/>
      <c r="AW1032" s="17"/>
    </row>
    <row r="1033" spans="1:49" s="8" customFormat="1" ht="14.25" customHeight="1" x14ac:dyDescent="0.2">
      <c r="A1033" s="17"/>
      <c r="B1033" s="17"/>
      <c r="C1033" s="17"/>
      <c r="D1033" s="17"/>
      <c r="E1033" s="17"/>
      <c r="F1033" s="17"/>
      <c r="G1033" s="17"/>
      <c r="H1033" s="17"/>
      <c r="I1033" s="17"/>
      <c r="J1033" s="17"/>
      <c r="K1033" s="17"/>
      <c r="L1033" s="17"/>
      <c r="M1033" s="6"/>
      <c r="N1033" s="17"/>
      <c r="O1033" s="17"/>
      <c r="P1033" s="17"/>
      <c r="Q1033" s="17"/>
      <c r="R1033" s="17"/>
      <c r="S1033" s="17"/>
      <c r="T1033" s="17"/>
      <c r="U1033" s="17"/>
      <c r="V1033" s="17"/>
      <c r="W1033" s="17"/>
      <c r="X1033" s="17"/>
      <c r="Y1033" s="17"/>
      <c r="Z1033" s="17"/>
      <c r="AA1033" s="17"/>
      <c r="AB1033" s="17"/>
      <c r="AC1033" s="17"/>
      <c r="AD1033" s="17"/>
      <c r="AE1033" s="17"/>
      <c r="AF1033" s="17"/>
      <c r="AG1033" s="17"/>
      <c r="AH1033" s="17"/>
      <c r="AI1033" s="17"/>
      <c r="AJ1033" s="17"/>
      <c r="AK1033" s="17"/>
      <c r="AL1033" s="17"/>
      <c r="AM1033" s="17"/>
      <c r="AN1033" s="17"/>
      <c r="AO1033" s="31"/>
      <c r="AP1033" s="17"/>
      <c r="AQ1033" s="17"/>
      <c r="AR1033" s="17"/>
      <c r="AS1033" s="17"/>
      <c r="AT1033" s="17"/>
      <c r="AU1033" s="17"/>
      <c r="AV1033" s="17"/>
      <c r="AW1033" s="17"/>
    </row>
    <row r="1034" spans="1:49" s="8" customFormat="1" ht="14.25" customHeight="1" x14ac:dyDescent="0.2">
      <c r="A1034" s="17"/>
      <c r="B1034" s="17"/>
      <c r="C1034" s="17"/>
      <c r="D1034" s="17"/>
      <c r="E1034" s="17"/>
      <c r="F1034" s="17"/>
      <c r="G1034" s="17"/>
      <c r="H1034" s="17"/>
      <c r="I1034" s="17"/>
      <c r="J1034" s="17"/>
      <c r="K1034" s="17"/>
      <c r="L1034" s="17"/>
      <c r="M1034" s="6"/>
      <c r="N1034" s="17"/>
      <c r="O1034" s="17"/>
      <c r="P1034" s="17"/>
      <c r="Q1034" s="17"/>
      <c r="R1034" s="17"/>
      <c r="S1034" s="17"/>
      <c r="T1034" s="17"/>
      <c r="U1034" s="17"/>
      <c r="V1034" s="17"/>
      <c r="W1034" s="17"/>
      <c r="X1034" s="17"/>
      <c r="Y1034" s="17"/>
      <c r="Z1034" s="17"/>
      <c r="AA1034" s="17"/>
      <c r="AB1034" s="17"/>
      <c r="AC1034" s="17"/>
      <c r="AD1034" s="17"/>
      <c r="AE1034" s="17"/>
      <c r="AF1034" s="17"/>
      <c r="AG1034" s="17"/>
      <c r="AH1034" s="17"/>
      <c r="AI1034" s="17"/>
      <c r="AJ1034" s="17"/>
      <c r="AK1034" s="17"/>
      <c r="AL1034" s="17"/>
      <c r="AM1034" s="17"/>
      <c r="AN1034" s="17"/>
      <c r="AO1034" s="31"/>
      <c r="AP1034" s="17"/>
      <c r="AQ1034" s="17"/>
      <c r="AR1034" s="17"/>
      <c r="AS1034" s="17"/>
      <c r="AT1034" s="17"/>
      <c r="AU1034" s="17"/>
      <c r="AV1034" s="17"/>
      <c r="AW1034" s="17"/>
    </row>
    <row r="1035" spans="1:49" s="8" customFormat="1" ht="14.25" customHeight="1" x14ac:dyDescent="0.2">
      <c r="A1035" s="17"/>
      <c r="B1035" s="17"/>
      <c r="C1035" s="17"/>
      <c r="D1035" s="17"/>
      <c r="E1035" s="17"/>
      <c r="F1035" s="17"/>
      <c r="G1035" s="17"/>
      <c r="H1035" s="17"/>
      <c r="I1035" s="17"/>
      <c r="J1035" s="17"/>
      <c r="K1035" s="17"/>
      <c r="L1035" s="17"/>
      <c r="M1035" s="6"/>
      <c r="N1035" s="17"/>
      <c r="O1035" s="17"/>
      <c r="P1035" s="17"/>
      <c r="Q1035" s="17"/>
      <c r="R1035" s="17"/>
      <c r="S1035" s="17"/>
      <c r="T1035" s="17"/>
      <c r="U1035" s="17"/>
      <c r="V1035" s="17"/>
      <c r="W1035" s="17"/>
      <c r="X1035" s="17"/>
      <c r="Y1035" s="17"/>
      <c r="Z1035" s="17"/>
      <c r="AA1035" s="17"/>
      <c r="AB1035" s="17"/>
      <c r="AC1035" s="17"/>
      <c r="AD1035" s="17"/>
      <c r="AE1035" s="17"/>
      <c r="AF1035" s="17"/>
      <c r="AG1035" s="17"/>
      <c r="AH1035" s="17"/>
      <c r="AI1035" s="17"/>
      <c r="AJ1035" s="17"/>
      <c r="AK1035" s="17"/>
      <c r="AL1035" s="17"/>
      <c r="AM1035" s="17"/>
      <c r="AN1035" s="17"/>
      <c r="AO1035" s="31"/>
      <c r="AP1035" s="17"/>
      <c r="AQ1035" s="17"/>
      <c r="AR1035" s="17"/>
      <c r="AS1035" s="17"/>
      <c r="AT1035" s="17"/>
      <c r="AU1035" s="17"/>
      <c r="AV1035" s="17"/>
      <c r="AW1035" s="17"/>
    </row>
    <row r="1036" spans="1:49" s="8" customFormat="1" ht="14.25" customHeight="1" x14ac:dyDescent="0.2">
      <c r="A1036" s="17"/>
      <c r="B1036" s="17"/>
      <c r="C1036" s="17"/>
      <c r="D1036" s="17"/>
      <c r="E1036" s="17"/>
      <c r="F1036" s="17"/>
      <c r="G1036" s="17"/>
      <c r="H1036" s="17"/>
      <c r="I1036" s="17"/>
      <c r="J1036" s="17"/>
      <c r="K1036" s="17"/>
      <c r="L1036" s="17"/>
      <c r="M1036" s="6"/>
      <c r="N1036" s="17"/>
      <c r="O1036" s="17"/>
      <c r="P1036" s="17"/>
      <c r="Q1036" s="17"/>
      <c r="R1036" s="17"/>
      <c r="S1036" s="17"/>
      <c r="T1036" s="17"/>
      <c r="U1036" s="17"/>
      <c r="V1036" s="17"/>
      <c r="W1036" s="17"/>
      <c r="X1036" s="17"/>
      <c r="Y1036" s="17"/>
      <c r="Z1036" s="17"/>
      <c r="AA1036" s="17"/>
      <c r="AB1036" s="17"/>
      <c r="AC1036" s="17"/>
      <c r="AD1036" s="17"/>
      <c r="AE1036" s="17"/>
      <c r="AF1036" s="17"/>
      <c r="AG1036" s="17"/>
      <c r="AH1036" s="17"/>
      <c r="AI1036" s="17"/>
      <c r="AJ1036" s="17"/>
      <c r="AK1036" s="17"/>
      <c r="AL1036" s="17"/>
      <c r="AM1036" s="17"/>
      <c r="AN1036" s="17"/>
      <c r="AO1036" s="31"/>
      <c r="AP1036" s="17"/>
      <c r="AQ1036" s="17"/>
      <c r="AR1036" s="17"/>
      <c r="AS1036" s="17"/>
      <c r="AT1036" s="17"/>
      <c r="AU1036" s="17"/>
      <c r="AV1036" s="17"/>
      <c r="AW1036" s="17"/>
    </row>
    <row r="1037" spans="1:49" s="8" customFormat="1" ht="14.25" customHeight="1" x14ac:dyDescent="0.2">
      <c r="A1037" s="17"/>
      <c r="B1037" s="17"/>
      <c r="C1037" s="17"/>
      <c r="D1037" s="17"/>
      <c r="E1037" s="17"/>
      <c r="F1037" s="17"/>
      <c r="G1037" s="17"/>
      <c r="H1037" s="17"/>
      <c r="I1037" s="17"/>
      <c r="J1037" s="17"/>
      <c r="K1037" s="17"/>
      <c r="L1037" s="17"/>
      <c r="M1037" s="6"/>
      <c r="N1037" s="17"/>
      <c r="O1037" s="17"/>
      <c r="P1037" s="17"/>
      <c r="Q1037" s="17"/>
      <c r="R1037" s="17"/>
      <c r="S1037" s="17"/>
      <c r="T1037" s="17"/>
      <c r="U1037" s="17"/>
      <c r="V1037" s="17"/>
      <c r="W1037" s="17"/>
      <c r="X1037" s="17"/>
      <c r="Y1037" s="17"/>
      <c r="Z1037" s="17"/>
      <c r="AA1037" s="17"/>
      <c r="AB1037" s="17"/>
      <c r="AC1037" s="17"/>
      <c r="AD1037" s="17"/>
      <c r="AE1037" s="17"/>
      <c r="AF1037" s="17"/>
      <c r="AG1037" s="17"/>
      <c r="AH1037" s="17"/>
      <c r="AI1037" s="17"/>
      <c r="AJ1037" s="17"/>
      <c r="AK1037" s="17"/>
      <c r="AL1037" s="17"/>
      <c r="AM1037" s="17"/>
      <c r="AN1037" s="17"/>
      <c r="AO1037" s="31"/>
      <c r="AP1037" s="17"/>
      <c r="AQ1037" s="17"/>
      <c r="AR1037" s="17"/>
      <c r="AS1037" s="17"/>
      <c r="AT1037" s="17"/>
      <c r="AU1037" s="17"/>
      <c r="AV1037" s="17"/>
      <c r="AW1037" s="17"/>
    </row>
    <row r="1038" spans="1:49" s="8" customFormat="1" ht="14.25" customHeight="1" x14ac:dyDescent="0.2">
      <c r="A1038" s="17"/>
      <c r="B1038" s="17"/>
      <c r="C1038" s="17"/>
      <c r="D1038" s="17"/>
      <c r="E1038" s="17"/>
      <c r="F1038" s="17"/>
      <c r="G1038" s="17"/>
      <c r="H1038" s="17"/>
      <c r="I1038" s="17"/>
      <c r="J1038" s="17"/>
      <c r="K1038" s="17"/>
      <c r="L1038" s="17"/>
      <c r="M1038" s="6"/>
      <c r="N1038" s="17"/>
      <c r="O1038" s="17"/>
      <c r="P1038" s="17"/>
      <c r="Q1038" s="17"/>
      <c r="R1038" s="17"/>
      <c r="S1038" s="17"/>
      <c r="T1038" s="17"/>
      <c r="U1038" s="17"/>
      <c r="V1038" s="17"/>
      <c r="W1038" s="17"/>
      <c r="X1038" s="17"/>
      <c r="Y1038" s="17"/>
      <c r="Z1038" s="17"/>
      <c r="AA1038" s="17"/>
      <c r="AB1038" s="17"/>
      <c r="AC1038" s="17"/>
      <c r="AD1038" s="17"/>
      <c r="AE1038" s="17"/>
      <c r="AF1038" s="17"/>
      <c r="AG1038" s="17"/>
      <c r="AH1038" s="17"/>
      <c r="AI1038" s="17"/>
      <c r="AJ1038" s="17"/>
      <c r="AK1038" s="17"/>
      <c r="AL1038" s="17"/>
      <c r="AM1038" s="17"/>
      <c r="AN1038" s="17"/>
      <c r="AO1038" s="31"/>
      <c r="AP1038" s="17"/>
      <c r="AQ1038" s="17"/>
      <c r="AR1038" s="17"/>
      <c r="AS1038" s="17"/>
      <c r="AT1038" s="17"/>
      <c r="AU1038" s="17"/>
      <c r="AV1038" s="17"/>
      <c r="AW1038" s="17"/>
    </row>
    <row r="1039" spans="1:49" s="8" customFormat="1" ht="14.25" customHeight="1" x14ac:dyDescent="0.2">
      <c r="A1039" s="17"/>
      <c r="B1039" s="17"/>
      <c r="C1039" s="17"/>
      <c r="D1039" s="17"/>
      <c r="E1039" s="17"/>
      <c r="F1039" s="17"/>
      <c r="G1039" s="17"/>
      <c r="H1039" s="17"/>
      <c r="I1039" s="17"/>
      <c r="J1039" s="17"/>
      <c r="K1039" s="17"/>
      <c r="L1039" s="17"/>
      <c r="M1039" s="6"/>
      <c r="N1039" s="17"/>
      <c r="O1039" s="17"/>
      <c r="P1039" s="17"/>
      <c r="Q1039" s="17"/>
      <c r="R1039" s="17"/>
      <c r="S1039" s="17"/>
      <c r="T1039" s="17"/>
      <c r="U1039" s="17"/>
      <c r="V1039" s="17"/>
      <c r="W1039" s="17"/>
      <c r="X1039" s="17"/>
      <c r="Y1039" s="17"/>
      <c r="Z1039" s="17"/>
      <c r="AA1039" s="17"/>
      <c r="AB1039" s="17"/>
      <c r="AC1039" s="17"/>
      <c r="AD1039" s="17"/>
      <c r="AE1039" s="17"/>
      <c r="AF1039" s="17"/>
      <c r="AG1039" s="17"/>
      <c r="AH1039" s="17"/>
      <c r="AI1039" s="17"/>
      <c r="AJ1039" s="17"/>
      <c r="AK1039" s="17"/>
      <c r="AL1039" s="17"/>
      <c r="AM1039" s="17"/>
      <c r="AN1039" s="17"/>
      <c r="AO1039" s="31"/>
      <c r="AP1039" s="17"/>
      <c r="AQ1039" s="17"/>
      <c r="AR1039" s="17"/>
      <c r="AS1039" s="17"/>
      <c r="AT1039" s="17"/>
      <c r="AU1039" s="17"/>
      <c r="AV1039" s="17"/>
      <c r="AW1039" s="17"/>
    </row>
    <row r="1040" spans="1:49" s="8" customFormat="1" ht="14.25" customHeight="1" x14ac:dyDescent="0.2">
      <c r="A1040" s="17"/>
      <c r="B1040" s="17"/>
      <c r="C1040" s="17"/>
      <c r="D1040" s="17"/>
      <c r="E1040" s="17"/>
      <c r="F1040" s="17"/>
      <c r="G1040" s="17"/>
      <c r="H1040" s="17"/>
      <c r="I1040" s="17"/>
      <c r="J1040" s="17"/>
      <c r="K1040" s="17"/>
      <c r="L1040" s="17"/>
      <c r="M1040" s="6"/>
      <c r="N1040" s="17"/>
      <c r="O1040" s="17"/>
      <c r="P1040" s="17"/>
      <c r="Q1040" s="17"/>
      <c r="R1040" s="17"/>
      <c r="S1040" s="17"/>
      <c r="T1040" s="17"/>
      <c r="U1040" s="17"/>
      <c r="V1040" s="17"/>
      <c r="W1040" s="17"/>
      <c r="X1040" s="17"/>
      <c r="Y1040" s="17"/>
      <c r="Z1040" s="17"/>
      <c r="AA1040" s="17"/>
      <c r="AB1040" s="17"/>
      <c r="AC1040" s="17"/>
      <c r="AD1040" s="17"/>
      <c r="AE1040" s="17"/>
      <c r="AF1040" s="17"/>
      <c r="AG1040" s="17"/>
      <c r="AH1040" s="17"/>
      <c r="AI1040" s="17"/>
      <c r="AJ1040" s="17"/>
      <c r="AK1040" s="17"/>
      <c r="AL1040" s="17"/>
      <c r="AM1040" s="17"/>
      <c r="AN1040" s="17"/>
      <c r="AO1040" s="31"/>
      <c r="AP1040" s="17"/>
      <c r="AQ1040" s="17"/>
      <c r="AR1040" s="17"/>
      <c r="AS1040" s="17"/>
      <c r="AT1040" s="17"/>
      <c r="AU1040" s="17"/>
      <c r="AV1040" s="17"/>
      <c r="AW1040" s="17"/>
    </row>
    <row r="1041" spans="1:49" s="8" customFormat="1" ht="14.25" customHeight="1" x14ac:dyDescent="0.2">
      <c r="A1041" s="17"/>
      <c r="B1041" s="17"/>
      <c r="C1041" s="17"/>
      <c r="D1041" s="17"/>
      <c r="E1041" s="17"/>
      <c r="F1041" s="17"/>
      <c r="G1041" s="17"/>
      <c r="H1041" s="17"/>
      <c r="I1041" s="17"/>
      <c r="J1041" s="17"/>
      <c r="K1041" s="17"/>
      <c r="L1041" s="17"/>
      <c r="M1041" s="6"/>
      <c r="N1041" s="17"/>
      <c r="O1041" s="17"/>
      <c r="P1041" s="17"/>
      <c r="Q1041" s="17"/>
      <c r="R1041" s="17"/>
      <c r="S1041" s="17"/>
      <c r="T1041" s="17"/>
      <c r="U1041" s="17"/>
      <c r="V1041" s="17"/>
      <c r="W1041" s="17"/>
      <c r="X1041" s="17"/>
      <c r="Y1041" s="17"/>
      <c r="Z1041" s="17"/>
      <c r="AA1041" s="17"/>
      <c r="AB1041" s="17"/>
      <c r="AC1041" s="17"/>
      <c r="AD1041" s="17"/>
      <c r="AE1041" s="17"/>
      <c r="AF1041" s="17"/>
      <c r="AG1041" s="17"/>
      <c r="AH1041" s="17"/>
      <c r="AI1041" s="17"/>
      <c r="AJ1041" s="17"/>
      <c r="AK1041" s="17"/>
      <c r="AL1041" s="17"/>
      <c r="AM1041" s="17"/>
      <c r="AN1041" s="17"/>
      <c r="AO1041" s="31"/>
      <c r="AP1041" s="17"/>
      <c r="AQ1041" s="17"/>
      <c r="AR1041" s="17"/>
      <c r="AS1041" s="17"/>
      <c r="AT1041" s="17"/>
      <c r="AU1041" s="17"/>
      <c r="AV1041" s="17"/>
      <c r="AW1041" s="17"/>
    </row>
    <row r="1042" spans="1:49" s="8" customFormat="1" ht="14.25" customHeight="1" x14ac:dyDescent="0.2">
      <c r="A1042" s="17"/>
      <c r="B1042" s="17"/>
      <c r="C1042" s="17"/>
      <c r="D1042" s="17"/>
      <c r="E1042" s="17"/>
      <c r="F1042" s="17"/>
      <c r="G1042" s="17"/>
      <c r="H1042" s="17"/>
      <c r="I1042" s="17"/>
      <c r="J1042" s="17"/>
      <c r="K1042" s="17"/>
      <c r="L1042" s="17"/>
      <c r="M1042" s="6"/>
      <c r="N1042" s="17"/>
      <c r="O1042" s="17"/>
      <c r="P1042" s="17"/>
      <c r="Q1042" s="17"/>
      <c r="R1042" s="17"/>
      <c r="S1042" s="17"/>
      <c r="T1042" s="17"/>
      <c r="U1042" s="17"/>
      <c r="V1042" s="17"/>
      <c r="W1042" s="17"/>
      <c r="X1042" s="17"/>
      <c r="Y1042" s="17"/>
      <c r="Z1042" s="17"/>
      <c r="AA1042" s="17"/>
      <c r="AB1042" s="17"/>
      <c r="AC1042" s="17"/>
      <c r="AD1042" s="17"/>
      <c r="AE1042" s="17"/>
      <c r="AF1042" s="17"/>
      <c r="AG1042" s="17"/>
      <c r="AH1042" s="17"/>
      <c r="AI1042" s="17"/>
      <c r="AJ1042" s="17"/>
      <c r="AK1042" s="17"/>
      <c r="AL1042" s="17"/>
      <c r="AM1042" s="17"/>
      <c r="AN1042" s="17"/>
      <c r="AO1042" s="31"/>
      <c r="AP1042" s="17"/>
      <c r="AQ1042" s="17"/>
      <c r="AR1042" s="17"/>
      <c r="AS1042" s="17"/>
      <c r="AT1042" s="17"/>
      <c r="AU1042" s="17"/>
      <c r="AV1042" s="17"/>
      <c r="AW1042" s="17"/>
    </row>
    <row r="1043" spans="1:49" s="8" customFormat="1" ht="14.25" customHeight="1" x14ac:dyDescent="0.2">
      <c r="A1043" s="17"/>
      <c r="B1043" s="17"/>
      <c r="C1043" s="17"/>
      <c r="D1043" s="17"/>
      <c r="E1043" s="17"/>
      <c r="F1043" s="17"/>
      <c r="G1043" s="17"/>
      <c r="H1043" s="17"/>
      <c r="I1043" s="17"/>
      <c r="J1043" s="17"/>
      <c r="K1043" s="17"/>
      <c r="L1043" s="17"/>
      <c r="M1043" s="6"/>
      <c r="N1043" s="17"/>
      <c r="O1043" s="17"/>
      <c r="P1043" s="17"/>
      <c r="Q1043" s="17"/>
      <c r="R1043" s="17"/>
      <c r="S1043" s="17"/>
      <c r="T1043" s="17"/>
      <c r="U1043" s="17"/>
      <c r="V1043" s="17"/>
      <c r="W1043" s="17"/>
      <c r="X1043" s="17"/>
      <c r="Y1043" s="17"/>
      <c r="Z1043" s="17"/>
      <c r="AA1043" s="17"/>
      <c r="AB1043" s="17"/>
      <c r="AC1043" s="17"/>
      <c r="AD1043" s="17"/>
      <c r="AE1043" s="17"/>
      <c r="AF1043" s="17"/>
      <c r="AG1043" s="17"/>
      <c r="AH1043" s="17"/>
      <c r="AI1043" s="17"/>
      <c r="AJ1043" s="17"/>
      <c r="AK1043" s="17"/>
      <c r="AL1043" s="17"/>
      <c r="AM1043" s="17"/>
      <c r="AN1043" s="17"/>
      <c r="AO1043" s="31"/>
      <c r="AP1043" s="17"/>
      <c r="AQ1043" s="17"/>
      <c r="AR1043" s="17"/>
      <c r="AS1043" s="17"/>
      <c r="AT1043" s="17"/>
      <c r="AU1043" s="17"/>
      <c r="AV1043" s="17"/>
      <c r="AW1043" s="17"/>
    </row>
    <row r="1044" spans="1:49" s="8" customFormat="1" ht="14.25" customHeight="1" x14ac:dyDescent="0.2">
      <c r="A1044" s="17"/>
      <c r="B1044" s="17"/>
      <c r="C1044" s="17"/>
      <c r="D1044" s="17"/>
      <c r="E1044" s="17"/>
      <c r="F1044" s="17"/>
      <c r="G1044" s="17"/>
      <c r="H1044" s="17"/>
      <c r="I1044" s="17"/>
      <c r="J1044" s="17"/>
      <c r="K1044" s="17"/>
      <c r="L1044" s="17"/>
      <c r="M1044" s="6"/>
      <c r="N1044" s="17"/>
      <c r="O1044" s="17"/>
      <c r="P1044" s="17"/>
      <c r="Q1044" s="17"/>
      <c r="R1044" s="17"/>
      <c r="S1044" s="17"/>
      <c r="T1044" s="17"/>
      <c r="U1044" s="17"/>
      <c r="V1044" s="17"/>
      <c r="W1044" s="17"/>
      <c r="X1044" s="17"/>
      <c r="Y1044" s="17"/>
      <c r="Z1044" s="17"/>
      <c r="AA1044" s="17"/>
      <c r="AB1044" s="17"/>
      <c r="AC1044" s="17"/>
      <c r="AD1044" s="17"/>
      <c r="AE1044" s="17"/>
      <c r="AF1044" s="17"/>
      <c r="AG1044" s="17"/>
      <c r="AH1044" s="17"/>
      <c r="AI1044" s="17"/>
      <c r="AJ1044" s="17"/>
      <c r="AK1044" s="17"/>
      <c r="AL1044" s="17"/>
      <c r="AM1044" s="17"/>
      <c r="AN1044" s="17"/>
      <c r="AO1044" s="31"/>
      <c r="AP1044" s="17"/>
      <c r="AQ1044" s="17"/>
      <c r="AR1044" s="17"/>
      <c r="AS1044" s="17"/>
      <c r="AT1044" s="17"/>
      <c r="AU1044" s="17"/>
      <c r="AV1044" s="17"/>
      <c r="AW1044" s="17"/>
    </row>
    <row r="1045" spans="1:49" s="8" customFormat="1" ht="14.25" customHeight="1" x14ac:dyDescent="0.2">
      <c r="A1045" s="17"/>
      <c r="B1045" s="17"/>
      <c r="C1045" s="17"/>
      <c r="D1045" s="17"/>
      <c r="E1045" s="17"/>
      <c r="F1045" s="17"/>
      <c r="G1045" s="17"/>
      <c r="H1045" s="17"/>
      <c r="I1045" s="17"/>
      <c r="J1045" s="17"/>
      <c r="K1045" s="17"/>
      <c r="L1045" s="17"/>
      <c r="M1045" s="6"/>
      <c r="N1045" s="17"/>
      <c r="O1045" s="17"/>
      <c r="P1045" s="17"/>
      <c r="Q1045" s="17"/>
      <c r="R1045" s="17"/>
      <c r="S1045" s="17"/>
      <c r="T1045" s="17"/>
      <c r="U1045" s="17"/>
      <c r="V1045" s="17"/>
      <c r="W1045" s="17"/>
      <c r="X1045" s="17"/>
      <c r="Y1045" s="17"/>
      <c r="Z1045" s="17"/>
      <c r="AA1045" s="17"/>
      <c r="AB1045" s="17"/>
      <c r="AC1045" s="17"/>
      <c r="AD1045" s="17"/>
      <c r="AE1045" s="17"/>
      <c r="AF1045" s="17"/>
      <c r="AG1045" s="17"/>
      <c r="AH1045" s="17"/>
      <c r="AI1045" s="17"/>
      <c r="AJ1045" s="17"/>
      <c r="AK1045" s="17"/>
      <c r="AL1045" s="17"/>
      <c r="AM1045" s="17"/>
      <c r="AN1045" s="17"/>
      <c r="AO1045" s="31"/>
      <c r="AP1045" s="17"/>
      <c r="AQ1045" s="17"/>
      <c r="AR1045" s="17"/>
      <c r="AS1045" s="17"/>
      <c r="AT1045" s="17"/>
      <c r="AU1045" s="17"/>
      <c r="AV1045" s="17"/>
      <c r="AW1045" s="17"/>
    </row>
  </sheetData>
  <autoFilter ref="A2:AW2" xr:uid="{00000000-0001-0000-0000-000000000000}"/>
  <mergeCells count="7">
    <mergeCell ref="AI1:AI2"/>
    <mergeCell ref="Z53:AB53"/>
    <mergeCell ref="AF53:AH53"/>
    <mergeCell ref="I103:O103"/>
    <mergeCell ref="W103:AB103"/>
    <mergeCell ref="I1:V1"/>
    <mergeCell ref="W1:AH1"/>
  </mergeCells>
  <hyperlinks>
    <hyperlink ref="G4" r:id="rId1" xr:uid="{00000000-0004-0000-0000-000000000000}"/>
    <hyperlink ref="G5" r:id="rId2" xr:uid="{00000000-0004-0000-0000-000001000000}"/>
    <hyperlink ref="G9" r:id="rId3" xr:uid="{00000000-0004-0000-0000-000002000000}"/>
    <hyperlink ref="G13" r:id="rId4" xr:uid="{00000000-0004-0000-0000-000003000000}"/>
    <hyperlink ref="G16" r:id="rId5" xr:uid="{00000000-0004-0000-0000-000004000000}"/>
    <hyperlink ref="G17" r:id="rId6" xr:uid="{00000000-0004-0000-0000-000005000000}"/>
    <hyperlink ref="G18" r:id="rId7" xr:uid="{00000000-0004-0000-0000-000006000000}"/>
    <hyperlink ref="G19" r:id="rId8" xr:uid="{00000000-0004-0000-0000-000007000000}"/>
    <hyperlink ref="G20" r:id="rId9" xr:uid="{00000000-0004-0000-0000-000008000000}"/>
    <hyperlink ref="G21" r:id="rId10" xr:uid="{00000000-0004-0000-0000-000009000000}"/>
    <hyperlink ref="G22" r:id="rId11" xr:uid="{00000000-0004-0000-0000-00000A000000}"/>
    <hyperlink ref="G24" r:id="rId12" xr:uid="{00000000-0004-0000-0000-00000B000000}"/>
    <hyperlink ref="G26" r:id="rId13" xr:uid="{00000000-0004-0000-0000-00000C000000}"/>
    <hyperlink ref="G27" r:id="rId14" xr:uid="{00000000-0004-0000-0000-00000D000000}"/>
    <hyperlink ref="G29" r:id="rId15" xr:uid="{00000000-0004-0000-0000-00000E000000}"/>
    <hyperlink ref="G30" r:id="rId16" xr:uid="{00000000-0004-0000-0000-00000F000000}"/>
    <hyperlink ref="G31" r:id="rId17" xr:uid="{00000000-0004-0000-0000-000010000000}"/>
    <hyperlink ref="G32" r:id="rId18" xr:uid="{00000000-0004-0000-0000-000011000000}"/>
    <hyperlink ref="G33" r:id="rId19" xr:uid="{00000000-0004-0000-0000-000012000000}"/>
    <hyperlink ref="G34" r:id="rId20" xr:uid="{00000000-0004-0000-0000-000013000000}"/>
    <hyperlink ref="G36" r:id="rId21" xr:uid="{00000000-0004-0000-0000-000014000000}"/>
    <hyperlink ref="G37" r:id="rId22" xr:uid="{00000000-0004-0000-0000-000015000000}"/>
    <hyperlink ref="G40" r:id="rId23" xr:uid="{00000000-0004-0000-0000-000016000000}"/>
    <hyperlink ref="G41" r:id="rId24" xr:uid="{00000000-0004-0000-0000-000017000000}"/>
    <hyperlink ref="G42" r:id="rId25" xr:uid="{00000000-0004-0000-0000-000018000000}"/>
    <hyperlink ref="G43" r:id="rId26" xr:uid="{00000000-0004-0000-0000-000019000000}"/>
    <hyperlink ref="G44" r:id="rId27" xr:uid="{00000000-0004-0000-0000-00001A000000}"/>
    <hyperlink ref="G45" r:id="rId28" xr:uid="{00000000-0004-0000-0000-00001B000000}"/>
    <hyperlink ref="G48" r:id="rId29" xr:uid="{00000000-0004-0000-0000-00001C000000}"/>
    <hyperlink ref="G49" r:id="rId30" xr:uid="{00000000-0004-0000-0000-00001D000000}"/>
    <hyperlink ref="G50" r:id="rId31" xr:uid="{00000000-0004-0000-0000-00001E000000}"/>
  </hyperlinks>
  <pageMargins left="0.7" right="0.7" top="0.75" bottom="0.75" header="0.3" footer="0.3"/>
  <pageSetup paperSize="9" orientation="portrait" r:id="rId32"/>
  <drawing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General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SANDRA GÓMEZ DEL PULGAR CINQUE</cp:lastModifiedBy>
  <dcterms:modified xsi:type="dcterms:W3CDTF">2025-07-17T07:41:58Z</dcterms:modified>
</cp:coreProperties>
</file>