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PIA DE SEGURIDAD\perer\Documents\Postdoc\2021-23_Agueda\INTERACT\Paper\Respuesta a referees Physiologia Plantarum_2\"/>
    </mc:Choice>
  </mc:AlternateContent>
  <xr:revisionPtr revIDLastSave="0" documentId="13_ncr:1_{97E4B17D-1125-4C86-9A58-A5E31375D10C}" xr6:coauthVersionLast="47" xr6:coauthVersionMax="47" xr10:uidLastSave="{00000000-0000-0000-0000-000000000000}"/>
  <bookViews>
    <workbookView xWindow="-108" yWindow="-108" windowWidth="23256" windowHeight="12456" tabRatio="736" xr2:uid="{EA1E02E9-63EE-4C37-912F-0CCCA047FFE3}"/>
  </bookViews>
  <sheets>
    <sheet name="Gas Exchange" sheetId="24" r:id="rId1"/>
    <sheet name="In situ Tmoss and irradiance" sheetId="9" r:id="rId2"/>
    <sheet name="Desiccation test" sheetId="1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5" i="1" l="1"/>
  <c r="V4" i="1"/>
  <c r="R5" i="1"/>
  <c r="W38" i="1" l="1"/>
  <c r="W37" i="1"/>
  <c r="W18" i="1"/>
  <c r="W13" i="1"/>
  <c r="AG13" i="1" l="1"/>
  <c r="AH13" i="1"/>
  <c r="AF13" i="1"/>
  <c r="AI13" i="1"/>
  <c r="AE13" i="1"/>
  <c r="AG18" i="1"/>
  <c r="AH18" i="1"/>
  <c r="AF18" i="1"/>
  <c r="AI18" i="1"/>
  <c r="AE18" i="1"/>
  <c r="AG37" i="1"/>
  <c r="AH37" i="1"/>
  <c r="AF37" i="1"/>
  <c r="AI37" i="1"/>
  <c r="AE37" i="1"/>
  <c r="AI38" i="1"/>
  <c r="AH38" i="1"/>
  <c r="AG38" i="1"/>
  <c r="AF38" i="1"/>
  <c r="AE38" i="1"/>
  <c r="AI14" i="1"/>
  <c r="AH14" i="1"/>
  <c r="AG14" i="1"/>
  <c r="AF14" i="1"/>
  <c r="AE14" i="1"/>
  <c r="AI17" i="1"/>
  <c r="AH17" i="1"/>
  <c r="AG17" i="1"/>
  <c r="AF17" i="1"/>
  <c r="AE17" i="1"/>
  <c r="AI16" i="1"/>
  <c r="AH16" i="1"/>
  <c r="AG16" i="1"/>
  <c r="AF16" i="1"/>
  <c r="AE16" i="1"/>
  <c r="AI19" i="1"/>
  <c r="AH19" i="1"/>
  <c r="AG19" i="1"/>
  <c r="AF19" i="1"/>
  <c r="AE19" i="1"/>
  <c r="AI20" i="1"/>
  <c r="AH20" i="1"/>
  <c r="AG20" i="1"/>
  <c r="AF20" i="1"/>
  <c r="AE20" i="1"/>
  <c r="AI21" i="1"/>
  <c r="AH21" i="1"/>
  <c r="AG21" i="1"/>
  <c r="AF21" i="1"/>
  <c r="AE21" i="1"/>
  <c r="AG32" i="1"/>
  <c r="AH32" i="1"/>
  <c r="AF32" i="1"/>
  <c r="AI32" i="1"/>
  <c r="AE32" i="1"/>
  <c r="T13" i="1"/>
  <c r="U13" i="1"/>
  <c r="S13" i="1"/>
  <c r="V13" i="1"/>
  <c r="R13" i="1"/>
  <c r="T18" i="1"/>
  <c r="U18" i="1"/>
  <c r="S18" i="1"/>
  <c r="V18" i="1"/>
  <c r="R18" i="1"/>
  <c r="T37" i="1"/>
  <c r="U37" i="1"/>
  <c r="S37" i="1"/>
  <c r="V37" i="1"/>
  <c r="R37" i="1"/>
  <c r="V38" i="1"/>
  <c r="U38" i="1"/>
  <c r="T38" i="1"/>
  <c r="S38" i="1"/>
  <c r="R38" i="1"/>
  <c r="AI40" i="1"/>
  <c r="AH40" i="1"/>
  <c r="AG40" i="1"/>
  <c r="AF40" i="1"/>
  <c r="AE40" i="1"/>
  <c r="AG45" i="1"/>
  <c r="AH45" i="1"/>
  <c r="AF45" i="1"/>
  <c r="AI45" i="1"/>
  <c r="AE45" i="1"/>
  <c r="AI23" i="1"/>
  <c r="AI24" i="1"/>
  <c r="AI25" i="1"/>
  <c r="AI26" i="1"/>
  <c r="AI27" i="1"/>
  <c r="AI29" i="1"/>
  <c r="AI30" i="1"/>
  <c r="AI31" i="1"/>
  <c r="AI33" i="1"/>
  <c r="AI34" i="1"/>
  <c r="AI35" i="1"/>
  <c r="AI36" i="1"/>
  <c r="AI39" i="1"/>
  <c r="AI41" i="1"/>
  <c r="AI42" i="1"/>
  <c r="AI43" i="1"/>
  <c r="AI44" i="1"/>
  <c r="AI46" i="1"/>
  <c r="AI47" i="1"/>
  <c r="AI48" i="1"/>
  <c r="AI49" i="1"/>
  <c r="AI50" i="1"/>
  <c r="AI51" i="1"/>
  <c r="AI22" i="1"/>
  <c r="AI15" i="1"/>
  <c r="AI5" i="1"/>
  <c r="AI6" i="1"/>
  <c r="AI7" i="1"/>
  <c r="AI8" i="1"/>
  <c r="AI9" i="1"/>
  <c r="AI10" i="1"/>
  <c r="AI11" i="1"/>
  <c r="AI12" i="1"/>
  <c r="AI4" i="1"/>
  <c r="V5" i="1"/>
  <c r="V6" i="1"/>
  <c r="V7" i="1"/>
  <c r="V8" i="1"/>
  <c r="V9" i="1"/>
  <c r="V10" i="1"/>
  <c r="V11" i="1"/>
  <c r="V12" i="1"/>
  <c r="V14" i="1"/>
  <c r="V15" i="1"/>
  <c r="V16" i="1"/>
  <c r="V17" i="1"/>
  <c r="V19" i="1"/>
  <c r="V20" i="1"/>
  <c r="V21" i="1"/>
  <c r="V22" i="1"/>
  <c r="V23" i="1"/>
  <c r="V29" i="1"/>
  <c r="V30" i="1"/>
  <c r="V31" i="1"/>
  <c r="V32" i="1"/>
  <c r="V33" i="1"/>
  <c r="V34" i="1"/>
  <c r="V35" i="1"/>
  <c r="V36" i="1"/>
  <c r="V39" i="1"/>
  <c r="V40" i="1"/>
  <c r="V41" i="1"/>
  <c r="V42" i="1"/>
  <c r="V43" i="1"/>
  <c r="V44" i="1"/>
  <c r="V45" i="1"/>
  <c r="V46" i="1"/>
  <c r="V47" i="1"/>
  <c r="AG44" i="1"/>
  <c r="AH44" i="1"/>
  <c r="AF44" i="1"/>
  <c r="K5" i="1"/>
  <c r="K6" i="1"/>
  <c r="K7" i="1"/>
  <c r="K8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4" i="1"/>
  <c r="AE44" i="1"/>
  <c r="AH41" i="1"/>
  <c r="AG41" i="1"/>
  <c r="AF41" i="1"/>
  <c r="AE41" i="1"/>
  <c r="AH23" i="1"/>
  <c r="AG23" i="1"/>
  <c r="AF23" i="1"/>
  <c r="AE23" i="1"/>
  <c r="AH22" i="1"/>
  <c r="AG22" i="1"/>
  <c r="AF22" i="1"/>
  <c r="AE22" i="1"/>
  <c r="AH42" i="1"/>
  <c r="AG42" i="1"/>
  <c r="AF42" i="1"/>
  <c r="AE42" i="1"/>
  <c r="AH46" i="1"/>
  <c r="AG46" i="1"/>
  <c r="AF46" i="1"/>
  <c r="AE46" i="1"/>
  <c r="AH15" i="1"/>
  <c r="AG15" i="1"/>
  <c r="AF15" i="1"/>
  <c r="AE15" i="1"/>
  <c r="AH47" i="1"/>
  <c r="AG47" i="1"/>
  <c r="AF47" i="1"/>
  <c r="AE47" i="1"/>
  <c r="AH51" i="1"/>
  <c r="AG51" i="1"/>
  <c r="AF51" i="1"/>
  <c r="AE51" i="1"/>
  <c r="AH50" i="1"/>
  <c r="AG50" i="1"/>
  <c r="AF50" i="1"/>
  <c r="AE50" i="1"/>
  <c r="AH27" i="1"/>
  <c r="AG27" i="1"/>
  <c r="AF27" i="1"/>
  <c r="AE27" i="1"/>
  <c r="AH25" i="1"/>
  <c r="AG25" i="1"/>
  <c r="AF25" i="1"/>
  <c r="AE25" i="1"/>
  <c r="AH49" i="1"/>
  <c r="AG49" i="1"/>
  <c r="AF49" i="1"/>
  <c r="AE49" i="1"/>
  <c r="AH48" i="1"/>
  <c r="AG48" i="1"/>
  <c r="AF48" i="1"/>
  <c r="AE48" i="1"/>
  <c r="AH43" i="1"/>
  <c r="AG43" i="1"/>
  <c r="AF43" i="1"/>
  <c r="AE43" i="1"/>
  <c r="AH24" i="1"/>
  <c r="AG24" i="1"/>
  <c r="AF24" i="1"/>
  <c r="AE24" i="1"/>
  <c r="AG12" i="1"/>
  <c r="AH12" i="1"/>
  <c r="AF12" i="1"/>
  <c r="AE12" i="1"/>
  <c r="AH39" i="1"/>
  <c r="AG39" i="1"/>
  <c r="AF39" i="1"/>
  <c r="AE39" i="1"/>
  <c r="AG11" i="1"/>
  <c r="AH11" i="1"/>
  <c r="AF11" i="1"/>
  <c r="AE11" i="1"/>
  <c r="AG36" i="1"/>
  <c r="AH36" i="1"/>
  <c r="AF36" i="1"/>
  <c r="AE36" i="1"/>
  <c r="AG35" i="1"/>
  <c r="AH35" i="1"/>
  <c r="AF35" i="1"/>
  <c r="AE35" i="1"/>
  <c r="AG34" i="1"/>
  <c r="AH34" i="1"/>
  <c r="AF34" i="1"/>
  <c r="AE34" i="1"/>
  <c r="AH33" i="1"/>
  <c r="AG10" i="1"/>
  <c r="AH10" i="1"/>
  <c r="AF10" i="1"/>
  <c r="AH31" i="1"/>
  <c r="AH30" i="1"/>
  <c r="AH29" i="1"/>
  <c r="AH26" i="1"/>
  <c r="AH9" i="1"/>
  <c r="AH8" i="1"/>
  <c r="AH7" i="1"/>
  <c r="AH6" i="1"/>
  <c r="AH5" i="1"/>
  <c r="AH4" i="1"/>
  <c r="U40" i="1"/>
  <c r="U41" i="1"/>
  <c r="U42" i="1"/>
  <c r="U43" i="1"/>
  <c r="U44" i="1"/>
  <c r="U45" i="1"/>
  <c r="U46" i="1"/>
  <c r="U47" i="1"/>
  <c r="U39" i="1"/>
  <c r="U20" i="1"/>
  <c r="U21" i="1"/>
  <c r="U22" i="1"/>
  <c r="U23" i="1"/>
  <c r="U29" i="1"/>
  <c r="U30" i="1"/>
  <c r="U31" i="1"/>
  <c r="U32" i="1"/>
  <c r="U33" i="1"/>
  <c r="U34" i="1"/>
  <c r="U35" i="1"/>
  <c r="U36" i="1"/>
  <c r="U19" i="1"/>
  <c r="U17" i="1"/>
  <c r="U16" i="1"/>
  <c r="U15" i="1"/>
  <c r="U14" i="1"/>
  <c r="U5" i="1"/>
  <c r="U6" i="1"/>
  <c r="U7" i="1"/>
  <c r="U8" i="1"/>
  <c r="U9" i="1"/>
  <c r="U10" i="1"/>
  <c r="U11" i="1"/>
  <c r="U12" i="1"/>
  <c r="U4" i="1"/>
  <c r="AE10" i="1"/>
  <c r="AG9" i="1"/>
  <c r="AF9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4" i="1"/>
  <c r="AE9" i="1"/>
  <c r="AG8" i="1"/>
  <c r="AF8" i="1"/>
  <c r="AE8" i="1"/>
  <c r="AG26" i="1"/>
  <c r="AF26" i="1"/>
  <c r="AE26" i="1"/>
  <c r="AG33" i="1"/>
  <c r="AF33" i="1"/>
  <c r="AE33" i="1"/>
  <c r="AG31" i="1"/>
  <c r="AF31" i="1"/>
  <c r="AE31" i="1"/>
  <c r="AG30" i="1"/>
  <c r="AF30" i="1"/>
  <c r="AE30" i="1"/>
  <c r="AG29" i="1"/>
  <c r="AG7" i="1"/>
  <c r="AG6" i="1"/>
  <c r="AG5" i="1"/>
  <c r="AG4" i="1"/>
  <c r="AF29" i="1"/>
  <c r="AE29" i="1"/>
  <c r="AF7" i="1"/>
  <c r="AE7" i="1"/>
  <c r="T40" i="1"/>
  <c r="T41" i="1"/>
  <c r="T42" i="1"/>
  <c r="T43" i="1"/>
  <c r="T44" i="1"/>
  <c r="T45" i="1"/>
  <c r="T46" i="1"/>
  <c r="T47" i="1"/>
  <c r="T39" i="1"/>
  <c r="T29" i="1"/>
  <c r="T30" i="1"/>
  <c r="T31" i="1"/>
  <c r="T32" i="1"/>
  <c r="T33" i="1"/>
  <c r="T34" i="1"/>
  <c r="T35" i="1"/>
  <c r="T36" i="1"/>
  <c r="T20" i="1"/>
  <c r="T21" i="1"/>
  <c r="T22" i="1"/>
  <c r="T23" i="1"/>
  <c r="T19" i="1"/>
  <c r="T17" i="1"/>
  <c r="T16" i="1"/>
  <c r="T15" i="1"/>
  <c r="T14" i="1"/>
  <c r="T6" i="1"/>
  <c r="T7" i="1"/>
  <c r="T8" i="1"/>
  <c r="T9" i="1"/>
  <c r="T10" i="1"/>
  <c r="T11" i="1"/>
  <c r="T12" i="1"/>
  <c r="T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4" i="1"/>
  <c r="S6" i="1"/>
  <c r="AF6" i="1"/>
  <c r="AE6" i="1"/>
  <c r="AF5" i="1"/>
  <c r="AF4" i="1"/>
  <c r="AE5" i="1"/>
  <c r="AE4" i="1"/>
  <c r="S32" i="1"/>
  <c r="R32" i="1"/>
  <c r="S14" i="1"/>
  <c r="R14" i="1"/>
  <c r="S17" i="1"/>
  <c r="R17" i="1"/>
  <c r="S16" i="1"/>
  <c r="R16" i="1"/>
  <c r="S19" i="1"/>
  <c r="R19" i="1"/>
  <c r="S20" i="1"/>
  <c r="R20" i="1"/>
  <c r="S21" i="1"/>
  <c r="R21" i="1"/>
  <c r="S29" i="1"/>
  <c r="R29" i="1"/>
  <c r="S10" i="1"/>
  <c r="R10" i="1"/>
  <c r="S41" i="1"/>
  <c r="S42" i="1"/>
  <c r="R41" i="1"/>
  <c r="S8" i="1"/>
  <c r="R8" i="1"/>
  <c r="R42" i="1"/>
  <c r="S40" i="1"/>
  <c r="R40" i="1"/>
  <c r="S22" i="1"/>
  <c r="R22" i="1"/>
  <c r="S39" i="1"/>
  <c r="R39" i="1"/>
  <c r="S35" i="1"/>
  <c r="R35" i="1"/>
  <c r="S43" i="1"/>
  <c r="R43" i="1"/>
  <c r="S4" i="1"/>
  <c r="R4" i="1"/>
  <c r="S44" i="1"/>
  <c r="R44" i="1"/>
  <c r="S5" i="1"/>
  <c r="R6" i="1"/>
  <c r="S34" i="1"/>
  <c r="R34" i="1"/>
  <c r="S36" i="1"/>
  <c r="R36" i="1"/>
  <c r="S30" i="1"/>
  <c r="R30" i="1"/>
  <c r="S15" i="1"/>
  <c r="R15" i="1"/>
  <c r="S45" i="1"/>
  <c r="R45" i="1"/>
  <c r="R12" i="1"/>
  <c r="S12" i="1"/>
  <c r="S31" i="1"/>
  <c r="R46" i="1"/>
  <c r="R33" i="1"/>
  <c r="R31" i="1"/>
  <c r="S7" i="1"/>
  <c r="R7" i="1"/>
  <c r="S46" i="1"/>
  <c r="S9" i="1"/>
  <c r="R9" i="1"/>
  <c r="S33" i="1"/>
  <c r="S47" i="1"/>
  <c r="S23" i="1"/>
  <c r="S11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4" i="1"/>
  <c r="R11" i="1"/>
  <c r="R47" i="1"/>
  <c r="R23" i="1"/>
  <c r="Z51" i="1"/>
  <c r="Z50" i="1"/>
  <c r="Z49" i="1"/>
  <c r="Z48" i="1"/>
  <c r="Z25" i="1"/>
  <c r="Z24" i="1"/>
  <c r="Q25" i="1"/>
  <c r="P25" i="1"/>
  <c r="O25" i="1"/>
  <c r="N25" i="1"/>
  <c r="Q24" i="1"/>
  <c r="P24" i="1"/>
  <c r="O24" i="1"/>
  <c r="N24" i="1"/>
  <c r="Q51" i="1"/>
  <c r="P51" i="1"/>
  <c r="O51" i="1"/>
  <c r="N51" i="1"/>
  <c r="G51" i="1"/>
  <c r="R51" i="1" s="1"/>
  <c r="Q50" i="1"/>
  <c r="P50" i="1"/>
  <c r="O50" i="1"/>
  <c r="N50" i="1"/>
  <c r="Q49" i="1"/>
  <c r="P49" i="1"/>
  <c r="O49" i="1"/>
  <c r="N49" i="1"/>
  <c r="G50" i="1"/>
  <c r="R50" i="1" s="1"/>
  <c r="Q48" i="1"/>
  <c r="P48" i="1"/>
  <c r="O48" i="1"/>
  <c r="N48" i="1"/>
  <c r="G49" i="1"/>
  <c r="R49" i="1" s="1"/>
  <c r="G48" i="1"/>
  <c r="R48" i="1" s="1"/>
  <c r="G47" i="1"/>
  <c r="G46" i="1"/>
  <c r="G45" i="1"/>
  <c r="G44" i="1"/>
  <c r="Z27" i="1"/>
  <c r="Z26" i="1"/>
  <c r="Q27" i="1"/>
  <c r="P27" i="1"/>
  <c r="O27" i="1"/>
  <c r="N27" i="1"/>
  <c r="G27" i="1"/>
  <c r="R27" i="1" s="1"/>
  <c r="P26" i="1"/>
  <c r="Q26" i="1"/>
  <c r="O26" i="1"/>
  <c r="N26" i="1"/>
  <c r="G26" i="1"/>
  <c r="R26" i="1" s="1"/>
  <c r="G25" i="1"/>
  <c r="R25" i="1" s="1"/>
  <c r="G24" i="1"/>
  <c r="R24" i="1" s="1"/>
  <c r="G23" i="1"/>
  <c r="G22" i="1"/>
  <c r="G21" i="1"/>
  <c r="G20" i="1"/>
  <c r="G43" i="1"/>
  <c r="G42" i="1"/>
  <c r="G41" i="1"/>
  <c r="G40" i="1"/>
  <c r="G39" i="1"/>
  <c r="G38" i="1"/>
  <c r="G37" i="1"/>
  <c r="G36" i="1"/>
  <c r="G19" i="1"/>
  <c r="G18" i="1"/>
  <c r="G17" i="1"/>
  <c r="G16" i="1"/>
  <c r="G15" i="1"/>
  <c r="G14" i="1"/>
  <c r="G13" i="1"/>
  <c r="G12" i="1"/>
  <c r="G35" i="1"/>
  <c r="G34" i="1"/>
  <c r="G33" i="1"/>
  <c r="G32" i="1"/>
  <c r="G31" i="1"/>
  <c r="G30" i="1"/>
  <c r="G29" i="1"/>
  <c r="G28" i="1"/>
  <c r="G11" i="1"/>
  <c r="G10" i="1"/>
  <c r="G8" i="1"/>
  <c r="G7" i="1"/>
  <c r="G6" i="1"/>
  <c r="G5" i="1"/>
  <c r="G4" i="1"/>
  <c r="AQ2" i="1" l="1"/>
  <c r="AL29" i="1" s="1"/>
  <c r="V24" i="1"/>
  <c r="V51" i="1"/>
  <c r="AP2" i="1"/>
  <c r="AL5" i="1" s="1"/>
  <c r="AL36" i="1"/>
  <c r="AL44" i="1"/>
  <c r="AL45" i="1"/>
  <c r="V25" i="1"/>
  <c r="U25" i="1"/>
  <c r="V26" i="1"/>
  <c r="V27" i="1"/>
  <c r="V48" i="1"/>
  <c r="U24" i="1"/>
  <c r="U26" i="1"/>
  <c r="V49" i="1"/>
  <c r="V50" i="1"/>
  <c r="U27" i="1"/>
  <c r="U48" i="1"/>
  <c r="U50" i="1"/>
  <c r="U51" i="1"/>
  <c r="U49" i="1"/>
  <c r="T26" i="1"/>
  <c r="T24" i="1"/>
  <c r="T50" i="1"/>
  <c r="T25" i="1"/>
  <c r="T27" i="1"/>
  <c r="T48" i="1"/>
  <c r="T51" i="1"/>
  <c r="T49" i="1"/>
  <c r="S50" i="1"/>
  <c r="S27" i="1"/>
  <c r="S48" i="1"/>
  <c r="S25" i="1"/>
  <c r="S49" i="1"/>
  <c r="S26" i="1"/>
  <c r="S51" i="1"/>
  <c r="S24" i="1"/>
  <c r="AL42" i="1" l="1"/>
  <c r="AL46" i="1"/>
  <c r="AL50" i="1"/>
  <c r="AL43" i="1"/>
  <c r="AL26" i="1"/>
  <c r="AL41" i="1"/>
  <c r="AL47" i="1"/>
  <c r="AL49" i="1"/>
  <c r="AL12" i="1"/>
  <c r="AL34" i="1"/>
  <c r="AL31" i="1"/>
  <c r="AL16" i="1"/>
  <c r="AL25" i="1"/>
  <c r="AL24" i="1"/>
  <c r="AL35" i="1"/>
  <c r="AL4" i="1"/>
  <c r="AL9" i="1"/>
  <c r="AL13" i="1"/>
  <c r="AL22" i="1"/>
  <c r="AL51" i="1"/>
  <c r="AL48" i="1"/>
  <c r="AL39" i="1"/>
  <c r="AL30" i="1"/>
  <c r="AL38" i="1"/>
  <c r="AL6" i="1"/>
  <c r="AL32" i="1"/>
  <c r="AL18" i="1"/>
  <c r="AL14" i="1"/>
  <c r="AL10" i="1"/>
  <c r="AL17" i="1"/>
  <c r="AL7" i="1"/>
  <c r="AL40" i="1"/>
  <c r="AL20" i="1"/>
  <c r="AL23" i="1"/>
  <c r="AL15" i="1"/>
  <c r="AL27" i="1"/>
  <c r="AL11" i="1"/>
  <c r="AL8" i="1"/>
  <c r="AL33" i="1"/>
  <c r="AL19" i="1"/>
  <c r="AL21" i="1"/>
  <c r="AL37" i="1"/>
</calcChain>
</file>

<file path=xl/sharedStrings.xml><?xml version="1.0" encoding="utf-8"?>
<sst xmlns="http://schemas.openxmlformats.org/spreadsheetml/2006/main" count="6738" uniqueCount="1273">
  <si>
    <t>Species</t>
  </si>
  <si>
    <t>i.FvFm</t>
  </si>
  <si>
    <t>S. squarrosum</t>
  </si>
  <si>
    <t>x.FvFm</t>
  </si>
  <si>
    <t>x = during dehydration</t>
  </si>
  <si>
    <t>r.FvFm</t>
  </si>
  <si>
    <t>DW</t>
  </si>
  <si>
    <t>x.Date</t>
  </si>
  <si>
    <t>i.Date</t>
  </si>
  <si>
    <t>i.Hour</t>
  </si>
  <si>
    <t>x.Hour</t>
  </si>
  <si>
    <t>Moment rehydration</t>
  </si>
  <si>
    <t>r.Date</t>
  </si>
  <si>
    <t>r.Hour</t>
  </si>
  <si>
    <t>i.Fm</t>
  </si>
  <si>
    <t>i.Fo</t>
  </si>
  <si>
    <t>i.Fs</t>
  </si>
  <si>
    <t>x.Fm</t>
  </si>
  <si>
    <t>x.Fo</t>
  </si>
  <si>
    <t>x.Fs</t>
  </si>
  <si>
    <t>r.Fm</t>
  </si>
  <si>
    <t>r.Fo</t>
  </si>
  <si>
    <t>r.Fs</t>
  </si>
  <si>
    <t>i.Fm'</t>
  </si>
  <si>
    <t>x.Fm'</t>
  </si>
  <si>
    <t>r.Fm'</t>
  </si>
  <si>
    <t>i.Rfd</t>
  </si>
  <si>
    <t>x.Rfd</t>
  </si>
  <si>
    <t>r.Rfd</t>
  </si>
  <si>
    <t>i.YII</t>
  </si>
  <si>
    <t>x.YII</t>
  </si>
  <si>
    <t>r.YII</t>
  </si>
  <si>
    <t>i.NPQ</t>
  </si>
  <si>
    <t>x.NPQ</t>
  </si>
  <si>
    <t>r.NPQ</t>
  </si>
  <si>
    <t>i.d0</t>
  </si>
  <si>
    <t>x.d0</t>
  </si>
  <si>
    <t>r.d0</t>
  </si>
  <si>
    <t>Id</t>
  </si>
  <si>
    <t>cm²</t>
  </si>
  <si>
    <t>20230705 08:38:12</t>
  </si>
  <si>
    <t>20230705 08:42:44</t>
  </si>
  <si>
    <t>20230705 08:52:22</t>
  </si>
  <si>
    <t>20230705 09:04:31</t>
  </si>
  <si>
    <t>20230705 09:13:05</t>
  </si>
  <si>
    <t>20230705 09:21:47</t>
  </si>
  <si>
    <t>20230705 09:30:51</t>
  </si>
  <si>
    <t>20230705 09:36:56</t>
  </si>
  <si>
    <t>20230705 09:41:40</t>
  </si>
  <si>
    <t>20230705 09:45:45</t>
  </si>
  <si>
    <t>20230705 09:50:19</t>
  </si>
  <si>
    <t>20230705 09:54:23</t>
  </si>
  <si>
    <t>20230705 10:01:40</t>
  </si>
  <si>
    <t>20230705 10:05:40</t>
  </si>
  <si>
    <t>20230705 10:10:00</t>
  </si>
  <si>
    <t>20230705 10:14:17</t>
  </si>
  <si>
    <t>20230705 10:19:56</t>
  </si>
  <si>
    <t>20230705 10:25:44</t>
  </si>
  <si>
    <t>20230705 10:33:18</t>
  </si>
  <si>
    <t>20230705 10:43:37</t>
  </si>
  <si>
    <t>20230705 10:52:00</t>
  </si>
  <si>
    <t>20230705 10:56:02</t>
  </si>
  <si>
    <t>20230705 11:01:18</t>
  </si>
  <si>
    <t>20230705 11:07:21</t>
  </si>
  <si>
    <t>20230705 11:34:39</t>
  </si>
  <si>
    <t>20230705 11:40:33</t>
  </si>
  <si>
    <t>20230705 11:46:10</t>
  </si>
  <si>
    <t>20230705 11:52:54</t>
  </si>
  <si>
    <t>20230705 11:58:17</t>
  </si>
  <si>
    <t>20230705 12:04:06</t>
  </si>
  <si>
    <t>20230705 12:08:57</t>
  </si>
  <si>
    <t>20230705 12:13:39</t>
  </si>
  <si>
    <t>20230705 12:18:45</t>
  </si>
  <si>
    <t>20230705 12:30:57</t>
  </si>
  <si>
    <t>20230705 12:36:46</t>
  </si>
  <si>
    <t>20230705 13:11:35</t>
  </si>
  <si>
    <t>20230705 13:19:55</t>
  </si>
  <si>
    <t>20230705 13:27:48</t>
  </si>
  <si>
    <t>20230705 13:34:44</t>
  </si>
  <si>
    <t>20230705 13:41:31</t>
  </si>
  <si>
    <t>20230705 13:49:33</t>
  </si>
  <si>
    <t>20230705 13:58:26</t>
  </si>
  <si>
    <t>20230705 14:04:43</t>
  </si>
  <si>
    <t>20230705 14:11:54</t>
  </si>
  <si>
    <t>20230705 14:17:15</t>
  </si>
  <si>
    <t>20230705 14:22:27</t>
  </si>
  <si>
    <t>20230705 14:33:13</t>
  </si>
  <si>
    <t>20230705 14:38:36</t>
  </si>
  <si>
    <t>20230705 14:43:42</t>
  </si>
  <si>
    <t>20230705 14:49:27</t>
  </si>
  <si>
    <t>20230705 14:54:39</t>
  </si>
  <si>
    <t>20230705 15:01:11</t>
  </si>
  <si>
    <t>20230705 15:06:00</t>
  </si>
  <si>
    <t>20230705 15:13:15</t>
  </si>
  <si>
    <t>20230705 15:19:56</t>
  </si>
  <si>
    <t>20230705 15:26:46</t>
  </si>
  <si>
    <t>20230705 15:32:48</t>
  </si>
  <si>
    <t>20230705 15:38:28</t>
  </si>
  <si>
    <t>20230705 15:48:47</t>
  </si>
  <si>
    <t>20230705 16:00:28</t>
  </si>
  <si>
    <t>20230705 17:29:40</t>
  </si>
  <si>
    <t>20230705 17:34:28</t>
  </si>
  <si>
    <t>20230705 17:39:03</t>
  </si>
  <si>
    <t>20230705 17:43:18</t>
  </si>
  <si>
    <t>20230705 17:46:55</t>
  </si>
  <si>
    <t>20230705 17:50:59</t>
  </si>
  <si>
    <t>20230705 17:57:59</t>
  </si>
  <si>
    <t>20230705 18:02:53</t>
  </si>
  <si>
    <t>20230705 18:10:12</t>
  </si>
  <si>
    <t>20230705 18:17:04</t>
  </si>
  <si>
    <t>20230705 18:23:36</t>
  </si>
  <si>
    <t>20230705 18:28:56</t>
  </si>
  <si>
    <t>20230705 18:34:14</t>
  </si>
  <si>
    <t>20230705 18:39:11</t>
  </si>
  <si>
    <t>20230705 18:46:59</t>
  </si>
  <si>
    <t>20230705 18:53:48</t>
  </si>
  <si>
    <t>20230705 19:39:46</t>
  </si>
  <si>
    <t>20230706 09:08:56</t>
  </si>
  <si>
    <t>20230706 09:11:55</t>
  </si>
  <si>
    <t>20230706 09:14:05</t>
  </si>
  <si>
    <t>20230706 09:16:27</t>
  </si>
  <si>
    <t>20230706 09:19:11</t>
  </si>
  <si>
    <t>20230706 09:22:42</t>
  </si>
  <si>
    <t>20230706 09:26:00</t>
  </si>
  <si>
    <t>20230706 09:28:38</t>
  </si>
  <si>
    <t>20230706 09:31:05</t>
  </si>
  <si>
    <t>20230706 09:33:12</t>
  </si>
  <si>
    <t>20230706 09:37:18</t>
  </si>
  <si>
    <t>20230706 09:46:46</t>
  </si>
  <si>
    <t>20230706 09:51:47</t>
  </si>
  <si>
    <t>20230706 09:54:09</t>
  </si>
  <si>
    <t>20230706 09:56:49</t>
  </si>
  <si>
    <t>20230706 09:59:38</t>
  </si>
  <si>
    <t>20230706 10:02:41</t>
  </si>
  <si>
    <t>20230706 10:05:25</t>
  </si>
  <si>
    <t>20230706 10:08:13</t>
  </si>
  <si>
    <t>20230706 10:11:14</t>
  </si>
  <si>
    <t>20230706 10:15:14</t>
  </si>
  <si>
    <t>20230706 10:18:07</t>
  </si>
  <si>
    <t>20230706 10:50:43</t>
  </si>
  <si>
    <t>20230706 10:53:29</t>
  </si>
  <si>
    <t>20230706 10:56:16</t>
  </si>
  <si>
    <t>20230706 10:58:54</t>
  </si>
  <si>
    <t>20230706 11:01:24</t>
  </si>
  <si>
    <t>20230706 11:03:45</t>
  </si>
  <si>
    <t>20230706 11:06:06</t>
  </si>
  <si>
    <t>20230706 11:08:42</t>
  </si>
  <si>
    <t>20230706 11:12:24</t>
  </si>
  <si>
    <t>20230706 11:16:03</t>
  </si>
  <si>
    <t>20230706 12:36:26</t>
  </si>
  <si>
    <t>20230706 12:38:35</t>
  </si>
  <si>
    <t>20230706 12:41:02</t>
  </si>
  <si>
    <t>20230706 12:44:08</t>
  </si>
  <si>
    <t>20230706 12:46:38</t>
  </si>
  <si>
    <t>20230706 12:50:15</t>
  </si>
  <si>
    <t>20230706 12:52:47</t>
  </si>
  <si>
    <t>20230706 12:55:36</t>
  </si>
  <si>
    <t>20230706 12:58:25</t>
  </si>
  <si>
    <t>20230706 13:01:18</t>
  </si>
  <si>
    <t>20230706 13:03:57</t>
  </si>
  <si>
    <t>20230706 13:06:49</t>
  </si>
  <si>
    <t>20230706 13:09:40</t>
  </si>
  <si>
    <t>20230706 13:12:07</t>
  </si>
  <si>
    <t>20230706 13:14:43</t>
  </si>
  <si>
    <t>20230706 13:17:28</t>
  </si>
  <si>
    <t>20230706 13:20:05</t>
  </si>
  <si>
    <t>20230706 13:22:33</t>
  </si>
  <si>
    <t>20230706 14:20:03</t>
  </si>
  <si>
    <t>20230706 14:23:27</t>
  </si>
  <si>
    <t>20230706 14:26:48</t>
  </si>
  <si>
    <t>20230706 14:29:24</t>
  </si>
  <si>
    <t>20230706 14:31:56</t>
  </si>
  <si>
    <t>20230706 14:34:24</t>
  </si>
  <si>
    <t>20230706 14:36:56</t>
  </si>
  <si>
    <t>20230706 14:39:09</t>
  </si>
  <si>
    <t>20230706 14:41:31</t>
  </si>
  <si>
    <t>20230706 14:44:09</t>
  </si>
  <si>
    <t>20230706 14:47:22</t>
  </si>
  <si>
    <t>20230706 14:54:31</t>
  </si>
  <si>
    <t>20230706 14:58:10</t>
  </si>
  <si>
    <t>20230706 15:00:56</t>
  </si>
  <si>
    <t>20230706 15:03:43</t>
  </si>
  <si>
    <t>20230706 15:07:03</t>
  </si>
  <si>
    <t>20230706 15:09:54</t>
  </si>
  <si>
    <t>20230706 15:12:11</t>
  </si>
  <si>
    <t>20230706 15:14:21</t>
  </si>
  <si>
    <t>20230706 15:16:54</t>
  </si>
  <si>
    <t>20230706 15:19:42</t>
  </si>
  <si>
    <t>20230706 15:22:19</t>
  </si>
  <si>
    <t>20230706 15:25:52</t>
  </si>
  <si>
    <t>20230706 15:54:24</t>
  </si>
  <si>
    <t>20230706 15:58:56</t>
  </si>
  <si>
    <t>20230706 16:02:01</t>
  </si>
  <si>
    <t>20230706 16:06:14</t>
  </si>
  <si>
    <t>20230706 16:09:08</t>
  </si>
  <si>
    <t>20230706 16:12:04</t>
  </si>
  <si>
    <t>20230706 16:14:42</t>
  </si>
  <si>
    <t>20230706 16:17:54</t>
  </si>
  <si>
    <t>20230706 16:21:25</t>
  </si>
  <si>
    <t>20230706 18:33:20</t>
  </si>
  <si>
    <t>20230706 18:37:34</t>
  </si>
  <si>
    <t>20230706 18:41:44</t>
  </si>
  <si>
    <t>20230706 18:45:23</t>
  </si>
  <si>
    <t>20230706 18:50:43</t>
  </si>
  <si>
    <t>20230706 18:54:55</t>
  </si>
  <si>
    <t>20230706 18:58:54</t>
  </si>
  <si>
    <t>20230706 19:05:48</t>
  </si>
  <si>
    <t>20230706 19:11:58</t>
  </si>
  <si>
    <t>20230706 19:35:39</t>
  </si>
  <si>
    <t>20230706 19:42:01</t>
  </si>
  <si>
    <t>20230706 19:47:38</t>
  </si>
  <si>
    <t>20230706 19:50:57</t>
  </si>
  <si>
    <t>20230706 19:54:04</t>
  </si>
  <si>
    <t>20230706 19:57:01</t>
  </si>
  <si>
    <t>20230706 20:00:23</t>
  </si>
  <si>
    <t>20230706 20:03:30</t>
  </si>
  <si>
    <t>20230706 20:07:24</t>
  </si>
  <si>
    <t>20230706 20:10:38</t>
  </si>
  <si>
    <t>20230706 20:14:44</t>
  </si>
  <si>
    <t>20230706 20:17:57</t>
  </si>
  <si>
    <t>20230706 20:22:36</t>
  </si>
  <si>
    <t>20230706 20:26:07</t>
  </si>
  <si>
    <t>20230706 20:29:36</t>
  </si>
  <si>
    <t>20230706 20:34:19</t>
  </si>
  <si>
    <t>20230707 08:33:40</t>
  </si>
  <si>
    <t>20230707 08:36:44</t>
  </si>
  <si>
    <t>20230707 08:42:06</t>
  </si>
  <si>
    <t>20230707 08:45:07</t>
  </si>
  <si>
    <t>20230707 08:47:43</t>
  </si>
  <si>
    <t>20230707 08:50:43</t>
  </si>
  <si>
    <t>20230707 08:53:48</t>
  </si>
  <si>
    <t>20230707 08:56:44</t>
  </si>
  <si>
    <t>20230707 09:01:07</t>
  </si>
  <si>
    <t>20230707 09:05:26</t>
  </si>
  <si>
    <t>20230707 09:09:39</t>
  </si>
  <si>
    <t>20230707 09:13:10</t>
  </si>
  <si>
    <t>20230707 09:16:34</t>
  </si>
  <si>
    <t>20230707 09:20:27</t>
  </si>
  <si>
    <t>20230707 09:24:13</t>
  </si>
  <si>
    <t>20230707 09:27:28</t>
  </si>
  <si>
    <t>20230707 09:31:24</t>
  </si>
  <si>
    <t>20230707 09:36:26</t>
  </si>
  <si>
    <t>20230707 09:41:43</t>
  </si>
  <si>
    <t>20230707 09:52:03</t>
  </si>
  <si>
    <t>20230707 09:55:47</t>
  </si>
  <si>
    <t>20230707 09:58:59</t>
  </si>
  <si>
    <t>20230707 10:02:22</t>
  </si>
  <si>
    <t>20230707 10:05:13</t>
  </si>
  <si>
    <t>20230707 10:08:52</t>
  </si>
  <si>
    <t>20230707 10:12:35</t>
  </si>
  <si>
    <t>20230707 10:16:59</t>
  </si>
  <si>
    <t>20230707 10:21:46</t>
  </si>
  <si>
    <t>20230707 10:26:42</t>
  </si>
  <si>
    <t>20230707 10:30:04</t>
  </si>
  <si>
    <t>20230707 10:35:14</t>
  </si>
  <si>
    <t>20230707 10:38:44</t>
  </si>
  <si>
    <t>20230707 10:42:46</t>
  </si>
  <si>
    <t>20230707 10:46:57</t>
  </si>
  <si>
    <t>20230707 10:50:30</t>
  </si>
  <si>
    <t>20230707 10:55:27</t>
  </si>
  <si>
    <t>20230707 11:02:53</t>
  </si>
  <si>
    <t>20230707 11:49:25</t>
  </si>
  <si>
    <t>20230707 11:53:28</t>
  </si>
  <si>
    <t>20230707 11:56:36</t>
  </si>
  <si>
    <t>20230707 11:59:35</t>
  </si>
  <si>
    <t>20230707 12:03:44</t>
  </si>
  <si>
    <t>20230707 12:07:11</t>
  </si>
  <si>
    <t>20230707 12:10:46</t>
  </si>
  <si>
    <t>20230707 12:15:04</t>
  </si>
  <si>
    <t>20230707 12:20:08</t>
  </si>
  <si>
    <t>20230707 12:25:39</t>
  </si>
  <si>
    <t>20230707 12:30:34</t>
  </si>
  <si>
    <t>20230707 12:34:36</t>
  </si>
  <si>
    <t>20230707 12:40:54</t>
  </si>
  <si>
    <t>20230707 12:44:08</t>
  </si>
  <si>
    <t>20230707 12:49:15</t>
  </si>
  <si>
    <t>20230707 12:54:59</t>
  </si>
  <si>
    <t>20230707 12:59:45</t>
  </si>
  <si>
    <t>20230707 13:03:52</t>
  </si>
  <si>
    <t>20230707 13:10:22</t>
  </si>
  <si>
    <t>20230707 13:15:16</t>
  </si>
  <si>
    <t>20230707 13:21:09</t>
  </si>
  <si>
    <t>20230707 13:24:33</t>
  </si>
  <si>
    <t>20230707 13:28:33</t>
  </si>
  <si>
    <t>20230707 13:32:03</t>
  </si>
  <si>
    <t>20230707 13:39:20</t>
  </si>
  <si>
    <t>20230707 13:42:41</t>
  </si>
  <si>
    <t>20230707 13:48:31</t>
  </si>
  <si>
    <t>20230707 13:55:14</t>
  </si>
  <si>
    <t>20230707 14:04:27</t>
  </si>
  <si>
    <t>20230707 14:08:54</t>
  </si>
  <si>
    <t>20230707 14:13:25</t>
  </si>
  <si>
    <t>20230707 14:20:05</t>
  </si>
  <si>
    <t>20230707 14:31:10</t>
  </si>
  <si>
    <t>20230707 14:35:58</t>
  </si>
  <si>
    <t>20230707 14:50:36</t>
  </si>
  <si>
    <t>20230707 14:55:01</t>
  </si>
  <si>
    <t>20230707 15:03:55</t>
  </si>
  <si>
    <t>20230707 15:11:25</t>
  </si>
  <si>
    <t>20230707 15:17:46</t>
  </si>
  <si>
    <t>20230707 15:25:03</t>
  </si>
  <si>
    <t>20230707 15:31:22</t>
  </si>
  <si>
    <t>20230707 15:39:47</t>
  </si>
  <si>
    <t>20230707 17:00:41</t>
  </si>
  <si>
    <t>20230707 17:04:56</t>
  </si>
  <si>
    <t>20230707 17:08:51</t>
  </si>
  <si>
    <t>20230707 17:12:10</t>
  </si>
  <si>
    <t>20230707 17:15:56</t>
  </si>
  <si>
    <t>20230707 17:20:05</t>
  </si>
  <si>
    <t>20230707 17:23:40</t>
  </si>
  <si>
    <t>20230707 17:28:40</t>
  </si>
  <si>
    <t>20230707 17:37:41</t>
  </si>
  <si>
    <t>20230707 17:44:06</t>
  </si>
  <si>
    <t>20230707 17:48:27</t>
  </si>
  <si>
    <t>20230707 17:54:10</t>
  </si>
  <si>
    <t>20230707 17:58:46</t>
  </si>
  <si>
    <t>20230707 18:03:39</t>
  </si>
  <si>
    <t>20230707 19:00:04</t>
  </si>
  <si>
    <t>20230707 19:06:59</t>
  </si>
  <si>
    <t>20230707 19:10:26</t>
  </si>
  <si>
    <t>20230707 19:13:48</t>
  </si>
  <si>
    <t>20230707 19:18:07</t>
  </si>
  <si>
    <t>20230707 19:21:44</t>
  </si>
  <si>
    <t>20230707 19:25:37</t>
  </si>
  <si>
    <t>20230707 19:30:29</t>
  </si>
  <si>
    <t>20230707 19:35:49</t>
  </si>
  <si>
    <t>20230707 19:42:08</t>
  </si>
  <si>
    <t>20230707 19:48:03</t>
  </si>
  <si>
    <t>20230707 19:54:48</t>
  </si>
  <si>
    <t>20230707 19:59:29</t>
  </si>
  <si>
    <t>20230707 20:10:38</t>
  </si>
  <si>
    <t>20230708 08:09:30</t>
  </si>
  <si>
    <t>20230708 08:12:56</t>
  </si>
  <si>
    <t>20230708 08:16:13</t>
  </si>
  <si>
    <t>20230708 08:19:17</t>
  </si>
  <si>
    <t>20230708 08:22:57</t>
  </si>
  <si>
    <t>20230708 08:26:50</t>
  </si>
  <si>
    <t>20230708 08:30:43</t>
  </si>
  <si>
    <t>20230708 08:37:42</t>
  </si>
  <si>
    <t>20230708 08:42:42</t>
  </si>
  <si>
    <t>20230708 08:47:38</t>
  </si>
  <si>
    <t>20230708 08:55:29</t>
  </si>
  <si>
    <t>20230708 09:11:34</t>
  </si>
  <si>
    <t>20230708 09:28:53</t>
  </si>
  <si>
    <t>20230708 09:32:55</t>
  </si>
  <si>
    <t>20230708 09:36:18</t>
  </si>
  <si>
    <t>20230708 09:39:42</t>
  </si>
  <si>
    <t>20230708 09:43:59</t>
  </si>
  <si>
    <t>20230708 09:47:57</t>
  </si>
  <si>
    <t>20230708 09:53:20</t>
  </si>
  <si>
    <t>20230708 10:01:00</t>
  </si>
  <si>
    <t>20230708 10:09:34</t>
  </si>
  <si>
    <t>20230708 10:12:38</t>
  </si>
  <si>
    <t>20230708 10:15:20</t>
  </si>
  <si>
    <t>20230708 10:19:55</t>
  </si>
  <si>
    <t>20230708 10:23:07</t>
  </si>
  <si>
    <t>20230708 10:25:59</t>
  </si>
  <si>
    <t>20230708 10:29:31</t>
  </si>
  <si>
    <t>20230708 10:33:48</t>
  </si>
  <si>
    <t>20230708 10:38:41</t>
  </si>
  <si>
    <t>20230708 10:42:12</t>
  </si>
  <si>
    <t>20230708 10:46:08</t>
  </si>
  <si>
    <t>20230708 10:49:39</t>
  </si>
  <si>
    <t>20230708 10:57:35</t>
  </si>
  <si>
    <t>20230708 11:03:40</t>
  </si>
  <si>
    <t>20230708 11:07:43</t>
  </si>
  <si>
    <t>20230708 11:10:43</t>
  </si>
  <si>
    <t>20230708 11:17:43</t>
  </si>
  <si>
    <t>20230708 11:29:10</t>
  </si>
  <si>
    <t>20230708 13:22:06</t>
  </si>
  <si>
    <t>20230708 13:26:25</t>
  </si>
  <si>
    <t>20230708 13:29:26</t>
  </si>
  <si>
    <t>20230708 13:33:46</t>
  </si>
  <si>
    <t>20230708 13:36:54</t>
  </si>
  <si>
    <t>20230708 13:41:26</t>
  </si>
  <si>
    <t>20230708 13:46:19</t>
  </si>
  <si>
    <t>20230708 13:50:24</t>
  </si>
  <si>
    <t>20230708 13:53:15</t>
  </si>
  <si>
    <t>20230708 13:55:47</t>
  </si>
  <si>
    <t>20230708 13:58:34</t>
  </si>
  <si>
    <t>20230708 14:01:35</t>
  </si>
  <si>
    <t>20230708 14:05:22</t>
  </si>
  <si>
    <t>20230708 14:10:52</t>
  </si>
  <si>
    <t>20230708 14:22:03</t>
  </si>
  <si>
    <t>20230708 14:36:12</t>
  </si>
  <si>
    <t>20230708 14:40:30</t>
  </si>
  <si>
    <t>20230708 14:44:50</t>
  </si>
  <si>
    <t>20230708 14:47:28</t>
  </si>
  <si>
    <t>20230708 14:51:06</t>
  </si>
  <si>
    <t>20230708 14:54:24</t>
  </si>
  <si>
    <t>20230708 14:59:43</t>
  </si>
  <si>
    <t>20230708 15:05:02</t>
  </si>
  <si>
    <t>20230708 15:08:23</t>
  </si>
  <si>
    <t>20230708 15:11:38</t>
  </si>
  <si>
    <t>20230708 15:14:42</t>
  </si>
  <si>
    <t>20230708 15:17:34</t>
  </si>
  <si>
    <t>20230708 15:20:12</t>
  </si>
  <si>
    <t>20230708 15:25:13</t>
  </si>
  <si>
    <t>20230708 15:38:02</t>
  </si>
  <si>
    <t>20230708 15:41:36</t>
  </si>
  <si>
    <t>20230708 15:44:38</t>
  </si>
  <si>
    <t>20230708 15:47:36</t>
  </si>
  <si>
    <t>20230708 15:50:58</t>
  </si>
  <si>
    <t>20230708 15:53:56</t>
  </si>
  <si>
    <t>20230708 15:56:26</t>
  </si>
  <si>
    <t>20230708 15:59:28</t>
  </si>
  <si>
    <t>20230708 16:02:01</t>
  </si>
  <si>
    <t>20230708 16:05:11</t>
  </si>
  <si>
    <t>20230708 16:08:27</t>
  </si>
  <si>
    <t>20230708 16:13:10</t>
  </si>
  <si>
    <t>20230708 16:21:33</t>
  </si>
  <si>
    <t>20230708 17:16:31</t>
  </si>
  <si>
    <t>20230708 17:23:50</t>
  </si>
  <si>
    <t>20230708 17:27:40</t>
  </si>
  <si>
    <t>20230708 17:30:38</t>
  </si>
  <si>
    <t>20230708 17:33:31</t>
  </si>
  <si>
    <t>20230708 17:36:09</t>
  </si>
  <si>
    <t>20230708 17:39:27</t>
  </si>
  <si>
    <t>20230708 17:43:02</t>
  </si>
  <si>
    <t>20230708 17:46:20</t>
  </si>
  <si>
    <t>20230708 17:48:44</t>
  </si>
  <si>
    <t>20230708 17:52:15</t>
  </si>
  <si>
    <t>20230708 17:58:21</t>
  </si>
  <si>
    <t>20230708 18:01:24</t>
  </si>
  <si>
    <t>20230708 18:04:34</t>
  </si>
  <si>
    <t>20230708 18:14:27</t>
  </si>
  <si>
    <t>20230708 18:17:21</t>
  </si>
  <si>
    <t>20230708 18:20:45</t>
  </si>
  <si>
    <t>20230708 18:23:22</t>
  </si>
  <si>
    <t>20230708 18:26:32</t>
  </si>
  <si>
    <t>20230708 18:29:27</t>
  </si>
  <si>
    <t>20230708 18:33:26</t>
  </si>
  <si>
    <t>20230708 18:36:21</t>
  </si>
  <si>
    <t>20230708 20:10:34</t>
  </si>
  <si>
    <t>20230710 08:53:57</t>
  </si>
  <si>
    <t>20230710 08:57:31</t>
  </si>
  <si>
    <t>20230710 09:01:13</t>
  </si>
  <si>
    <t>20230710 09:04:44</t>
  </si>
  <si>
    <t>20230710 09:07:19</t>
  </si>
  <si>
    <t>20230710 09:10:46</t>
  </si>
  <si>
    <t>20230710 09:13:59</t>
  </si>
  <si>
    <t>20230710 09:18:12</t>
  </si>
  <si>
    <t>20230710 09:23:14</t>
  </si>
  <si>
    <t>20230710 09:26:19</t>
  </si>
  <si>
    <t>20230710 09:29:34</t>
  </si>
  <si>
    <t>20230710 09:33:00</t>
  </si>
  <si>
    <t>20230710 09:37:05</t>
  </si>
  <si>
    <t>20230710 09:43:17</t>
  </si>
  <si>
    <t>20230710 09:46:51</t>
  </si>
  <si>
    <t>20230710 09:50:04</t>
  </si>
  <si>
    <t>20230710 09:59:30</t>
  </si>
  <si>
    <t>20230710 10:02:41</t>
  </si>
  <si>
    <t>20230710 10:05:58</t>
  </si>
  <si>
    <t>20230710 10:12:50</t>
  </si>
  <si>
    <t>20230710 10:16:41</t>
  </si>
  <si>
    <t>20230710 10:20:49</t>
  </si>
  <si>
    <t>20230710 10:24:39</t>
  </si>
  <si>
    <t>20230710 10:31:11</t>
  </si>
  <si>
    <t>20230710 10:34:15</t>
  </si>
  <si>
    <t>20230710 10:41:46</t>
  </si>
  <si>
    <t>20230710 10:45:10</t>
  </si>
  <si>
    <t>20230710 10:49:44</t>
  </si>
  <si>
    <t>20230710 10:54:28</t>
  </si>
  <si>
    <t>20230710 10:58:20</t>
  </si>
  <si>
    <t>20230710 11:56:24</t>
  </si>
  <si>
    <t>20230710 12:01:31</t>
  </si>
  <si>
    <t>20230710 12:08:40</t>
  </si>
  <si>
    <t>20230710 12:13:47</t>
  </si>
  <si>
    <t>20230710 12:16:39</t>
  </si>
  <si>
    <t>20230710 12:19:44</t>
  </si>
  <si>
    <t>20230710 12:22:32</t>
  </si>
  <si>
    <t>20230710 12:25:59</t>
  </si>
  <si>
    <t>20230710 12:28:47</t>
  </si>
  <si>
    <t>20230710 12:31:31</t>
  </si>
  <si>
    <t>20230710 12:37:44</t>
  </si>
  <si>
    <t>20230710 12:44:14</t>
  </si>
  <si>
    <t>20230710 12:48:39</t>
  </si>
  <si>
    <t>20230710 12:51:32</t>
  </si>
  <si>
    <t>20230710 12:54:49</t>
  </si>
  <si>
    <t>20230710 12:59:03</t>
  </si>
  <si>
    <t>20230710 13:04:22</t>
  </si>
  <si>
    <t>20230710 13:09:44</t>
  </si>
  <si>
    <t>20230710 13:55:56</t>
  </si>
  <si>
    <t>20230710 14:08:01</t>
  </si>
  <si>
    <t>20230710 14:15:56</t>
  </si>
  <si>
    <t>20230710 14:24:15</t>
  </si>
  <si>
    <t>20230710 14:33:27</t>
  </si>
  <si>
    <t>20230710 14:40:23</t>
  </si>
  <si>
    <t>20230710 14:47:09</t>
  </si>
  <si>
    <t>20230710 15:02:41</t>
  </si>
  <si>
    <t>20230710 15:08:13</t>
  </si>
  <si>
    <t>20230710 15:35:48</t>
  </si>
  <si>
    <t>20230710 15:43:04</t>
  </si>
  <si>
    <t>20230710 16:10:39</t>
  </si>
  <si>
    <t>20230710 16:16:13</t>
  </si>
  <si>
    <t>20230710 16:19:31</t>
  </si>
  <si>
    <t>20230710 16:22:43</t>
  </si>
  <si>
    <t>20230710 16:27:26</t>
  </si>
  <si>
    <t>20230710 17:59:35</t>
  </si>
  <si>
    <t>20230710 18:03:36</t>
  </si>
  <si>
    <t>20230710 18:08:39</t>
  </si>
  <si>
    <t>20230710 18:14:08</t>
  </si>
  <si>
    <t>20230710 18:17:40</t>
  </si>
  <si>
    <t>20230710 18:31:17</t>
  </si>
  <si>
    <t>20230710 18:36:59</t>
  </si>
  <si>
    <t>20230710 18:41:47</t>
  </si>
  <si>
    <t>20230710 18:47:05</t>
  </si>
  <si>
    <t>20230710 18:52:22</t>
  </si>
  <si>
    <t>20230710 18:58:24</t>
  </si>
  <si>
    <t>20230710 19:02:48</t>
  </si>
  <si>
    <t>20230710 19:57:04</t>
  </si>
  <si>
    <t>20230710 20:00:58</t>
  </si>
  <si>
    <t>20230710 20:04:33</t>
  </si>
  <si>
    <t>20230710 20:09:43</t>
  </si>
  <si>
    <t>20230710 20:15:09</t>
  </si>
  <si>
    <t>20230710 20:19:35</t>
  </si>
  <si>
    <t>20230710 20:23:39</t>
  </si>
  <si>
    <t>20230710 20:39:25</t>
  </si>
  <si>
    <t>20230710 20:42:48</t>
  </si>
  <si>
    <t>20230710 20:46:18</t>
  </si>
  <si>
    <t>20230711 09:49:28</t>
  </si>
  <si>
    <t>20230711 09:55:44</t>
  </si>
  <si>
    <t>20230711 10:01:07</t>
  </si>
  <si>
    <t>20230711 10:05:41</t>
  </si>
  <si>
    <t>20230711 10:12:32</t>
  </si>
  <si>
    <t>20230711 10:16:46</t>
  </si>
  <si>
    <t>20230711 10:20:02</t>
  </si>
  <si>
    <t>20230711 10:23:28</t>
  </si>
  <si>
    <t>20230711 10:27:47</t>
  </si>
  <si>
    <t>20230711 10:31:26</t>
  </si>
  <si>
    <t>20230711 10:35:36</t>
  </si>
  <si>
    <t>20230711 10:40:54</t>
  </si>
  <si>
    <t>20230711 10:44:23</t>
  </si>
  <si>
    <t>20230711 10:52:22</t>
  </si>
  <si>
    <t>20230711 10:56:12</t>
  </si>
  <si>
    <t>20230711 10:59:21</t>
  </si>
  <si>
    <t>20230711 11:02:42</t>
  </si>
  <si>
    <t>20230711 11:06:05</t>
  </si>
  <si>
    <t>20230711 11:09:13</t>
  </si>
  <si>
    <t>20230711 12:09:15</t>
  </si>
  <si>
    <t>20230711 12:13:17</t>
  </si>
  <si>
    <t>20230711 12:16:16</t>
  </si>
  <si>
    <t>20230711 12:23:39</t>
  </si>
  <si>
    <t>20230711 12:29:08</t>
  </si>
  <si>
    <t>20230711 12:32:17</t>
  </si>
  <si>
    <t>20230711 12:37:21</t>
  </si>
  <si>
    <t>20230711 12:41:38</t>
  </si>
  <si>
    <t>20230711 12:46:30</t>
  </si>
  <si>
    <t>20230711 12:50:38</t>
  </si>
  <si>
    <t>20230711 12:54:46</t>
  </si>
  <si>
    <t>20230711 12:59:47</t>
  </si>
  <si>
    <t>20230711 13:06:07</t>
  </si>
  <si>
    <t>20230711 13:11:40</t>
  </si>
  <si>
    <t>20230711 13:16:28</t>
  </si>
  <si>
    <t>20230711 13:19:54</t>
  </si>
  <si>
    <t>20230711 13:24:05</t>
  </si>
  <si>
    <t>20230711 13:27:15</t>
  </si>
  <si>
    <t>20230711 14:59:25</t>
  </si>
  <si>
    <t>20230711 15:04:51</t>
  </si>
  <si>
    <t>20230711 15:11:38</t>
  </si>
  <si>
    <t>20230711 15:17:55</t>
  </si>
  <si>
    <t>20230711 15:22:14</t>
  </si>
  <si>
    <t>20230711 15:26:15</t>
  </si>
  <si>
    <t>20230711 15:31:27</t>
  </si>
  <si>
    <t>20230711 15:36:40</t>
  </si>
  <si>
    <t>20230711 15:40:49</t>
  </si>
  <si>
    <t>20230711 15:47:16</t>
  </si>
  <si>
    <t>20230711 15:51:24</t>
  </si>
  <si>
    <t>20230711 15:55:13</t>
  </si>
  <si>
    <t>20230711 15:59:43</t>
  </si>
  <si>
    <t>20230711 16:03:53</t>
  </si>
  <si>
    <t>20230711 16:10:05</t>
  </si>
  <si>
    <t>20230711 16:13:52</t>
  </si>
  <si>
    <t>20230711 16:16:58</t>
  </si>
  <si>
    <t>20230711 16:22:29</t>
  </si>
  <si>
    <t>20230711 16:25:51</t>
  </si>
  <si>
    <t>20230711 16:28:57</t>
  </si>
  <si>
    <t>20230711 16:32:11</t>
  </si>
  <si>
    <t>20230711 17:46:29</t>
  </si>
  <si>
    <t>20230711 17:50:47</t>
  </si>
  <si>
    <t>20230711 17:53:51</t>
  </si>
  <si>
    <t>20230711 17:58:22</t>
  </si>
  <si>
    <t>20230711 18:03:52</t>
  </si>
  <si>
    <t>20230711 18:09:26</t>
  </si>
  <si>
    <t>20230711 18:13:23</t>
  </si>
  <si>
    <t>20230711 18:16:45</t>
  </si>
  <si>
    <t>20230711 18:19:58</t>
  </si>
  <si>
    <t>20230711 18:25:02</t>
  </si>
  <si>
    <t>20230711 18:28:46</t>
  </si>
  <si>
    <t>20230711 18:32:12</t>
  </si>
  <si>
    <t>20230711 18:35:05</t>
  </si>
  <si>
    <t>20230711 18:39:14</t>
  </si>
  <si>
    <t>20230711 18:43:02</t>
  </si>
  <si>
    <t>20230711 18:46:06</t>
  </si>
  <si>
    <t>20230711 18:50:16</t>
  </si>
  <si>
    <t>20230711 18:55:30</t>
  </si>
  <si>
    <t>20230711 19:00:15</t>
  </si>
  <si>
    <t>20230711 19:06:44</t>
  </si>
  <si>
    <t>20230711 19:10:24</t>
  </si>
  <si>
    <t>20230711 19:13:43</t>
  </si>
  <si>
    <t>20230711 19:16:36</t>
  </si>
  <si>
    <t>20230711 19:20:10</t>
  </si>
  <si>
    <t>20230711 19:25:16</t>
  </si>
  <si>
    <t>20230711 19:36:19</t>
  </si>
  <si>
    <t>20230711 19:45:24</t>
  </si>
  <si>
    <t>20230711 19:50:17</t>
  </si>
  <si>
    <t>20230711 19:55:16</t>
  </si>
  <si>
    <t>20230711 20:03:41</t>
  </si>
  <si>
    <t>20230711 20:16:43</t>
  </si>
  <si>
    <t>20230711 20:21:23</t>
  </si>
  <si>
    <t>20230711 20:29:11</t>
  </si>
  <si>
    <t>20230711 20:34:31</t>
  </si>
  <si>
    <t>20230711 20:41:59</t>
  </si>
  <si>
    <t>20230711 20:45:47</t>
  </si>
  <si>
    <t>20230711 20:49:06</t>
  </si>
  <si>
    <t>20230711 20:52:38</t>
  </si>
  <si>
    <t>20230711 20:55:50</t>
  </si>
  <si>
    <t>20230711 20:58:29</t>
  </si>
  <si>
    <t>20230711 21:01:37</t>
  </si>
  <si>
    <t>20230711 21:05:58</t>
  </si>
  <si>
    <t>20230711 21:09:32</t>
  </si>
  <si>
    <t>20230711 21:12:29</t>
  </si>
  <si>
    <t>20230711 21:16:42</t>
  </si>
  <si>
    <t>20230711 21:21:39</t>
  </si>
  <si>
    <t>20230711 21:24:30</t>
  </si>
  <si>
    <t>20230711 21:27:26</t>
  </si>
  <si>
    <t>20230711 21:34:22</t>
  </si>
  <si>
    <t>20230711 21:37:26</t>
  </si>
  <si>
    <t>20230711 21:42:24</t>
  </si>
  <si>
    <t>20230712 08:22:37</t>
  </si>
  <si>
    <t>20230712 08:30:15</t>
  </si>
  <si>
    <t>20230712 08:35:54</t>
  </si>
  <si>
    <t>20230712 08:41:41</t>
  </si>
  <si>
    <t>20230712 08:46:34</t>
  </si>
  <si>
    <t>20230712 08:52:41</t>
  </si>
  <si>
    <t>20230712 09:00:15</t>
  </si>
  <si>
    <t>20230712 09:03:12</t>
  </si>
  <si>
    <t>20230712 09:05:53</t>
  </si>
  <si>
    <t>20230712 09:11:22</t>
  </si>
  <si>
    <t>20230712 09:14:34</t>
  </si>
  <si>
    <t>20230712 09:17:53</t>
  </si>
  <si>
    <t>20230712 09:21:10</t>
  </si>
  <si>
    <t>20230712 09:24:56</t>
  </si>
  <si>
    <t>20230712 09:28:00</t>
  </si>
  <si>
    <t>20230712 09:35:28</t>
  </si>
  <si>
    <t>20230712 09:39:14</t>
  </si>
  <si>
    <t>20230712 09:43:15</t>
  </si>
  <si>
    <t>20230712 09:47:36</t>
  </si>
  <si>
    <t>20230712 09:50:45</t>
  </si>
  <si>
    <t>20230712 09:55:06</t>
  </si>
  <si>
    <t>20230712 09:59:11</t>
  </si>
  <si>
    <t>20230712 10:06:09</t>
  </si>
  <si>
    <t>20230712 10:09:53</t>
  </si>
  <si>
    <t>20230712 10:12:49</t>
  </si>
  <si>
    <t>20230712 10:18:08</t>
  </si>
  <si>
    <t>20230712 10:21:02</t>
  </si>
  <si>
    <t>20230712 10:28:07</t>
  </si>
  <si>
    <t>20230712 10:33:58</t>
  </si>
  <si>
    <t>20230712 10:46:53</t>
  </si>
  <si>
    <t>20230712 10:51:12</t>
  </si>
  <si>
    <t>20230712 10:56:01</t>
  </si>
  <si>
    <t>20230712 11:00:48</t>
  </si>
  <si>
    <t>20230712 11:05:15</t>
  </si>
  <si>
    <t>20230712 11:08:34</t>
  </si>
  <si>
    <t>20230712 11:11:26</t>
  </si>
  <si>
    <t>20230712 11:16:08</t>
  </si>
  <si>
    <t>20230712 11:18:42</t>
  </si>
  <si>
    <t>20230712 11:22:24</t>
  </si>
  <si>
    <t>20230712 12:16:15</t>
  </si>
  <si>
    <t>20230712 12:21:27</t>
  </si>
  <si>
    <t>20230712 12:27:51</t>
  </si>
  <si>
    <t>20230712 12:33:24</t>
  </si>
  <si>
    <t>20230712 12:37:24</t>
  </si>
  <si>
    <t>20230712 12:40:29</t>
  </si>
  <si>
    <t>20230712 12:43:10</t>
  </si>
  <si>
    <t>20230712 12:47:06</t>
  </si>
  <si>
    <t>20230712 12:49:41</t>
  </si>
  <si>
    <t>20230712 12:52:53</t>
  </si>
  <si>
    <t>20230712 12:55:58</t>
  </si>
  <si>
    <t>20230712 12:59:05</t>
  </si>
  <si>
    <t>20230712 13:02:31</t>
  </si>
  <si>
    <t>20230712 13:08:37</t>
  </si>
  <si>
    <t>20230712 13:12:58</t>
  </si>
  <si>
    <t>20230712 13:15:31</t>
  </si>
  <si>
    <t>20230712 13:20:00</t>
  </si>
  <si>
    <t>20230712 13:24:19</t>
  </si>
  <si>
    <t>20230712 13:28:25</t>
  </si>
  <si>
    <t>20230712 13:32:37</t>
  </si>
  <si>
    <t>20230712 13:35:31</t>
  </si>
  <si>
    <t>20230712 14:25:13</t>
  </si>
  <si>
    <t>20230712 14:28:16</t>
  </si>
  <si>
    <t>20230712 14:31:36</t>
  </si>
  <si>
    <t>20230712 14:34:54</t>
  </si>
  <si>
    <t>20230712 14:39:02</t>
  </si>
  <si>
    <t>20230712 14:43:51</t>
  </si>
  <si>
    <t>20230712 14:47:15</t>
  </si>
  <si>
    <t>20230712 14:50:51</t>
  </si>
  <si>
    <t>20230712 14:54:20</t>
  </si>
  <si>
    <t>20230712 14:57:51</t>
  </si>
  <si>
    <t>20230712 15:00:29</t>
  </si>
  <si>
    <t>20230712 15:03:17</t>
  </si>
  <si>
    <t>20230712 15:06:40</t>
  </si>
  <si>
    <t>20230712 15:09:22</t>
  </si>
  <si>
    <t>20230712 15:12:43</t>
  </si>
  <si>
    <t>20230712 15:15:29</t>
  </si>
  <si>
    <t>20230712 15:18:30</t>
  </si>
  <si>
    <t>20230712 15:22:57</t>
  </si>
  <si>
    <t>20230712 15:25:51</t>
  </si>
  <si>
    <t>20230712 15:29:32</t>
  </si>
  <si>
    <t>20230712 15:32:51</t>
  </si>
  <si>
    <t>20230712 15:35:57</t>
  </si>
  <si>
    <t>20230712 15:40:36</t>
  </si>
  <si>
    <t>20230712 15:43:26</t>
  </si>
  <si>
    <t>20230712 15:46:56</t>
  </si>
  <si>
    <t>20230712 15:50:43</t>
  </si>
  <si>
    <t>20230712 15:54:12</t>
  </si>
  <si>
    <t>20230712 15:57:30</t>
  </si>
  <si>
    <t>20230712 16:00:11</t>
  </si>
  <si>
    <t>20230712 16:04:11</t>
  </si>
  <si>
    <t>20230712 16:08:15</t>
  </si>
  <si>
    <t>20230712 16:11:00</t>
  </si>
  <si>
    <t>20230712 16:13:41</t>
  </si>
  <si>
    <t>20230712 16:16:40</t>
  </si>
  <si>
    <t>20230712 16:19:43</t>
  </si>
  <si>
    <t>20230712 16:22:50</t>
  </si>
  <si>
    <t>20230712 16:28:21</t>
  </si>
  <si>
    <t>20230712 16:34:14</t>
  </si>
  <si>
    <t>20230712 16:38:59</t>
  </si>
  <si>
    <t>20230712 16:44:30</t>
  </si>
  <si>
    <t>20230712 16:47:46</t>
  </si>
  <si>
    <t>20230712 16:51:29</t>
  </si>
  <si>
    <t>20230712 17:39:59</t>
  </si>
  <si>
    <t>20230712 17:43:31</t>
  </si>
  <si>
    <t>20230712 17:46:36</t>
  </si>
  <si>
    <t>20230712 17:49:04</t>
  </si>
  <si>
    <t>20230712 17:51:27</t>
  </si>
  <si>
    <t>20230712 17:57:53</t>
  </si>
  <si>
    <t>20230712 18:19:10</t>
  </si>
  <si>
    <t>20230712 18:22:18</t>
  </si>
  <si>
    <t>20230712 18:25:54</t>
  </si>
  <si>
    <t>20230712 18:28:47</t>
  </si>
  <si>
    <t>20230712 18:31:03</t>
  </si>
  <si>
    <t>20230712 18:34:14</t>
  </si>
  <si>
    <t>20230712 18:36:37</t>
  </si>
  <si>
    <t>20230712 18:43:02</t>
  </si>
  <si>
    <t>20230712 18:45:58</t>
  </si>
  <si>
    <t>20230712 18:49:34</t>
  </si>
  <si>
    <t>20230712 18:52:24</t>
  </si>
  <si>
    <t>20230712 18:55:42</t>
  </si>
  <si>
    <t>20230712 19:00:54</t>
  </si>
  <si>
    <t>20230712 19:03:37</t>
  </si>
  <si>
    <t>20230712 19:07:09</t>
  </si>
  <si>
    <t>20230712 19:10:16</t>
  </si>
  <si>
    <t>20230712 19:13:39</t>
  </si>
  <si>
    <t>20230712 19:31:29</t>
  </si>
  <si>
    <t>20230712 19:36:02</t>
  </si>
  <si>
    <t>20230712 19:39:05</t>
  </si>
  <si>
    <t>20230712 19:42:18</t>
  </si>
  <si>
    <t>20230712 19:45:26</t>
  </si>
  <si>
    <t>20230712 19:51:05</t>
  </si>
  <si>
    <t>20230712 19:56:00</t>
  </si>
  <si>
    <t>20230714 13:11:54</t>
  </si>
  <si>
    <t>20230714 13:44:03</t>
  </si>
  <si>
    <t>20230714 13:48:03</t>
  </si>
  <si>
    <t>20230714 13:53:04</t>
  </si>
  <si>
    <t>20230714 13:56:11</t>
  </si>
  <si>
    <t>20230714 14:00:15</t>
  </si>
  <si>
    <t>20230714 14:02:23</t>
  </si>
  <si>
    <t>20230714 14:04:33</t>
  </si>
  <si>
    <t>20230714 14:08:32</t>
  </si>
  <si>
    <t>20230714 14:16:29</t>
  </si>
  <si>
    <t>20230714 14:20:17</t>
  </si>
  <si>
    <t>20230714 14:23:10</t>
  </si>
  <si>
    <t>20230714 14:26:45</t>
  </si>
  <si>
    <t>20230714 14:29:43</t>
  </si>
  <si>
    <t>20230714 14:32:35</t>
  </si>
  <si>
    <t>20230714 14:35:15</t>
  </si>
  <si>
    <t>20230714 14:37:52</t>
  </si>
  <si>
    <t>20230714 14:40:42</t>
  </si>
  <si>
    <t>20230714 14:43:22</t>
  </si>
  <si>
    <t>20230714 14:45:55</t>
  </si>
  <si>
    <t>20230714 14:48:58</t>
  </si>
  <si>
    <t>20230714 14:52:00</t>
  </si>
  <si>
    <t>20230714 14:56:25</t>
  </si>
  <si>
    <t>20230714 15:02:09</t>
  </si>
  <si>
    <t>20230714 15:05:59</t>
  </si>
  <si>
    <t>20230714 15:09:05</t>
  </si>
  <si>
    <t>20230714 15:12:35</t>
  </si>
  <si>
    <t>20230714 15:15:08</t>
  </si>
  <si>
    <t>20230714 15:17:34</t>
  </si>
  <si>
    <t>20230714 15:20:15</t>
  </si>
  <si>
    <t>20230714 15:23:54</t>
  </si>
  <si>
    <t>20230714 15:28:09</t>
  </si>
  <si>
    <t>20230714 15:30:49</t>
  </si>
  <si>
    <t>20230714 15:33:04</t>
  </si>
  <si>
    <t>20230714 15:36:06</t>
  </si>
  <si>
    <t>20230714 16:30:31</t>
  </si>
  <si>
    <t>20230714 16:35:24</t>
  </si>
  <si>
    <t>20230714 16:38:16</t>
  </si>
  <si>
    <t>20230714 16:41:07</t>
  </si>
  <si>
    <t>20230714 16:45:14</t>
  </si>
  <si>
    <t>20230714 16:47:33</t>
  </si>
  <si>
    <t>20230714 16:50:16</t>
  </si>
  <si>
    <t>20230714 16:52:32</t>
  </si>
  <si>
    <t>20230714 16:55:00</t>
  </si>
  <si>
    <t>20230714 16:58:37</t>
  </si>
  <si>
    <t>20230714 17:01:35</t>
  </si>
  <si>
    <t>20230714 17:04:23</t>
  </si>
  <si>
    <t>20230714 17:06:36</t>
  </si>
  <si>
    <t>20230714 17:09:22</t>
  </si>
  <si>
    <t>20230714 17:13:47</t>
  </si>
  <si>
    <t>20230714 17:17:34</t>
  </si>
  <si>
    <t>20230714 17:19:40</t>
  </si>
  <si>
    <t>20230714 17:21:48</t>
  </si>
  <si>
    <t>20230714 17:24:00</t>
  </si>
  <si>
    <t>20230714 17:26:17</t>
  </si>
  <si>
    <t>20230714 17:28:19</t>
  </si>
  <si>
    <t>20230714 17:30:14</t>
  </si>
  <si>
    <t>20230714 17:32:23</t>
  </si>
  <si>
    <t>20230714 17:34:45</t>
  </si>
  <si>
    <t>20230714 17:36:52</t>
  </si>
  <si>
    <t>20230714 17:39:14</t>
  </si>
  <si>
    <t>20230714 17:42:36</t>
  </si>
  <si>
    <t>20230714 18:26:39</t>
  </si>
  <si>
    <t>20230714 18:29:18</t>
  </si>
  <si>
    <t>20230714 18:31:37</t>
  </si>
  <si>
    <t>20230714 18:35:40</t>
  </si>
  <si>
    <t>20230714 18:41:15</t>
  </si>
  <si>
    <t>20230714 18:44:09</t>
  </si>
  <si>
    <t>20230714 18:47:37</t>
  </si>
  <si>
    <t>20230714 19:02:56</t>
  </si>
  <si>
    <t>20230714 19:08:11</t>
  </si>
  <si>
    <t>20230714 19:11:30</t>
  </si>
  <si>
    <t>20230714 19:17:22</t>
  </si>
  <si>
    <t>20230714 19:22:29</t>
  </si>
  <si>
    <t>20230714 19:25:24</t>
  </si>
  <si>
    <t>20230714 19:29:06</t>
  </si>
  <si>
    <t>20230714 19:45:30</t>
  </si>
  <si>
    <t>20230714 19:49:30</t>
  </si>
  <si>
    <t>20230714 19:54:36</t>
  </si>
  <si>
    <t>20230714 19:59:58</t>
  </si>
  <si>
    <t>20230714 20:04:43</t>
  </si>
  <si>
    <t>20230714 20:10:02</t>
  </si>
  <si>
    <t>20230714 20:12:45</t>
  </si>
  <si>
    <t>20230714 20:17:08</t>
  </si>
  <si>
    <t>20230714 20:23:54</t>
  </si>
  <si>
    <t>20230714 20:28:03</t>
  </si>
  <si>
    <t>20230714 20:31:19</t>
  </si>
  <si>
    <t>20230714 20:34:17</t>
  </si>
  <si>
    <t>20230714 20:37:06</t>
  </si>
  <si>
    <t>20230714 20:55:51</t>
  </si>
  <si>
    <t>20230714 21:03:54</t>
  </si>
  <si>
    <t>20230714 21:12:13</t>
  </si>
  <si>
    <t>20230714 21:15:41</t>
  </si>
  <si>
    <t>20230714 21:20:38</t>
  </si>
  <si>
    <t>20230714 21:23:47</t>
  </si>
  <si>
    <t>20230714 21:27:38</t>
  </si>
  <si>
    <t>20230715 12:38:46</t>
  </si>
  <si>
    <t>20230715 12:42:05</t>
  </si>
  <si>
    <t>20230715 12:44:37</t>
  </si>
  <si>
    <t>20230715 12:47:07</t>
  </si>
  <si>
    <t>20230715 12:49:24</t>
  </si>
  <si>
    <t>20230715 12:52:27</t>
  </si>
  <si>
    <t>20230715 12:56:23</t>
  </si>
  <si>
    <t>20230715 12:59:05</t>
  </si>
  <si>
    <t>20230715 13:01:58</t>
  </si>
  <si>
    <t>20230715 13:04:02</t>
  </si>
  <si>
    <t>20230715 13:09:44</t>
  </si>
  <si>
    <t>20230715 13:12:36</t>
  </si>
  <si>
    <t>20230715 13:17:09</t>
  </si>
  <si>
    <t>20230715 13:20:34</t>
  </si>
  <si>
    <t>20230715 13:25:48</t>
  </si>
  <si>
    <t>20230715 13:28:51</t>
  </si>
  <si>
    <t>20230715 13:31:57</t>
  </si>
  <si>
    <t>20230715 13:34:40</t>
  </si>
  <si>
    <t>20230715 13:36:53</t>
  </si>
  <si>
    <t>20230715 13:39:47</t>
  </si>
  <si>
    <t>20230715 13:42:13</t>
  </si>
  <si>
    <t>20230715 13:46:25</t>
  </si>
  <si>
    <t>20230715 13:49:35</t>
  </si>
  <si>
    <t>20230715 13:53:05</t>
  </si>
  <si>
    <t>20230715 13:55:29</t>
  </si>
  <si>
    <t>20230715 13:57:53</t>
  </si>
  <si>
    <t>20230715 14:01:03</t>
  </si>
  <si>
    <t>20230715 14:03:18</t>
  </si>
  <si>
    <t>20230715 14:05:54</t>
  </si>
  <si>
    <t>20230715 14:08:20</t>
  </si>
  <si>
    <t>20230715 14:10:29</t>
  </si>
  <si>
    <t>20230715 14:12:36</t>
  </si>
  <si>
    <t>20230715 14:14:41</t>
  </si>
  <si>
    <t>20230715 14:16:42</t>
  </si>
  <si>
    <t>20230715 14:18:32</t>
  </si>
  <si>
    <t>20230715 14:20:41</t>
  </si>
  <si>
    <t>20230715 14:23:28</t>
  </si>
  <si>
    <t>20230715 14:40:30</t>
  </si>
  <si>
    <t>20230715 14:45:42</t>
  </si>
  <si>
    <t>20230715 14:48:32</t>
  </si>
  <si>
    <t>20230715 14:51:08</t>
  </si>
  <si>
    <t>20230715 14:53:57</t>
  </si>
  <si>
    <t>20230715 14:56:22</t>
  </si>
  <si>
    <t>20230715 14:58:49</t>
  </si>
  <si>
    <t>20230715 15:01:17</t>
  </si>
  <si>
    <t>20230715 15:03:40</t>
  </si>
  <si>
    <t>20230715 15:06:03</t>
  </si>
  <si>
    <t>20230715 15:08:04</t>
  </si>
  <si>
    <t>20230715 15:10:16</t>
  </si>
  <si>
    <t>20230715 15:12:09</t>
  </si>
  <si>
    <t>20230715 15:14:39</t>
  </si>
  <si>
    <t>20230715 15:19:09</t>
  </si>
  <si>
    <t>20230715 15:22:46</t>
  </si>
  <si>
    <t>20230715 15:25:23</t>
  </si>
  <si>
    <t>20230715 15:28:04</t>
  </si>
  <si>
    <t>20230715 15:30:52</t>
  </si>
  <si>
    <t>20230715 15:37:02</t>
  </si>
  <si>
    <t>20230715 15:40:18</t>
  </si>
  <si>
    <t>20230715 15:42:30</t>
  </si>
  <si>
    <t>20230715 15:44:27</t>
  </si>
  <si>
    <t>20230715 15:46:54</t>
  </si>
  <si>
    <t>20230715 15:49:20</t>
  </si>
  <si>
    <t>20230715 15:51:52</t>
  </si>
  <si>
    <t>20230715 15:54:39</t>
  </si>
  <si>
    <t>20230715 15:57:14</t>
  </si>
  <si>
    <t>20230715 15:59:29</t>
  </si>
  <si>
    <t>20230715 16:01:45</t>
  </si>
  <si>
    <t>20230715 16:04:10</t>
  </si>
  <si>
    <t>20230715 16:06:14</t>
  </si>
  <si>
    <t>20230715 16:08:04</t>
  </si>
  <si>
    <t>20230715 16:10:09</t>
  </si>
  <si>
    <t>20230715 16:12:10</t>
  </si>
  <si>
    <t>20230715 16:19:44</t>
  </si>
  <si>
    <t>20230715 16:22:33</t>
  </si>
  <si>
    <t>20230715 16:25:18</t>
  </si>
  <si>
    <t>20230715 16:27:20</t>
  </si>
  <si>
    <t>20230715 16:29:52</t>
  </si>
  <si>
    <t>20230715 16:32:50</t>
  </si>
  <si>
    <t>20230715 17:42:48</t>
  </si>
  <si>
    <t>20230715 17:45:25</t>
  </si>
  <si>
    <t>20230715 17:47:18</t>
  </si>
  <si>
    <t>20230715 17:49:31</t>
  </si>
  <si>
    <t>20230715 17:51:56</t>
  </si>
  <si>
    <t>20230715 17:54:01</t>
  </si>
  <si>
    <t>20230715 17:56:10</t>
  </si>
  <si>
    <t>20230715 17:58:02</t>
  </si>
  <si>
    <t>20230715 18:19:20</t>
  </si>
  <si>
    <t>20230715 18:21:24</t>
  </si>
  <si>
    <t>20230715 18:23:23</t>
  </si>
  <si>
    <t>20230715 18:25:26</t>
  </si>
  <si>
    <t>20230715 18:27:23</t>
  </si>
  <si>
    <t>20230715 18:37:15</t>
  </si>
  <si>
    <t>20230715 18:41:50</t>
  </si>
  <si>
    <t>20230715 18:45:47</t>
  </si>
  <si>
    <t>20230715 18:48:52</t>
  </si>
  <si>
    <t>20230715 18:52:17</t>
  </si>
  <si>
    <t>20230715 18:55:22</t>
  </si>
  <si>
    <t>20230715 18:59:04</t>
  </si>
  <si>
    <t>20230715 19:01:41</t>
  </si>
  <si>
    <t>20230715 19:04:19</t>
  </si>
  <si>
    <t>20230715 19:07:25</t>
  </si>
  <si>
    <t>20230715 19:09:40</t>
  </si>
  <si>
    <t>20230715 19:11:48</t>
  </si>
  <si>
    <t>20230715 19:14:37</t>
  </si>
  <si>
    <t>20230715 19:17:28</t>
  </si>
  <si>
    <t>20230715 19:20:40</t>
  </si>
  <si>
    <t>20230715 19:23:09</t>
  </si>
  <si>
    <t>20230715 19:26:17</t>
  </si>
  <si>
    <t>20230715 19:31:05</t>
  </si>
  <si>
    <t>20230715 19:33:00</t>
  </si>
  <si>
    <t>20230715 19:36:27</t>
  </si>
  <si>
    <t>20230715 19:38:51</t>
  </si>
  <si>
    <t>20230715 19:40:55</t>
  </si>
  <si>
    <t>20230715 20:16:23</t>
  </si>
  <si>
    <t>20230715 20:18:00</t>
  </si>
  <si>
    <t>20230715 20:20:01</t>
  </si>
  <si>
    <t>20230715 20:22:06</t>
  </si>
  <si>
    <t>20230715 20:23:58</t>
  </si>
  <si>
    <t>20230715 20:25:50</t>
  </si>
  <si>
    <t>20230715 20:28:51</t>
  </si>
  <si>
    <t>20230715 20:31:06</t>
  </si>
  <si>
    <t>20230715 20:57:18</t>
  </si>
  <si>
    <t>20230715 20:59:39</t>
  </si>
  <si>
    <t>20230715 21:02:56</t>
  </si>
  <si>
    <t>20230715 21:05:26</t>
  </si>
  <si>
    <t>20230715 21:14:21</t>
  </si>
  <si>
    <t>20230715 21:17:28</t>
  </si>
  <si>
    <t>20230715 21:19:29</t>
  </si>
  <si>
    <t>20230715 21:21:07</t>
  </si>
  <si>
    <t>20230715 21:23:55</t>
  </si>
  <si>
    <t>20230715 21:25:56</t>
  </si>
  <si>
    <t>20230715 21:30:01</t>
  </si>
  <si>
    <t>20230715 21:32:27</t>
  </si>
  <si>
    <t>20230715 21:34:18</t>
  </si>
  <si>
    <t>20230715 21:36:12</t>
  </si>
  <si>
    <t>20230715 21:38:39</t>
  </si>
  <si>
    <t>20230715 21:41:11</t>
  </si>
  <si>
    <t>20230715 21:44:01</t>
  </si>
  <si>
    <t>20230715 21:46:35</t>
  </si>
  <si>
    <t>20230715 21:49:10</t>
  </si>
  <si>
    <t>20230715 21:51:38</t>
  </si>
  <si>
    <t>20230715 21:54:10</t>
  </si>
  <si>
    <t>20230715 21:56:46</t>
  </si>
  <si>
    <t>20230715 21:59:19</t>
  </si>
  <si>
    <t>20230715 22:02:06</t>
  </si>
  <si>
    <t>20230715 22:04:18</t>
  </si>
  <si>
    <t>20230715 22:06:34</t>
  </si>
  <si>
    <t>20230715 22:09:09</t>
  </si>
  <si>
    <t>20230715 22:12:03</t>
  </si>
  <si>
    <t>20230715 22:15:21</t>
  </si>
  <si>
    <t>20230716 09:39:52</t>
  </si>
  <si>
    <t>20230716 09:43:51</t>
  </si>
  <si>
    <t>20230716 09:47:26</t>
  </si>
  <si>
    <t>20230716 09:50:12</t>
  </si>
  <si>
    <t>20230716 10:07:24</t>
  </si>
  <si>
    <t>20230716 10:09:39</t>
  </si>
  <si>
    <t>20230716 10:12:12</t>
  </si>
  <si>
    <t>20230716 10:15:44</t>
  </si>
  <si>
    <t>20230716 10:23:02</t>
  </si>
  <si>
    <t>20230716 10:26:29</t>
  </si>
  <si>
    <t>20230716 10:28:05</t>
  </si>
  <si>
    <t>20230716 10:39:35</t>
  </si>
  <si>
    <t>20230716 10:43:15</t>
  </si>
  <si>
    <t>20230716 10:52:46</t>
  </si>
  <si>
    <t>20230716 11:03:54</t>
  </si>
  <si>
    <t>20230716 11:19:39</t>
  </si>
  <si>
    <t>20230716 11:22:06</t>
  </si>
  <si>
    <t>20230716 11:25:19</t>
  </si>
  <si>
    <t>20230716 11:27:16</t>
  </si>
  <si>
    <t>20230716 11:29:37</t>
  </si>
  <si>
    <t>20230716 11:32:23</t>
  </si>
  <si>
    <t>20230716 11:34:58</t>
  </si>
  <si>
    <t>20230716 11:38:23</t>
  </si>
  <si>
    <t>20230716 11:42:25</t>
  </si>
  <si>
    <t>20230716 11:46:28</t>
  </si>
  <si>
    <t>20230716 11:48:34</t>
  </si>
  <si>
    <t>20230716 11:55:22</t>
  </si>
  <si>
    <t>20230716 12:03:07</t>
  </si>
  <si>
    <t>20230716 12:08:14</t>
  </si>
  <si>
    <t>20230716 12:11:58</t>
  </si>
  <si>
    <t>20230716 12:22:09</t>
  </si>
  <si>
    <t>20230716 12:26:37</t>
  </si>
  <si>
    <t>20230716 12:30:28</t>
  </si>
  <si>
    <t>20230716 12:36:21</t>
  </si>
  <si>
    <t>20230716 12:41:45</t>
  </si>
  <si>
    <t>20230716 12:45:20</t>
  </si>
  <si>
    <t>20230716 12:47:20</t>
  </si>
  <si>
    <t>20230716 12:49:39</t>
  </si>
  <si>
    <t>20230716 12:52:13</t>
  </si>
  <si>
    <t>20230716 12:55:27</t>
  </si>
  <si>
    <t>20230716 12:58:00</t>
  </si>
  <si>
    <t>20230716 13:00:38</t>
  </si>
  <si>
    <t>20230716 13:03:00</t>
  </si>
  <si>
    <t>20230716 13:04:48</t>
  </si>
  <si>
    <t>20230716 14:00:15</t>
  </si>
  <si>
    <t>20230716 14:03:27</t>
  </si>
  <si>
    <t>20230716 14:06:15</t>
  </si>
  <si>
    <t>20230716 14:08:57</t>
  </si>
  <si>
    <t>20230716 14:12:10</t>
  </si>
  <si>
    <t>20230716 14:16:36</t>
  </si>
  <si>
    <t>20230716 14:20:32</t>
  </si>
  <si>
    <t>20230716 14:25:23</t>
  </si>
  <si>
    <t>20230716 14:31:06</t>
  </si>
  <si>
    <t>20230716 14:34:21</t>
  </si>
  <si>
    <t>20230716 14:46:59</t>
  </si>
  <si>
    <t>20230716 14:52:57</t>
  </si>
  <si>
    <t>20230716 14:58:31</t>
  </si>
  <si>
    <t>20230716 15:05:03</t>
  </si>
  <si>
    <t>20230716 15:12:37</t>
  </si>
  <si>
    <t>20230716 15:19:41</t>
  </si>
  <si>
    <t>20230716 15:28:22</t>
  </si>
  <si>
    <t>20230716 15:31:24</t>
  </si>
  <si>
    <t>20230716 15:34:57</t>
  </si>
  <si>
    <t>20230716 15:37:50</t>
  </si>
  <si>
    <t>20230716 15:45:49</t>
  </si>
  <si>
    <t>20230716 15:49:32</t>
  </si>
  <si>
    <t>20230716 15:53:00</t>
  </si>
  <si>
    <t>20230716 15:56:08</t>
  </si>
  <si>
    <t>20230716 16:00:45</t>
  </si>
  <si>
    <t>20230716 16:04:47</t>
  </si>
  <si>
    <t>20230716 16:19:11</t>
  </si>
  <si>
    <t>20230716 16:24:15</t>
  </si>
  <si>
    <t>20230716 16:32:27</t>
  </si>
  <si>
    <t>20230716 16:40:01</t>
  </si>
  <si>
    <t>20230716 16:47:01</t>
  </si>
  <si>
    <t>20230716 16:52:20</t>
  </si>
  <si>
    <t>20230716 16:57:06</t>
  </si>
  <si>
    <t>20230716 17:01:15</t>
  </si>
  <si>
    <t>20230716 17:03:48</t>
  </si>
  <si>
    <t>20230716 17:06:14</t>
  </si>
  <si>
    <t>20230716 17:09:40</t>
  </si>
  <si>
    <t>20230716 17:14:17</t>
  </si>
  <si>
    <t>20230716 17:22:04</t>
  </si>
  <si>
    <t>20230716 17:26:50</t>
  </si>
  <si>
    <t>20230716 17:32:54</t>
  </si>
  <si>
    <t>20230716 17:39:08</t>
  </si>
  <si>
    <t>20230716 17:44:55</t>
  </si>
  <si>
    <t>20230716 17:51:53</t>
  </si>
  <si>
    <t>20230716 18:01:47</t>
  </si>
  <si>
    <t>20230716 18:13:02</t>
  </si>
  <si>
    <t>20230716 18:16:48</t>
  </si>
  <si>
    <t>20230716 18:19:45</t>
  </si>
  <si>
    <t>20230716 18:22:02</t>
  </si>
  <si>
    <t>20230716 18:24:32</t>
  </si>
  <si>
    <t>20230716 20:01:30</t>
  </si>
  <si>
    <t>20230716 20:04:20</t>
  </si>
  <si>
    <t>20230716 20:08:01</t>
  </si>
  <si>
    <t>20230716 20:11:02</t>
  </si>
  <si>
    <t>20230716 20:14:36</t>
  </si>
  <si>
    <t>20230716 20:21:31</t>
  </si>
  <si>
    <t>20230716 20:26:28</t>
  </si>
  <si>
    <t>20230716 20:33:06</t>
  </si>
  <si>
    <t>20230716 20:42:33</t>
  </si>
  <si>
    <t>20230716 20:50:06</t>
  </si>
  <si>
    <t>20230716 20:59:01</t>
  </si>
  <si>
    <t>20230716 21:05:24</t>
  </si>
  <si>
    <t>20230716 21:11:54</t>
  </si>
  <si>
    <t>20230716 21:15:02</t>
  </si>
  <si>
    <t>20230716 21:23:23</t>
  </si>
  <si>
    <t>20230716 21:31:47</t>
  </si>
  <si>
    <t>Date</t>
  </si>
  <si>
    <t>FW</t>
  </si>
  <si>
    <t>Sphagnum squarrosum</t>
  </si>
  <si>
    <t>M</t>
  </si>
  <si>
    <t>Rd</t>
  </si>
  <si>
    <t>Asat</t>
  </si>
  <si>
    <t>g</t>
  </si>
  <si>
    <t>Id1</t>
  </si>
  <si>
    <t>Id2</t>
  </si>
  <si>
    <t>Id3</t>
  </si>
  <si>
    <t>Id4</t>
  </si>
  <si>
    <t>Id5</t>
  </si>
  <si>
    <t>Id6</t>
  </si>
  <si>
    <t>Id7</t>
  </si>
  <si>
    <t>Id8</t>
  </si>
  <si>
    <t>Id9</t>
  </si>
  <si>
    <t>Id10</t>
  </si>
  <si>
    <t>Id11</t>
  </si>
  <si>
    <t>Id12</t>
  </si>
  <si>
    <t>Id13</t>
  </si>
  <si>
    <t>Id14</t>
  </si>
  <si>
    <t>Id15</t>
  </si>
  <si>
    <t>Id16</t>
  </si>
  <si>
    <t>Id17</t>
  </si>
  <si>
    <t>Id18</t>
  </si>
  <si>
    <t>Id19</t>
  </si>
  <si>
    <t>Id20</t>
  </si>
  <si>
    <t>Id21</t>
  </si>
  <si>
    <t>Id22</t>
  </si>
  <si>
    <t>Id23</t>
  </si>
  <si>
    <t>Id24</t>
  </si>
  <si>
    <t>Id25</t>
  </si>
  <si>
    <t>Id26</t>
  </si>
  <si>
    <t>Id27</t>
  </si>
  <si>
    <t>Id28</t>
  </si>
  <si>
    <t>Id29</t>
  </si>
  <si>
    <t>Id30</t>
  </si>
  <si>
    <t>Id31</t>
  </si>
  <si>
    <t>Id32</t>
  </si>
  <si>
    <t>Id33</t>
  </si>
  <si>
    <t>Id34</t>
  </si>
  <si>
    <t>Id35</t>
  </si>
  <si>
    <t>Id36</t>
  </si>
  <si>
    <t>Id37</t>
  </si>
  <si>
    <t>Id38</t>
  </si>
  <si>
    <t>Id39</t>
  </si>
  <si>
    <t>Id40</t>
  </si>
  <si>
    <t>Id41</t>
  </si>
  <si>
    <t>Id43</t>
  </si>
  <si>
    <t>Id44</t>
  </si>
  <si>
    <t>Id42</t>
  </si>
  <si>
    <t>Id45</t>
  </si>
  <si>
    <t>Id46</t>
  </si>
  <si>
    <t>Id47</t>
  </si>
  <si>
    <t>Id48</t>
  </si>
  <si>
    <t>Id49</t>
  </si>
  <si>
    <t>Id50</t>
  </si>
  <si>
    <t>Id51</t>
  </si>
  <si>
    <t>Id52</t>
  </si>
  <si>
    <t>Id53</t>
  </si>
  <si>
    <t>Id56</t>
  </si>
  <si>
    <t>Id55</t>
  </si>
  <si>
    <t>Id54</t>
  </si>
  <si>
    <t>Id57</t>
  </si>
  <si>
    <t>Id58</t>
  </si>
  <si>
    <t>Id60</t>
  </si>
  <si>
    <t>Id61</t>
  </si>
  <si>
    <t>Id62</t>
  </si>
  <si>
    <t>Id63</t>
  </si>
  <si>
    <t>Id64</t>
  </si>
  <si>
    <t>Id65</t>
  </si>
  <si>
    <t>Id66</t>
  </si>
  <si>
    <t>Id67</t>
  </si>
  <si>
    <t>Id68</t>
  </si>
  <si>
    <t>Id69</t>
  </si>
  <si>
    <t>Id70</t>
  </si>
  <si>
    <t>Id71</t>
  </si>
  <si>
    <t>Id72</t>
  </si>
  <si>
    <t>Id73</t>
  </si>
  <si>
    <t>Id75</t>
  </si>
  <si>
    <t>Id76</t>
  </si>
  <si>
    <t>Id77</t>
  </si>
  <si>
    <t>Id78</t>
  </si>
  <si>
    <t>Id79</t>
  </si>
  <si>
    <t>Id74</t>
  </si>
  <si>
    <t>Id80</t>
  </si>
  <si>
    <t>Id86</t>
  </si>
  <si>
    <t>Id87</t>
  </si>
  <si>
    <t>Id88</t>
  </si>
  <si>
    <t>Id89</t>
  </si>
  <si>
    <t>Id90</t>
  </si>
  <si>
    <t>Id81</t>
  </si>
  <si>
    <t>Id82</t>
  </si>
  <si>
    <t>Id83</t>
  </si>
  <si>
    <t>Id84</t>
  </si>
  <si>
    <t>Id85</t>
  </si>
  <si>
    <t>WC</t>
  </si>
  <si>
    <t>PAR</t>
  </si>
  <si>
    <t>Time</t>
  </si>
  <si>
    <r>
      <t>µmol m</t>
    </r>
    <r>
      <rPr>
        <vertAlign val="superscript"/>
        <sz val="11"/>
        <color theme="1"/>
        <rFont val="Calibri"/>
        <family val="2"/>
      </rPr>
      <t>-2</t>
    </r>
    <r>
      <rPr>
        <sz val="11"/>
        <color theme="1"/>
        <rFont val="Calibri"/>
        <family val="2"/>
      </rPr>
      <t xml:space="preserve"> s</t>
    </r>
    <r>
      <rPr>
        <vertAlign val="superscript"/>
        <sz val="11"/>
        <color theme="1"/>
        <rFont val="Calibri"/>
        <family val="2"/>
      </rPr>
      <t>-1</t>
    </r>
  </si>
  <si>
    <t>Tmoss_abs</t>
  </si>
  <si>
    <t>T25</t>
  </si>
  <si>
    <t>T30</t>
  </si>
  <si>
    <t>T35</t>
  </si>
  <si>
    <t>T20</t>
  </si>
  <si>
    <t>T15</t>
  </si>
  <si>
    <t>Sphagnum angustifolium</t>
  </si>
  <si>
    <t>x.WC</t>
  </si>
  <si>
    <t>S. angustifolium</t>
  </si>
  <si>
    <t>r.FvFm_por</t>
  </si>
  <si>
    <t>WC at FvFm 50%</t>
  </si>
  <si>
    <t>PAR_initial</t>
  </si>
  <si>
    <t>PAR_final</t>
  </si>
  <si>
    <t>Time_meteo</t>
  </si>
  <si>
    <t/>
  </si>
  <si>
    <t>Water content</t>
  </si>
  <si>
    <t>Actual quantum efficiency of PSII</t>
  </si>
  <si>
    <t>Observations</t>
  </si>
  <si>
    <t>Area</t>
  </si>
  <si>
    <r>
      <rPr>
        <b/>
        <sz val="11"/>
        <color theme="1"/>
        <rFont val="Calibri"/>
        <family val="2"/>
      </rPr>
      <t>φ</t>
    </r>
    <r>
      <rPr>
        <b/>
        <vertAlign val="subscript"/>
        <sz val="11"/>
        <color theme="1"/>
        <rFont val="Calibri"/>
        <family val="2"/>
        <scheme val="minor"/>
      </rPr>
      <t>PSII</t>
    </r>
  </si>
  <si>
    <r>
      <rPr>
        <b/>
        <i/>
        <sz val="11"/>
        <color theme="1"/>
        <rFont val="Calibri"/>
        <family val="2"/>
        <scheme val="minor"/>
      </rPr>
      <t>A</t>
    </r>
    <r>
      <rPr>
        <b/>
        <vertAlign val="subscript"/>
        <sz val="11"/>
        <color theme="1"/>
        <rFont val="Calibri"/>
        <family val="2"/>
        <scheme val="minor"/>
      </rPr>
      <t>N</t>
    </r>
  </si>
  <si>
    <r>
      <rPr>
        <b/>
        <i/>
        <sz val="11"/>
        <color theme="1"/>
        <rFont val="Calibri"/>
        <family val="2"/>
        <scheme val="minor"/>
      </rPr>
      <t>R</t>
    </r>
    <r>
      <rPr>
        <b/>
        <vertAlign val="subscript"/>
        <sz val="11"/>
        <color theme="1"/>
        <rFont val="Calibri"/>
        <family val="2"/>
        <scheme val="minor"/>
      </rPr>
      <t>D</t>
    </r>
  </si>
  <si>
    <t>Fresh weight</t>
  </si>
  <si>
    <t>Dry weigth</t>
  </si>
  <si>
    <t>Area lost</t>
  </si>
  <si>
    <t>Aborted</t>
  </si>
  <si>
    <t>Moss temperature inside chamber</t>
  </si>
  <si>
    <t xml:space="preserve">Dark respiration </t>
  </si>
  <si>
    <r>
      <rPr>
        <sz val="11"/>
        <color theme="1"/>
        <rFont val="Aptos Narrow"/>
        <family val="2"/>
      </rPr>
      <t>µ</t>
    </r>
    <r>
      <rPr>
        <sz val="11"/>
        <color theme="1"/>
        <rFont val="Calibri"/>
        <family val="2"/>
      </rPr>
      <t>mol m</t>
    </r>
    <r>
      <rPr>
        <vertAlign val="superscript"/>
        <sz val="11"/>
        <color theme="1"/>
        <rFont val="Calibri"/>
        <family val="2"/>
      </rPr>
      <t>-2</t>
    </r>
    <r>
      <rPr>
        <sz val="11"/>
        <color theme="1"/>
        <rFont val="Calibri"/>
        <family val="2"/>
      </rPr>
      <t xml:space="preserve"> s</t>
    </r>
    <r>
      <rPr>
        <vertAlign val="superscript"/>
        <sz val="11"/>
        <color theme="1"/>
        <rFont val="Calibri"/>
        <family val="2"/>
      </rPr>
      <t>-1</t>
    </r>
  </si>
  <si>
    <r>
      <t>g H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O g</t>
    </r>
    <r>
      <rPr>
        <vertAlign val="superscript"/>
        <sz val="11"/>
        <color theme="1"/>
        <rFont val="Calibri"/>
        <family val="2"/>
        <scheme val="minor"/>
      </rPr>
      <t>-1</t>
    </r>
    <r>
      <rPr>
        <sz val="11"/>
        <color theme="1"/>
        <rFont val="Calibri"/>
        <family val="2"/>
        <scheme val="minor"/>
      </rPr>
      <t xml:space="preserve"> DW</t>
    </r>
  </si>
  <si>
    <r>
      <t>Net CO</t>
    </r>
    <r>
      <rPr>
        <vertAlign val="sub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 xml:space="preserve"> assimilation </t>
    </r>
  </si>
  <si>
    <r>
      <t>T</t>
    </r>
    <r>
      <rPr>
        <b/>
        <vertAlign val="subscript"/>
        <sz val="11"/>
        <color theme="1"/>
        <rFont val="Calibri"/>
        <family val="2"/>
        <scheme val="minor"/>
      </rPr>
      <t>moss</t>
    </r>
  </si>
  <si>
    <t>TmossIR1</t>
  </si>
  <si>
    <t>TmossIR2</t>
  </si>
  <si>
    <t>TmossIR3</t>
  </si>
  <si>
    <t>TmossIR</t>
  </si>
  <si>
    <t>TmossTC1</t>
  </si>
  <si>
    <t>TmossTC2</t>
  </si>
  <si>
    <t>TmossTC3</t>
  </si>
  <si>
    <t>TmossTC</t>
  </si>
  <si>
    <t>TC --&gt; thermocouple canopy temperature</t>
  </si>
  <si>
    <t>IR --&gt; infrared canopy temperature (°C)</t>
  </si>
  <si>
    <t>Air temperature, Pt100 sensor, HYY_META.T42, ºC</t>
  </si>
  <si>
    <t>Fresh weight (g)</t>
  </si>
  <si>
    <t>Dry weight (g)</t>
  </si>
  <si>
    <t>Water content (g H2O g-1 DW)</t>
  </si>
  <si>
    <t>Local time (UTC +3)</t>
  </si>
  <si>
    <r>
      <rPr>
        <b/>
        <i/>
        <sz val="11"/>
        <color theme="1"/>
        <rFont val="Calibri"/>
        <family val="2"/>
        <scheme val="minor"/>
      </rPr>
      <t>T</t>
    </r>
    <r>
      <rPr>
        <b/>
        <vertAlign val="subscript"/>
        <sz val="11"/>
        <color theme="1"/>
        <rFont val="Calibri"/>
        <family val="2"/>
        <scheme val="minor"/>
      </rPr>
      <t>air</t>
    </r>
  </si>
  <si>
    <r>
      <rPr>
        <b/>
        <i/>
        <sz val="11"/>
        <color theme="1"/>
        <rFont val="Calibri"/>
        <family val="2"/>
        <scheme val="minor"/>
      </rPr>
      <t>T</t>
    </r>
    <r>
      <rPr>
        <b/>
        <vertAlign val="subscript"/>
        <sz val="11"/>
        <color theme="1"/>
        <rFont val="Calibri"/>
        <family val="2"/>
        <scheme val="minor"/>
      </rPr>
      <t>moss</t>
    </r>
  </si>
  <si>
    <t>i= initial (hydrated)</t>
  </si>
  <si>
    <t>r= rehydration</t>
  </si>
  <si>
    <t>x.FW</t>
  </si>
  <si>
    <t>%</t>
  </si>
  <si>
    <r>
      <t>Water content (g H</t>
    </r>
    <r>
      <rPr>
        <vertAlign val="sub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>O g</t>
    </r>
    <r>
      <rPr>
        <vertAlign val="superscript"/>
        <sz val="11"/>
        <rFont val="Calibri"/>
        <family val="2"/>
        <scheme val="minor"/>
      </rPr>
      <t>-1</t>
    </r>
    <r>
      <rPr>
        <sz val="11"/>
        <rFont val="Calibri"/>
        <family val="2"/>
        <scheme val="minor"/>
      </rPr>
      <t xml:space="preserve"> DW)</t>
    </r>
  </si>
  <si>
    <t>Moment stop dehydration</t>
  </si>
  <si>
    <t>Moment start dehydration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</si>
</sst>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0"/>
    <numFmt numFmtId="165" formatCode="0.0"/>
    <numFmt numFmtId="166" formatCode="0.000"/>
    <numFmt numFmtId="167" formatCode="dd\-mm\-yy;@"/>
    <numFmt numFmtId="168" formatCode="[$-F400]h:mm:ss\ AM/PM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</font>
    <font>
      <vertAlign val="superscript"/>
      <sz val="11"/>
      <color theme="1"/>
      <name val="Calibri"/>
      <family val="2"/>
    </font>
    <font>
      <sz val="11"/>
      <color theme="1"/>
      <name val="Aptos Narrow"/>
      <family val="2"/>
    </font>
    <font>
      <b/>
      <sz val="11"/>
      <color theme="1"/>
      <name val="Calibri"/>
      <family val="2"/>
    </font>
    <font>
      <b/>
      <vertAlign val="subscript"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vertAlign val="subscript"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97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2" fontId="0" fillId="0" borderId="0" xfId="0" applyNumberFormat="1"/>
    <xf numFmtId="0" fontId="1" fillId="0" borderId="0" xfId="0" applyFont="1"/>
    <xf numFmtId="165" fontId="6" fillId="0" borderId="0" xfId="0" applyNumberFormat="1" applyFont="1"/>
    <xf numFmtId="0" fontId="0" fillId="2" borderId="0" xfId="0" applyFill="1"/>
    <xf numFmtId="0" fontId="0" fillId="3" borderId="0" xfId="0" applyFill="1"/>
    <xf numFmtId="168" fontId="0" fillId="0" borderId="0" xfId="0" applyNumberFormat="1"/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6" fontId="0" fillId="0" borderId="0" xfId="0" applyNumberFormat="1" applyAlignment="1">
      <alignment horizontal="center"/>
    </xf>
    <xf numFmtId="164" fontId="3" fillId="0" borderId="0" xfId="0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166" fontId="3" fillId="0" borderId="0" xfId="0" quotePrefix="1" applyNumberFormat="1" applyFont="1" applyAlignment="1">
      <alignment horizontal="center"/>
    </xf>
    <xf numFmtId="166" fontId="0" fillId="0" borderId="0" xfId="0" quotePrefix="1" applyNumberFormat="1" applyAlignment="1">
      <alignment horizontal="center"/>
    </xf>
    <xf numFmtId="0" fontId="3" fillId="0" borderId="0" xfId="0" applyFont="1"/>
    <xf numFmtId="164" fontId="4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6" fillId="0" borderId="0" xfId="0" applyNumberFormat="1" applyFont="1" applyFill="1"/>
    <xf numFmtId="165" fontId="0" fillId="0" borderId="0" xfId="0" applyNumberFormat="1" applyFill="1"/>
    <xf numFmtId="165" fontId="0" fillId="0" borderId="0" xfId="0" applyNumberFormat="1" applyAlignment="1">
      <alignment wrapText="1"/>
    </xf>
    <xf numFmtId="165" fontId="6" fillId="0" borderId="0" xfId="0" applyNumberFormat="1" applyFont="1" applyFill="1" applyAlignment="1">
      <alignment wrapText="1"/>
    </xf>
    <xf numFmtId="165" fontId="0" fillId="0" borderId="0" xfId="0" applyNumberFormat="1" applyFill="1" applyAlignment="1">
      <alignment wrapText="1"/>
    </xf>
    <xf numFmtId="0" fontId="0" fillId="0" borderId="0" xfId="0" applyAlignment="1">
      <alignment vertical="center" wrapText="1"/>
    </xf>
    <xf numFmtId="2" fontId="0" fillId="0" borderId="0" xfId="0" applyNumberFormat="1" applyAlignment="1">
      <alignment vertical="center" wrapText="1"/>
    </xf>
    <xf numFmtId="166" fontId="0" fillId="0" borderId="0" xfId="0" applyNumberFormat="1" applyAlignment="1">
      <alignment vertical="center" wrapText="1"/>
    </xf>
    <xf numFmtId="164" fontId="0" fillId="0" borderId="0" xfId="0" applyNumberFormat="1" applyAlignment="1">
      <alignment vertical="center" wrapText="1"/>
    </xf>
    <xf numFmtId="165" fontId="0" fillId="0" borderId="0" xfId="0" applyNumberFormat="1" applyAlignment="1">
      <alignment horizontal="center" vertical="center" wrapText="1"/>
    </xf>
    <xf numFmtId="2" fontId="1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5" fontId="1" fillId="0" borderId="0" xfId="0" applyNumberFormat="1" applyFont="1" applyAlignment="1">
      <alignment horizontal="center"/>
    </xf>
    <xf numFmtId="165" fontId="1" fillId="0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  <xf numFmtId="0" fontId="2" fillId="0" borderId="0" xfId="0" applyFont="1" applyAlignment="1">
      <alignment horizontal="center"/>
    </xf>
    <xf numFmtId="168" fontId="0" fillId="0" borderId="0" xfId="0" applyNumberFormat="1" applyAlignment="1">
      <alignment horizontal="center"/>
    </xf>
    <xf numFmtId="165" fontId="0" fillId="0" borderId="0" xfId="0" applyNumberFormat="1" applyFill="1" applyAlignment="1">
      <alignment horizontal="center"/>
    </xf>
    <xf numFmtId="0" fontId="4" fillId="0" borderId="0" xfId="0" applyFont="1" applyAlignment="1">
      <alignment wrapText="1"/>
    </xf>
    <xf numFmtId="0" fontId="14" fillId="0" borderId="0" xfId="0" applyFont="1"/>
    <xf numFmtId="0" fontId="4" fillId="0" borderId="0" xfId="0" applyFont="1"/>
    <xf numFmtId="165" fontId="4" fillId="0" borderId="0" xfId="0" applyNumberFormat="1" applyFont="1"/>
    <xf numFmtId="166" fontId="4" fillId="0" borderId="0" xfId="0" applyNumberFormat="1" applyFont="1"/>
    <xf numFmtId="2" fontId="4" fillId="0" borderId="0" xfId="0" applyNumberFormat="1" applyFont="1"/>
    <xf numFmtId="164" fontId="4" fillId="0" borderId="0" xfId="0" applyNumberFormat="1" applyFont="1"/>
    <xf numFmtId="167" fontId="4" fillId="0" borderId="0" xfId="0" applyNumberFormat="1" applyFont="1"/>
    <xf numFmtId="0" fontId="4" fillId="0" borderId="0" xfId="0" applyFont="1" applyAlignment="1">
      <alignment horizontal="center" vertical="center" wrapText="1"/>
    </xf>
    <xf numFmtId="165" fontId="4" fillId="4" borderId="0" xfId="0" applyNumberFormat="1" applyFont="1" applyFill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 wrapText="1"/>
    </xf>
    <xf numFmtId="166" fontId="4" fillId="0" borderId="0" xfId="0" applyNumberFormat="1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165" fontId="4" fillId="3" borderId="0" xfId="0" applyNumberFormat="1" applyFont="1" applyFill="1" applyAlignment="1">
      <alignment horizontal="center" vertical="center" wrapText="1"/>
    </xf>
    <xf numFmtId="164" fontId="4" fillId="0" borderId="0" xfId="0" applyNumberFormat="1" applyFont="1" applyAlignment="1">
      <alignment horizontal="center" vertical="center" wrapText="1"/>
    </xf>
    <xf numFmtId="167" fontId="4" fillId="0" borderId="0" xfId="0" applyNumberFormat="1" applyFont="1" applyAlignment="1">
      <alignment horizontal="center" vertical="center" wrapText="1"/>
    </xf>
    <xf numFmtId="165" fontId="4" fillId="7" borderId="0" xfId="0" applyNumberFormat="1" applyFont="1" applyFill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65" fontId="14" fillId="4" borderId="0" xfId="0" applyNumberFormat="1" applyFont="1" applyFill="1" applyAlignment="1">
      <alignment horizontal="center" vertical="center"/>
    </xf>
    <xf numFmtId="166" fontId="14" fillId="4" borderId="0" xfId="0" applyNumberFormat="1" applyFont="1" applyFill="1" applyAlignment="1">
      <alignment horizontal="center" vertical="center"/>
    </xf>
    <xf numFmtId="2" fontId="14" fillId="4" borderId="0" xfId="0" applyNumberFormat="1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165" fontId="14" fillId="6" borderId="0" xfId="0" applyNumberFormat="1" applyFont="1" applyFill="1" applyAlignment="1">
      <alignment horizontal="center" vertical="center"/>
    </xf>
    <xf numFmtId="166" fontId="14" fillId="6" borderId="0" xfId="0" applyNumberFormat="1" applyFont="1" applyFill="1" applyAlignment="1">
      <alignment horizontal="center" vertical="center"/>
    </xf>
    <xf numFmtId="2" fontId="14" fillId="6" borderId="0" xfId="0" applyNumberFormat="1" applyFont="1" applyFill="1" applyAlignment="1">
      <alignment horizontal="center" vertical="center"/>
    </xf>
    <xf numFmtId="164" fontId="14" fillId="6" borderId="0" xfId="0" applyNumberFormat="1" applyFont="1" applyFill="1" applyAlignment="1">
      <alignment horizontal="center" vertical="center"/>
    </xf>
    <xf numFmtId="167" fontId="14" fillId="6" borderId="0" xfId="0" applyNumberFormat="1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165" fontId="14" fillId="7" borderId="0" xfId="0" applyNumberFormat="1" applyFont="1" applyFill="1" applyAlignment="1">
      <alignment horizontal="center" vertical="center"/>
    </xf>
    <xf numFmtId="166" fontId="14" fillId="7" borderId="0" xfId="0" applyNumberFormat="1" applyFont="1" applyFill="1" applyAlignment="1">
      <alignment horizontal="center" vertical="center"/>
    </xf>
    <xf numFmtId="2" fontId="14" fillId="7" borderId="0" xfId="0" applyNumberFormat="1" applyFont="1" applyFill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164" fontId="14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66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20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6" fontId="4" fillId="5" borderId="0" xfId="0" applyNumberFormat="1" applyFont="1" applyFill="1" applyAlignment="1">
      <alignment horizontal="center" vertical="center"/>
    </xf>
    <xf numFmtId="165" fontId="4" fillId="5" borderId="0" xfId="0" applyNumberFormat="1" applyFont="1" applyFill="1" applyAlignment="1">
      <alignment horizontal="center" vertical="center"/>
    </xf>
    <xf numFmtId="167" fontId="4" fillId="0" borderId="0" xfId="0" applyNumberFormat="1" applyFont="1" applyAlignment="1">
      <alignment horizontal="center" vertical="center"/>
    </xf>
    <xf numFmtId="0" fontId="4" fillId="0" borderId="1" xfId="0" applyFont="1" applyBorder="1"/>
    <xf numFmtId="0" fontId="4" fillId="0" borderId="3" xfId="0" applyFont="1" applyBorder="1"/>
    <xf numFmtId="0" fontId="4" fillId="0" borderId="4" xfId="0" applyFont="1" applyBorder="1"/>
    <xf numFmtId="0" fontId="14" fillId="0" borderId="3" xfId="0" applyFont="1" applyBorder="1"/>
    <xf numFmtId="0" fontId="14" fillId="0" borderId="1" xfId="0" applyFont="1" applyBorder="1"/>
    <xf numFmtId="166" fontId="4" fillId="0" borderId="2" xfId="0" applyNumberFormat="1" applyFont="1" applyBorder="1"/>
    <xf numFmtId="0" fontId="18" fillId="0" borderId="5" xfId="0" applyFont="1" applyBorder="1"/>
    <xf numFmtId="0" fontId="18" fillId="0" borderId="6" xfId="0" applyFont="1" applyBorder="1"/>
    <xf numFmtId="166" fontId="4" fillId="0" borderId="1" xfId="0" applyNumberFormat="1" applyFont="1" applyBorder="1"/>
  </cellXfs>
  <cellStyles count="2">
    <cellStyle name="Normal" xfId="0" builtinId="0"/>
    <cellStyle name="Normal 2" xfId="1" xr:uid="{5302B74E-7039-450E-BEDB-3E1F3D4B370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3E3C2-35CC-4BD2-8B7B-1CBD7211FB9F}">
  <dimension ref="A1:O1081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L10" sqref="L10"/>
    </sheetView>
  </sheetViews>
  <sheetFormatPr baseColWidth="10" defaultRowHeight="14.4" x14ac:dyDescent="0.3"/>
  <cols>
    <col min="1" max="1" width="23.77734375" customWidth="1"/>
    <col min="2" max="2" width="18.6640625" customWidth="1"/>
    <col min="3" max="3" width="5.21875" customWidth="1"/>
    <col min="7" max="7" width="15.88671875" customWidth="1"/>
    <col min="9" max="9" width="11.6640625" bestFit="1" customWidth="1"/>
    <col min="12" max="13" width="11.6640625" customWidth="1"/>
    <col min="14" max="14" width="15.5546875" customWidth="1"/>
    <col min="15" max="15" width="11.6640625" customWidth="1"/>
  </cols>
  <sheetData>
    <row r="1" spans="1:15" s="5" customFormat="1" ht="16.8" x14ac:dyDescent="0.35">
      <c r="E1" s="10" t="s">
        <v>1245</v>
      </c>
      <c r="F1" s="11"/>
      <c r="G1" s="11"/>
      <c r="H1" s="11" t="s">
        <v>1123</v>
      </c>
      <c r="I1" s="11" t="s">
        <v>39</v>
      </c>
      <c r="J1" s="11" t="s">
        <v>1123</v>
      </c>
      <c r="K1" s="11" t="s">
        <v>1246</v>
      </c>
      <c r="L1" s="10" t="s">
        <v>1245</v>
      </c>
      <c r="M1" s="10" t="s">
        <v>1245</v>
      </c>
      <c r="N1"/>
    </row>
    <row r="2" spans="1:15" s="12" customFormat="1" ht="33" customHeight="1" x14ac:dyDescent="0.3">
      <c r="E2" s="13"/>
      <c r="F2" s="13"/>
      <c r="G2" s="13" t="s">
        <v>1243</v>
      </c>
      <c r="H2" s="13" t="s">
        <v>1240</v>
      </c>
      <c r="I2" s="13"/>
      <c r="J2" s="13" t="s">
        <v>1239</v>
      </c>
      <c r="K2" s="13" t="s">
        <v>1232</v>
      </c>
      <c r="L2" s="13" t="s">
        <v>1247</v>
      </c>
      <c r="M2" s="13" t="s">
        <v>1244</v>
      </c>
      <c r="N2" s="13" t="s">
        <v>1233</v>
      </c>
    </row>
    <row r="3" spans="1:15" s="5" customFormat="1" x14ac:dyDescent="0.3"/>
    <row r="4" spans="1:15" s="5" customFormat="1" ht="15.6" x14ac:dyDescent="0.35">
      <c r="A4" s="14" t="s">
        <v>0</v>
      </c>
      <c r="B4" s="14" t="s">
        <v>1117</v>
      </c>
      <c r="C4" s="14" t="s">
        <v>38</v>
      </c>
      <c r="D4" s="14" t="s">
        <v>1120</v>
      </c>
      <c r="E4" s="14" t="s">
        <v>1214</v>
      </c>
      <c r="F4" s="14" t="s">
        <v>1217</v>
      </c>
      <c r="G4" s="14" t="s">
        <v>1248</v>
      </c>
      <c r="H4" s="14" t="s">
        <v>6</v>
      </c>
      <c r="I4" s="14" t="s">
        <v>1235</v>
      </c>
      <c r="J4" s="14" t="s">
        <v>1118</v>
      </c>
      <c r="K4" s="14" t="s">
        <v>1213</v>
      </c>
      <c r="L4" s="14" t="s">
        <v>1237</v>
      </c>
      <c r="M4" s="14" t="s">
        <v>1238</v>
      </c>
      <c r="N4" s="14" t="s">
        <v>1236</v>
      </c>
      <c r="O4" s="14" t="s">
        <v>1234</v>
      </c>
    </row>
    <row r="5" spans="1:15" x14ac:dyDescent="0.3">
      <c r="A5" t="s">
        <v>1119</v>
      </c>
      <c r="B5" s="11" t="s">
        <v>40</v>
      </c>
      <c r="C5" s="11" t="s">
        <v>1124</v>
      </c>
      <c r="D5" s="11" t="s">
        <v>1121</v>
      </c>
      <c r="E5" s="15">
        <v>4.9997000000000007E-2</v>
      </c>
      <c r="F5" s="11" t="s">
        <v>1218</v>
      </c>
      <c r="G5" s="15">
        <v>24.65940333333333</v>
      </c>
      <c r="H5" s="11"/>
      <c r="I5" s="16">
        <v>4.3128000000000002</v>
      </c>
      <c r="J5" s="16"/>
      <c r="K5" s="11"/>
      <c r="L5" s="17">
        <v>-1.7978246857200997</v>
      </c>
      <c r="M5" s="17">
        <v>1.7978246857200997</v>
      </c>
      <c r="N5" s="17">
        <v>0.74906226160849387</v>
      </c>
    </row>
    <row r="6" spans="1:15" x14ac:dyDescent="0.3">
      <c r="A6" t="s">
        <v>1119</v>
      </c>
      <c r="B6" s="11" t="s">
        <v>41</v>
      </c>
      <c r="C6" s="11" t="s">
        <v>1124</v>
      </c>
      <c r="D6" s="11" t="s">
        <v>1122</v>
      </c>
      <c r="E6" s="15">
        <v>799.98359999999991</v>
      </c>
      <c r="F6" s="11" t="s">
        <v>1218</v>
      </c>
      <c r="G6" s="15">
        <v>25.43163666666667</v>
      </c>
      <c r="H6" s="16">
        <v>3.5200000000000002E-2</v>
      </c>
      <c r="I6" s="16">
        <v>4.3128000000000002</v>
      </c>
      <c r="J6" s="16">
        <v>0.47319999999999984</v>
      </c>
      <c r="K6" s="17">
        <v>12.443181818181813</v>
      </c>
      <c r="L6" s="17"/>
      <c r="M6" s="17"/>
      <c r="N6" s="17">
        <v>0.10462671237967391</v>
      </c>
    </row>
    <row r="7" spans="1:15" x14ac:dyDescent="0.3">
      <c r="A7" t="s">
        <v>1119</v>
      </c>
      <c r="B7" s="11" t="s">
        <v>42</v>
      </c>
      <c r="C7" s="11" t="s">
        <v>1124</v>
      </c>
      <c r="D7" s="11" t="s">
        <v>1122</v>
      </c>
      <c r="E7" s="15">
        <v>800.01419999999985</v>
      </c>
      <c r="F7" s="11" t="s">
        <v>1218</v>
      </c>
      <c r="G7" s="15">
        <v>25.67093666666667</v>
      </c>
      <c r="H7" s="16">
        <v>3.5200000000000002E-2</v>
      </c>
      <c r="I7" s="16">
        <v>4.3128000000000002</v>
      </c>
      <c r="J7" s="16">
        <v>0.41659999999999986</v>
      </c>
      <c r="K7" s="17">
        <v>10.835227272727268</v>
      </c>
      <c r="L7" s="17">
        <v>2.7538799183280003</v>
      </c>
      <c r="M7" s="17" t="s">
        <v>1231</v>
      </c>
      <c r="N7" s="17">
        <v>0.11690821531824314</v>
      </c>
    </row>
    <row r="8" spans="1:15" x14ac:dyDescent="0.3">
      <c r="A8" t="s">
        <v>1119</v>
      </c>
      <c r="B8" s="11" t="s">
        <v>43</v>
      </c>
      <c r="C8" s="11" t="s">
        <v>1124</v>
      </c>
      <c r="D8" s="11" t="s">
        <v>1122</v>
      </c>
      <c r="E8" s="15">
        <v>800.02954838709684</v>
      </c>
      <c r="F8" s="11" t="s">
        <v>1218</v>
      </c>
      <c r="G8" s="15">
        <v>25.247419354838708</v>
      </c>
      <c r="H8" s="16">
        <v>3.5200000000000002E-2</v>
      </c>
      <c r="I8" s="16">
        <v>4.3128000000000002</v>
      </c>
      <c r="J8" s="16">
        <v>0.40080000000000005</v>
      </c>
      <c r="K8" s="17">
        <v>10.386363636363637</v>
      </c>
      <c r="L8" s="17">
        <v>2.9294088391725235</v>
      </c>
      <c r="M8" s="17" t="s">
        <v>1231</v>
      </c>
      <c r="N8" s="17">
        <v>0.10958268181951558</v>
      </c>
    </row>
    <row r="9" spans="1:15" x14ac:dyDescent="0.3">
      <c r="A9" t="s">
        <v>1119</v>
      </c>
      <c r="B9" s="11" t="s">
        <v>44</v>
      </c>
      <c r="C9" s="11" t="s">
        <v>1124</v>
      </c>
      <c r="D9" s="11" t="s">
        <v>1122</v>
      </c>
      <c r="E9" s="15">
        <v>799.98316666666665</v>
      </c>
      <c r="F9" s="11" t="s">
        <v>1218</v>
      </c>
      <c r="G9" s="15">
        <v>25.239979999999999</v>
      </c>
      <c r="H9" s="16">
        <v>3.5200000000000002E-2</v>
      </c>
      <c r="I9" s="16">
        <v>4.3128000000000002</v>
      </c>
      <c r="J9" s="16">
        <v>0.3879999999999999</v>
      </c>
      <c r="K9" s="17">
        <v>10.02272727272727</v>
      </c>
      <c r="L9" s="17">
        <v>3.0820463095981387</v>
      </c>
      <c r="M9" s="17" t="s">
        <v>1231</v>
      </c>
      <c r="N9" s="17">
        <v>0.1125759650774627</v>
      </c>
    </row>
    <row r="10" spans="1:15" x14ac:dyDescent="0.3">
      <c r="A10" t="s">
        <v>1119</v>
      </c>
      <c r="B10" s="11" t="s">
        <v>45</v>
      </c>
      <c r="C10" s="11" t="s">
        <v>1124</v>
      </c>
      <c r="D10" s="11" t="s">
        <v>1122</v>
      </c>
      <c r="E10" s="15">
        <v>799.99946666666665</v>
      </c>
      <c r="F10" s="11" t="s">
        <v>1218</v>
      </c>
      <c r="G10" s="15">
        <v>25.350216666666661</v>
      </c>
      <c r="H10" s="16">
        <v>3.5200000000000002E-2</v>
      </c>
      <c r="I10" s="16">
        <v>4.3128000000000002</v>
      </c>
      <c r="J10" s="16">
        <v>0.37210000000000004</v>
      </c>
      <c r="K10" s="17">
        <v>9.5710227272727284</v>
      </c>
      <c r="L10" s="17">
        <v>3.3070042151674417</v>
      </c>
      <c r="M10" s="17" t="s">
        <v>1231</v>
      </c>
      <c r="N10" s="17">
        <v>0.11330908216087066</v>
      </c>
    </row>
    <row r="11" spans="1:15" x14ac:dyDescent="0.3">
      <c r="A11" t="s">
        <v>1119</v>
      </c>
      <c r="B11" s="11" t="s">
        <v>46</v>
      </c>
      <c r="C11" s="11" t="s">
        <v>1124</v>
      </c>
      <c r="D11" s="11" t="s">
        <v>1122</v>
      </c>
      <c r="E11" s="15">
        <v>800.02948387096785</v>
      </c>
      <c r="F11" s="11" t="s">
        <v>1218</v>
      </c>
      <c r="G11" s="15">
        <v>25.368209677419351</v>
      </c>
      <c r="H11" s="16">
        <v>3.5200000000000002E-2</v>
      </c>
      <c r="I11" s="16">
        <v>4.3128000000000002</v>
      </c>
      <c r="J11" s="16">
        <v>0.35780000000000006</v>
      </c>
      <c r="K11" s="17">
        <v>9.1647727272727284</v>
      </c>
      <c r="L11" s="17">
        <v>3.2574324022419368</v>
      </c>
      <c r="M11" s="17" t="s">
        <v>1231</v>
      </c>
      <c r="N11" s="17">
        <v>0.11755072225570229</v>
      </c>
    </row>
    <row r="12" spans="1:15" x14ac:dyDescent="0.3">
      <c r="A12" t="s">
        <v>1119</v>
      </c>
      <c r="B12" s="11" t="s">
        <v>47</v>
      </c>
      <c r="C12" s="11" t="s">
        <v>1124</v>
      </c>
      <c r="D12" s="11" t="s">
        <v>1122</v>
      </c>
      <c r="E12" s="15">
        <v>800.02454838709673</v>
      </c>
      <c r="F12" s="11" t="s">
        <v>1218</v>
      </c>
      <c r="G12" s="15">
        <v>25.287229032258061</v>
      </c>
      <c r="H12" s="16">
        <v>3.5200000000000002E-2</v>
      </c>
      <c r="I12" s="16">
        <v>4.3128000000000002</v>
      </c>
      <c r="J12" s="16">
        <v>0.34279999999999999</v>
      </c>
      <c r="K12" s="17">
        <v>8.7386363636363633</v>
      </c>
      <c r="L12" s="17">
        <v>3.1670327377031424</v>
      </c>
      <c r="M12" s="17" t="s">
        <v>1231</v>
      </c>
      <c r="N12" s="17">
        <v>0.10962523950113034</v>
      </c>
    </row>
    <row r="13" spans="1:15" x14ac:dyDescent="0.3">
      <c r="A13" t="s">
        <v>1119</v>
      </c>
      <c r="B13" s="11" t="s">
        <v>48</v>
      </c>
      <c r="C13" s="11" t="s">
        <v>1124</v>
      </c>
      <c r="D13" s="11" t="s">
        <v>1122</v>
      </c>
      <c r="E13" s="15">
        <v>799.99741935483848</v>
      </c>
      <c r="F13" s="11" t="s">
        <v>1218</v>
      </c>
      <c r="G13" s="15">
        <v>25.232203225806451</v>
      </c>
      <c r="H13" s="16">
        <v>3.5200000000000002E-2</v>
      </c>
      <c r="I13" s="16">
        <v>4.3128000000000002</v>
      </c>
      <c r="J13" s="16">
        <v>0.32040000000000002</v>
      </c>
      <c r="K13" s="17">
        <v>8.1022727272727266</v>
      </c>
      <c r="L13" s="17">
        <v>2.9852449493714213</v>
      </c>
      <c r="M13" s="17" t="s">
        <v>1231</v>
      </c>
      <c r="N13" s="17">
        <v>0.10705103354768553</v>
      </c>
    </row>
    <row r="14" spans="1:15" x14ac:dyDescent="0.3">
      <c r="A14" t="s">
        <v>1119</v>
      </c>
      <c r="B14" s="11" t="s">
        <v>49</v>
      </c>
      <c r="C14" s="11" t="s">
        <v>1124</v>
      </c>
      <c r="D14" s="11" t="s">
        <v>1122</v>
      </c>
      <c r="E14" s="15">
        <v>799.98253333333344</v>
      </c>
      <c r="F14" s="11" t="s">
        <v>1218</v>
      </c>
      <c r="G14" s="15">
        <v>25.36139</v>
      </c>
      <c r="H14" s="16">
        <v>3.5200000000000002E-2</v>
      </c>
      <c r="I14" s="16">
        <v>4.3128000000000002</v>
      </c>
      <c r="J14" s="16">
        <v>0.29990000000000006</v>
      </c>
      <c r="K14" s="17">
        <v>7.5198863636363642</v>
      </c>
      <c r="L14" s="17">
        <v>2.6990479953881095</v>
      </c>
      <c r="M14" s="17" t="s">
        <v>1231</v>
      </c>
      <c r="N14" s="17">
        <v>9.6486812466611505E-2</v>
      </c>
    </row>
    <row r="15" spans="1:15" x14ac:dyDescent="0.3">
      <c r="A15" t="s">
        <v>1119</v>
      </c>
      <c r="B15" s="11" t="s">
        <v>50</v>
      </c>
      <c r="C15" s="11" t="s">
        <v>1124</v>
      </c>
      <c r="D15" s="11" t="s">
        <v>1122</v>
      </c>
      <c r="E15" s="15">
        <v>799.99519354838731</v>
      </c>
      <c r="F15" s="11" t="s">
        <v>1218</v>
      </c>
      <c r="G15" s="15">
        <v>25.220487096774189</v>
      </c>
      <c r="H15" s="16">
        <v>3.5200000000000002E-2</v>
      </c>
      <c r="I15" s="16">
        <v>4.3128000000000002</v>
      </c>
      <c r="J15" s="16">
        <v>0.27980000000000005</v>
      </c>
      <c r="K15" s="17">
        <v>6.9488636363636367</v>
      </c>
      <c r="L15" s="17">
        <v>2.3274778247325179</v>
      </c>
      <c r="M15" s="17" t="s">
        <v>1231</v>
      </c>
      <c r="N15" s="17">
        <v>8.4628532693518999E-2</v>
      </c>
    </row>
    <row r="16" spans="1:15" x14ac:dyDescent="0.3">
      <c r="A16" t="s">
        <v>1119</v>
      </c>
      <c r="B16" s="11" t="s">
        <v>51</v>
      </c>
      <c r="C16" s="11" t="s">
        <v>1124</v>
      </c>
      <c r="D16" s="11" t="s">
        <v>1122</v>
      </c>
      <c r="E16" s="15">
        <v>799.99809677419353</v>
      </c>
      <c r="F16" s="11" t="s">
        <v>1218</v>
      </c>
      <c r="G16" s="15">
        <v>25.319225806451609</v>
      </c>
      <c r="H16" s="16">
        <v>3.5200000000000002E-2</v>
      </c>
      <c r="I16" s="16">
        <v>4.3128000000000002</v>
      </c>
      <c r="J16" s="16">
        <v>0.26219999999999999</v>
      </c>
      <c r="K16" s="17">
        <v>6.4488636363636358</v>
      </c>
      <c r="L16" s="17">
        <v>2.0428785477277804</v>
      </c>
      <c r="M16" s="17" t="s">
        <v>1231</v>
      </c>
      <c r="N16" s="17">
        <v>8.3752525691630941E-2</v>
      </c>
    </row>
    <row r="17" spans="1:14" x14ac:dyDescent="0.3">
      <c r="A17" t="s">
        <v>1119</v>
      </c>
      <c r="B17" s="11" t="s">
        <v>52</v>
      </c>
      <c r="C17" s="11" t="s">
        <v>1124</v>
      </c>
      <c r="D17" s="11" t="s">
        <v>1122</v>
      </c>
      <c r="E17" s="15">
        <v>799.98432258064497</v>
      </c>
      <c r="F17" s="11" t="s">
        <v>1218</v>
      </c>
      <c r="G17" s="15">
        <v>25.285819354838711</v>
      </c>
      <c r="H17" s="16">
        <v>3.5200000000000002E-2</v>
      </c>
      <c r="I17" s="16">
        <v>4.3128000000000002</v>
      </c>
      <c r="J17" s="16">
        <v>0.25749999999999995</v>
      </c>
      <c r="K17" s="17">
        <v>6.3153409090909074</v>
      </c>
      <c r="L17" s="17">
        <v>1.9204934345986491</v>
      </c>
      <c r="M17" s="17" t="s">
        <v>1231</v>
      </c>
      <c r="N17" s="17">
        <v>8.1606718090116659E-2</v>
      </c>
    </row>
    <row r="18" spans="1:14" x14ac:dyDescent="0.3">
      <c r="A18" t="s">
        <v>1119</v>
      </c>
      <c r="B18" s="11" t="s">
        <v>53</v>
      </c>
      <c r="C18" s="11" t="s">
        <v>1124</v>
      </c>
      <c r="D18" s="11" t="s">
        <v>1122</v>
      </c>
      <c r="E18" s="15">
        <v>799.98949999999991</v>
      </c>
      <c r="F18" s="11" t="s">
        <v>1218</v>
      </c>
      <c r="G18" s="15">
        <v>25.467803333333329</v>
      </c>
      <c r="H18" s="16">
        <v>3.5200000000000002E-2</v>
      </c>
      <c r="I18" s="16">
        <v>4.3128000000000002</v>
      </c>
      <c r="J18" s="16">
        <v>0.24080000000000001</v>
      </c>
      <c r="K18" s="17">
        <v>5.8409090909090908</v>
      </c>
      <c r="L18" s="17">
        <v>1.618983311822189</v>
      </c>
      <c r="M18" s="17" t="s">
        <v>1231</v>
      </c>
      <c r="N18" s="17">
        <v>7.5460510121500457E-2</v>
      </c>
    </row>
    <row r="19" spans="1:14" x14ac:dyDescent="0.3">
      <c r="A19" t="s">
        <v>1119</v>
      </c>
      <c r="B19" s="11" t="s">
        <v>54</v>
      </c>
      <c r="C19" s="11" t="s">
        <v>1124</v>
      </c>
      <c r="D19" s="11" t="s">
        <v>1122</v>
      </c>
      <c r="E19" s="15">
        <v>799.98886666666658</v>
      </c>
      <c r="F19" s="11" t="s">
        <v>1218</v>
      </c>
      <c r="G19" s="15">
        <v>25.442619999999991</v>
      </c>
      <c r="H19" s="16">
        <v>3.5200000000000002E-2</v>
      </c>
      <c r="I19" s="16">
        <v>4.3128000000000002</v>
      </c>
      <c r="J19" s="16">
        <v>0.22440000000000004</v>
      </c>
      <c r="K19" s="17">
        <v>5.3750000000000009</v>
      </c>
      <c r="L19" s="17">
        <v>1.4730071048282647</v>
      </c>
      <c r="M19" s="17" t="s">
        <v>1231</v>
      </c>
      <c r="N19" s="17">
        <v>7.9245626542363445E-2</v>
      </c>
    </row>
    <row r="20" spans="1:14" x14ac:dyDescent="0.3">
      <c r="A20" t="s">
        <v>1119</v>
      </c>
      <c r="B20" s="11" t="s">
        <v>55</v>
      </c>
      <c r="C20" s="11" t="s">
        <v>1124</v>
      </c>
      <c r="D20" s="11" t="s">
        <v>1122</v>
      </c>
      <c r="E20" s="15">
        <v>799.98493333333317</v>
      </c>
      <c r="F20" s="11" t="s">
        <v>1218</v>
      </c>
      <c r="G20" s="15">
        <v>25.592243333333329</v>
      </c>
      <c r="H20" s="16">
        <v>3.5200000000000002E-2</v>
      </c>
      <c r="I20" s="16">
        <v>4.3128000000000002</v>
      </c>
      <c r="J20" s="16">
        <v>0.20979999999999988</v>
      </c>
      <c r="K20" s="17">
        <v>4.9602272727272689</v>
      </c>
      <c r="L20" s="17">
        <v>1.2282270900718171</v>
      </c>
      <c r="M20" s="17" t="s">
        <v>1231</v>
      </c>
      <c r="N20" s="17">
        <v>7.3993813528257069E-2</v>
      </c>
    </row>
    <row r="21" spans="1:14" x14ac:dyDescent="0.3">
      <c r="A21" t="s">
        <v>1119</v>
      </c>
      <c r="B21" s="11" t="s">
        <v>56</v>
      </c>
      <c r="C21" s="11" t="s">
        <v>1124</v>
      </c>
      <c r="D21" s="11" t="s">
        <v>1122</v>
      </c>
      <c r="E21" s="15">
        <v>800.01796774193565</v>
      </c>
      <c r="F21" s="11" t="s">
        <v>1218</v>
      </c>
      <c r="G21" s="15">
        <v>25.552180645161279</v>
      </c>
      <c r="H21" s="16">
        <v>3.5200000000000002E-2</v>
      </c>
      <c r="I21" s="16">
        <v>4.3128000000000002</v>
      </c>
      <c r="J21" s="16">
        <v>0.1893999999999999</v>
      </c>
      <c r="K21" s="17">
        <v>4.3806818181818148</v>
      </c>
      <c r="L21" s="17">
        <v>0.97861437148364738</v>
      </c>
      <c r="M21" s="17" t="s">
        <v>1231</v>
      </c>
      <c r="N21" s="17">
        <v>6.9695619764653882E-2</v>
      </c>
    </row>
    <row r="22" spans="1:14" x14ac:dyDescent="0.3">
      <c r="A22" t="s">
        <v>1119</v>
      </c>
      <c r="B22" s="11" t="s">
        <v>57</v>
      </c>
      <c r="C22" s="11" t="s">
        <v>1124</v>
      </c>
      <c r="D22" s="11" t="s">
        <v>1122</v>
      </c>
      <c r="E22" s="15">
        <v>799.99932258064518</v>
      </c>
      <c r="F22" s="11" t="s">
        <v>1218</v>
      </c>
      <c r="G22" s="15">
        <v>25.515432258064521</v>
      </c>
      <c r="H22" s="16">
        <v>3.5200000000000002E-2</v>
      </c>
      <c r="I22" s="16">
        <v>4.3128000000000002</v>
      </c>
      <c r="J22" s="16">
        <v>0.17600000000000005</v>
      </c>
      <c r="K22" s="17">
        <v>4.0000000000000009</v>
      </c>
      <c r="L22" s="17">
        <v>0.41274429655744449</v>
      </c>
      <c r="M22" s="17" t="s">
        <v>1231</v>
      </c>
      <c r="N22" s="17">
        <v>5.2756893395939475E-2</v>
      </c>
    </row>
    <row r="23" spans="1:14" x14ac:dyDescent="0.3">
      <c r="A23" t="s">
        <v>1119</v>
      </c>
      <c r="B23" s="11" t="s">
        <v>58</v>
      </c>
      <c r="C23" s="11" t="s">
        <v>1124</v>
      </c>
      <c r="D23" s="11" t="s">
        <v>1122</v>
      </c>
      <c r="E23" s="15">
        <v>799.99140000000023</v>
      </c>
      <c r="F23" s="11" t="s">
        <v>1218</v>
      </c>
      <c r="G23" s="15">
        <v>25.714580000000002</v>
      </c>
      <c r="H23" s="16">
        <v>3.5200000000000002E-2</v>
      </c>
      <c r="I23" s="16">
        <v>4.3128000000000002</v>
      </c>
      <c r="J23" s="16">
        <v>0.15499999999999992</v>
      </c>
      <c r="K23" s="17">
        <v>3.4034090909090882</v>
      </c>
      <c r="L23" s="17">
        <v>0.22658572397702315</v>
      </c>
      <c r="M23" s="17" t="s">
        <v>1231</v>
      </c>
      <c r="N23" s="17">
        <v>5.1688369232649634E-2</v>
      </c>
    </row>
    <row r="24" spans="1:14" x14ac:dyDescent="0.3">
      <c r="A24" t="s">
        <v>1119</v>
      </c>
      <c r="B24" s="11" t="s">
        <v>59</v>
      </c>
      <c r="C24" s="11" t="s">
        <v>1124</v>
      </c>
      <c r="D24" s="11" t="s">
        <v>1122</v>
      </c>
      <c r="E24" s="15">
        <v>800.02896774193539</v>
      </c>
      <c r="F24" s="11" t="s">
        <v>1218</v>
      </c>
      <c r="G24" s="15">
        <v>25.752500000000001</v>
      </c>
      <c r="H24" s="16">
        <v>3.5200000000000002E-2</v>
      </c>
      <c r="I24" s="16">
        <v>4.3128000000000002</v>
      </c>
      <c r="J24" s="16">
        <v>0.1361</v>
      </c>
      <c r="K24" s="17">
        <v>2.866477272727272</v>
      </c>
      <c r="L24" s="17"/>
      <c r="M24" s="17"/>
      <c r="N24" s="17">
        <v>3.3911581672754321E-2</v>
      </c>
    </row>
    <row r="25" spans="1:14" x14ac:dyDescent="0.3">
      <c r="A25" t="s">
        <v>1119</v>
      </c>
      <c r="B25" s="11" t="s">
        <v>60</v>
      </c>
      <c r="C25" s="11" t="s">
        <v>1125</v>
      </c>
      <c r="D25" s="11" t="s">
        <v>1121</v>
      </c>
      <c r="E25" s="15">
        <v>4.9997000000000007E-2</v>
      </c>
      <c r="F25" s="11" t="s">
        <v>1218</v>
      </c>
      <c r="G25" s="15">
        <v>24.44162</v>
      </c>
      <c r="H25" s="16">
        <v>4.2099999999999999E-2</v>
      </c>
      <c r="I25" s="16">
        <v>4.125</v>
      </c>
      <c r="J25" s="16"/>
      <c r="K25" s="17"/>
      <c r="L25" s="17">
        <v>-1.9612052849959987</v>
      </c>
      <c r="M25" s="17">
        <v>1.9612052849959987</v>
      </c>
      <c r="N25" s="17">
        <v>0.73196503316224892</v>
      </c>
    </row>
    <row r="26" spans="1:14" x14ac:dyDescent="0.3">
      <c r="A26" t="s">
        <v>1119</v>
      </c>
      <c r="B26" s="11" t="s">
        <v>61</v>
      </c>
      <c r="C26" s="11" t="s">
        <v>1125</v>
      </c>
      <c r="D26" s="11" t="s">
        <v>1122</v>
      </c>
      <c r="E26" s="15">
        <v>800.02326666666681</v>
      </c>
      <c r="F26" s="11" t="s">
        <v>1218</v>
      </c>
      <c r="G26" s="15">
        <v>25.03174666666667</v>
      </c>
      <c r="H26" s="16">
        <v>4.2099999999999999E-2</v>
      </c>
      <c r="I26" s="16">
        <v>4.125</v>
      </c>
      <c r="J26" s="16">
        <v>0.55000000000000004</v>
      </c>
      <c r="K26" s="17">
        <v>12.064133016627078</v>
      </c>
      <c r="L26" s="17"/>
      <c r="M26" s="17"/>
      <c r="N26" s="17">
        <v>8.0175421096855271E-2</v>
      </c>
    </row>
    <row r="27" spans="1:14" x14ac:dyDescent="0.3">
      <c r="A27" t="s">
        <v>1119</v>
      </c>
      <c r="B27" s="11" t="s">
        <v>62</v>
      </c>
      <c r="C27" s="11" t="s">
        <v>1125</v>
      </c>
      <c r="D27" s="11" t="s">
        <v>1122</v>
      </c>
      <c r="E27" s="15">
        <v>800.01453333333313</v>
      </c>
      <c r="F27" s="11" t="s">
        <v>1218</v>
      </c>
      <c r="G27" s="15">
        <v>25.07964333333333</v>
      </c>
      <c r="H27" s="16">
        <v>4.2099999999999999E-2</v>
      </c>
      <c r="I27" s="16">
        <v>4.125</v>
      </c>
      <c r="J27" s="16">
        <v>0.5</v>
      </c>
      <c r="K27" s="17">
        <v>10.876484560570072</v>
      </c>
      <c r="L27" s="17">
        <v>1.7671899437834468</v>
      </c>
      <c r="M27" s="17" t="s">
        <v>1231</v>
      </c>
      <c r="N27" s="17">
        <v>9.3065543746361001E-2</v>
      </c>
    </row>
    <row r="28" spans="1:14" x14ac:dyDescent="0.3">
      <c r="A28" t="s">
        <v>1119</v>
      </c>
      <c r="B28" s="11" t="s">
        <v>63</v>
      </c>
      <c r="C28" s="11" t="s">
        <v>1125</v>
      </c>
      <c r="D28" s="11" t="s">
        <v>1122</v>
      </c>
      <c r="E28" s="15">
        <v>799.98977419354833</v>
      </c>
      <c r="F28" s="11" t="s">
        <v>1218</v>
      </c>
      <c r="G28" s="15">
        <v>25.044248387096779</v>
      </c>
      <c r="H28" s="16">
        <v>4.2099999999999999E-2</v>
      </c>
      <c r="I28" s="16">
        <v>4.125</v>
      </c>
      <c r="J28" s="16">
        <v>0.48</v>
      </c>
      <c r="K28" s="17">
        <v>10.401425178147267</v>
      </c>
      <c r="L28" s="17">
        <v>2.2868891010045971</v>
      </c>
      <c r="M28" s="17" t="s">
        <v>1231</v>
      </c>
      <c r="N28" s="17">
        <v>9.1770486612631208E-2</v>
      </c>
    </row>
    <row r="29" spans="1:14" x14ac:dyDescent="0.3">
      <c r="A29" t="s">
        <v>1119</v>
      </c>
      <c r="B29" s="11" t="s">
        <v>64</v>
      </c>
      <c r="C29" s="11" t="s">
        <v>1125</v>
      </c>
      <c r="D29" s="11" t="s">
        <v>1122</v>
      </c>
      <c r="E29" s="15">
        <v>799.99999999999977</v>
      </c>
      <c r="F29" s="11" t="s">
        <v>1218</v>
      </c>
      <c r="G29" s="15">
        <v>25.056048387096769</v>
      </c>
      <c r="H29" s="16">
        <v>4.2099999999999999E-2</v>
      </c>
      <c r="I29" s="16">
        <v>4.125</v>
      </c>
      <c r="J29" s="16">
        <v>0.45</v>
      </c>
      <c r="K29" s="17">
        <v>9.6888361045130651</v>
      </c>
      <c r="L29" s="17">
        <v>2.5960041466116097</v>
      </c>
      <c r="M29" s="17" t="s">
        <v>1231</v>
      </c>
      <c r="N29" s="17">
        <v>8.2411540362914426E-2</v>
      </c>
    </row>
    <row r="30" spans="1:14" x14ac:dyDescent="0.3">
      <c r="A30" t="s">
        <v>1119</v>
      </c>
      <c r="B30" s="11" t="s">
        <v>65</v>
      </c>
      <c r="C30" s="11" t="s">
        <v>1125</v>
      </c>
      <c r="D30" s="11" t="s">
        <v>1122</v>
      </c>
      <c r="E30" s="15">
        <v>800.01912903225798</v>
      </c>
      <c r="F30" s="11" t="s">
        <v>1218</v>
      </c>
      <c r="G30" s="15">
        <v>25.180580645161289</v>
      </c>
      <c r="H30" s="16">
        <v>4.2099999999999999E-2</v>
      </c>
      <c r="I30" s="16">
        <v>4.125</v>
      </c>
      <c r="J30" s="16">
        <v>0.43784000000000001</v>
      </c>
      <c r="K30" s="17">
        <v>9.4</v>
      </c>
      <c r="L30" s="17">
        <v>2.5969504269263171</v>
      </c>
      <c r="M30" s="17" t="s">
        <v>1231</v>
      </c>
      <c r="N30" s="17">
        <v>8.3554104030887588E-2</v>
      </c>
    </row>
    <row r="31" spans="1:14" x14ac:dyDescent="0.3">
      <c r="A31" t="s">
        <v>1119</v>
      </c>
      <c r="B31" s="11" t="s">
        <v>66</v>
      </c>
      <c r="C31" s="11" t="s">
        <v>1125</v>
      </c>
      <c r="D31" s="11" t="s">
        <v>1122</v>
      </c>
      <c r="E31" s="15">
        <v>799.97370967741938</v>
      </c>
      <c r="F31" s="11" t="s">
        <v>1218</v>
      </c>
      <c r="G31" s="15">
        <v>25.150590322580641</v>
      </c>
      <c r="H31" s="16">
        <v>4.2099999999999999E-2</v>
      </c>
      <c r="I31" s="16">
        <v>4.125</v>
      </c>
      <c r="J31" s="16">
        <v>0.40754000000000001</v>
      </c>
      <c r="K31" s="17">
        <v>8.6802850356294545</v>
      </c>
      <c r="L31" s="17">
        <v>2.4151407859176643</v>
      </c>
      <c r="M31" s="17" t="s">
        <v>1231</v>
      </c>
      <c r="N31" s="17">
        <v>8.7601313652374779E-2</v>
      </c>
    </row>
    <row r="32" spans="1:14" x14ac:dyDescent="0.3">
      <c r="A32" t="s">
        <v>1119</v>
      </c>
      <c r="B32" s="11" t="s">
        <v>67</v>
      </c>
      <c r="C32" s="11" t="s">
        <v>1125</v>
      </c>
      <c r="D32" s="11" t="s">
        <v>1122</v>
      </c>
      <c r="E32" s="15">
        <v>799.98638709677414</v>
      </c>
      <c r="F32" s="11" t="s">
        <v>1218</v>
      </c>
      <c r="G32" s="15">
        <v>25.157038709677419</v>
      </c>
      <c r="H32" s="16">
        <v>4.2099999999999999E-2</v>
      </c>
      <c r="I32" s="16">
        <v>4.125</v>
      </c>
      <c r="J32" s="16">
        <v>0.36864000000000008</v>
      </c>
      <c r="K32" s="17">
        <v>7.7562945368171032</v>
      </c>
      <c r="L32" s="17">
        <v>2.1709222196648899</v>
      </c>
      <c r="M32" s="17" t="s">
        <v>1231</v>
      </c>
      <c r="N32" s="17">
        <v>7.2647784166143592E-2</v>
      </c>
    </row>
    <row r="33" spans="1:14" x14ac:dyDescent="0.3">
      <c r="A33" t="s">
        <v>1119</v>
      </c>
      <c r="B33" s="11" t="s">
        <v>68</v>
      </c>
      <c r="C33" s="11" t="s">
        <v>1125</v>
      </c>
      <c r="D33" s="11" t="s">
        <v>1122</v>
      </c>
      <c r="E33" s="15">
        <v>800.00954838709663</v>
      </c>
      <c r="F33" s="11" t="s">
        <v>1218</v>
      </c>
      <c r="G33" s="15">
        <v>25.251270967741931</v>
      </c>
      <c r="H33" s="16">
        <v>4.2099999999999999E-2</v>
      </c>
      <c r="I33" s="16">
        <v>4.125</v>
      </c>
      <c r="J33" s="16">
        <v>0.33884000000000003</v>
      </c>
      <c r="K33" s="17">
        <v>7.048456057007126</v>
      </c>
      <c r="L33" s="17">
        <v>1.8279073097099243</v>
      </c>
      <c r="M33" s="17" t="s">
        <v>1231</v>
      </c>
      <c r="N33" s="17">
        <v>7.2680599234119736E-2</v>
      </c>
    </row>
    <row r="34" spans="1:14" x14ac:dyDescent="0.3">
      <c r="A34" t="s">
        <v>1119</v>
      </c>
      <c r="B34" s="11" t="s">
        <v>69</v>
      </c>
      <c r="C34" s="11" t="s">
        <v>1125</v>
      </c>
      <c r="D34" s="11" t="s">
        <v>1122</v>
      </c>
      <c r="E34" s="15">
        <v>800.01696666666658</v>
      </c>
      <c r="F34" s="11" t="s">
        <v>1218</v>
      </c>
      <c r="G34" s="15">
        <v>25.260319999999989</v>
      </c>
      <c r="H34" s="16">
        <v>4.2099999999999999E-2</v>
      </c>
      <c r="I34" s="16">
        <v>4.125</v>
      </c>
      <c r="J34" s="16">
        <v>0.30664000000000002</v>
      </c>
      <c r="K34" s="17">
        <v>6.283610451306413</v>
      </c>
      <c r="L34" s="17">
        <v>1.5975570697957939</v>
      </c>
      <c r="M34" s="17" t="s">
        <v>1231</v>
      </c>
      <c r="N34" s="17">
        <v>6.3708421696355488E-2</v>
      </c>
    </row>
    <row r="35" spans="1:14" x14ac:dyDescent="0.3">
      <c r="A35" t="s">
        <v>1119</v>
      </c>
      <c r="B35" s="11" t="s">
        <v>70</v>
      </c>
      <c r="C35" s="11" t="s">
        <v>1125</v>
      </c>
      <c r="D35" s="11" t="s">
        <v>1122</v>
      </c>
      <c r="E35" s="15">
        <v>799.98730000000012</v>
      </c>
      <c r="F35" s="11" t="s">
        <v>1218</v>
      </c>
      <c r="G35" s="15">
        <v>25.25727333333333</v>
      </c>
      <c r="H35" s="16">
        <v>4.2099999999999999E-2</v>
      </c>
      <c r="I35" s="16">
        <v>4.125</v>
      </c>
      <c r="J35" s="16">
        <v>0.27964000000000011</v>
      </c>
      <c r="K35" s="17">
        <v>5.6422802850356319</v>
      </c>
      <c r="L35" s="17">
        <v>1.213028468269959</v>
      </c>
      <c r="M35" s="17" t="s">
        <v>1231</v>
      </c>
      <c r="N35" s="17">
        <v>6.3644005223192801E-2</v>
      </c>
    </row>
    <row r="36" spans="1:14" x14ac:dyDescent="0.3">
      <c r="A36" t="s">
        <v>1119</v>
      </c>
      <c r="B36" s="11" t="s">
        <v>71</v>
      </c>
      <c r="C36" s="11" t="s">
        <v>1125</v>
      </c>
      <c r="D36" s="11" t="s">
        <v>1122</v>
      </c>
      <c r="E36" s="15">
        <v>799.96096774193563</v>
      </c>
      <c r="F36" s="11" t="s">
        <v>1218</v>
      </c>
      <c r="G36" s="15">
        <v>25.251803225806452</v>
      </c>
      <c r="H36" s="16">
        <v>4.2099999999999999E-2</v>
      </c>
      <c r="I36" s="16">
        <v>4.125</v>
      </c>
      <c r="J36" s="16">
        <v>0.25524000000000013</v>
      </c>
      <c r="K36" s="17">
        <v>5.0627078384798132</v>
      </c>
      <c r="L36" s="17">
        <v>1.1455455714895568</v>
      </c>
      <c r="M36" s="17" t="s">
        <v>1231</v>
      </c>
      <c r="N36" s="17">
        <v>6.0238264421456189E-2</v>
      </c>
    </row>
    <row r="37" spans="1:14" x14ac:dyDescent="0.3">
      <c r="A37" t="s">
        <v>1119</v>
      </c>
      <c r="B37" s="11" t="s">
        <v>72</v>
      </c>
      <c r="C37" s="11" t="s">
        <v>1125</v>
      </c>
      <c r="D37" s="11" t="s">
        <v>1122</v>
      </c>
      <c r="E37" s="15">
        <v>800.00216129032265</v>
      </c>
      <c r="F37" s="11" t="s">
        <v>1218</v>
      </c>
      <c r="G37" s="15">
        <v>25.39653548387097</v>
      </c>
      <c r="H37" s="16">
        <v>4.2099999999999999E-2</v>
      </c>
      <c r="I37" s="16">
        <v>4.125</v>
      </c>
      <c r="J37" s="16">
        <v>0.22894000000000014</v>
      </c>
      <c r="K37" s="17">
        <v>4.4380047505938283</v>
      </c>
      <c r="L37" s="17">
        <v>0.91829460959083287</v>
      </c>
      <c r="M37" s="17" t="s">
        <v>1231</v>
      </c>
      <c r="N37" s="17">
        <v>5.2609909628713925E-2</v>
      </c>
    </row>
    <row r="38" spans="1:14" x14ac:dyDescent="0.3">
      <c r="A38" t="s">
        <v>1119</v>
      </c>
      <c r="B38" s="11" t="s">
        <v>73</v>
      </c>
      <c r="C38" s="11" t="s">
        <v>1125</v>
      </c>
      <c r="D38" s="11" t="s">
        <v>1122</v>
      </c>
      <c r="E38" s="15">
        <v>799.96339999999998</v>
      </c>
      <c r="F38" s="11" t="s">
        <v>1218</v>
      </c>
      <c r="G38" s="15">
        <v>25.37915666666666</v>
      </c>
      <c r="H38" s="16">
        <v>4.2099999999999999E-2</v>
      </c>
      <c r="I38" s="16">
        <v>4.125</v>
      </c>
      <c r="J38" s="16">
        <v>0.21033999999999997</v>
      </c>
      <c r="K38" s="17">
        <v>3.996199524940617</v>
      </c>
      <c r="L38" s="17">
        <v>0.65747862875507823</v>
      </c>
      <c r="M38" s="17" t="s">
        <v>1231</v>
      </c>
      <c r="N38" s="17">
        <v>4.2657736656277145E-2</v>
      </c>
    </row>
    <row r="39" spans="1:14" x14ac:dyDescent="0.3">
      <c r="A39" t="s">
        <v>1119</v>
      </c>
      <c r="B39" s="11" t="s">
        <v>74</v>
      </c>
      <c r="C39" s="11" t="s">
        <v>1125</v>
      </c>
      <c r="D39" s="11" t="s">
        <v>1122</v>
      </c>
      <c r="E39" s="15">
        <v>799.98020000000008</v>
      </c>
      <c r="F39" s="11" t="s">
        <v>1218</v>
      </c>
      <c r="G39" s="15">
        <v>25.349840000000011</v>
      </c>
      <c r="H39" s="16">
        <v>4.2099999999999999E-2</v>
      </c>
      <c r="I39" s="16">
        <v>4.125</v>
      </c>
      <c r="J39" s="16">
        <v>0.18034000000000017</v>
      </c>
      <c r="K39" s="17">
        <v>3.2836104513064175</v>
      </c>
      <c r="L39" s="17">
        <v>0.12479077911668335</v>
      </c>
      <c r="M39" s="17" t="s">
        <v>1231</v>
      </c>
      <c r="N39" s="17">
        <v>3.8158631836979318E-2</v>
      </c>
    </row>
    <row r="40" spans="1:14" x14ac:dyDescent="0.3">
      <c r="A40" t="s">
        <v>1119</v>
      </c>
      <c r="B40" s="11" t="s">
        <v>75</v>
      </c>
      <c r="C40" s="11" t="s">
        <v>1125</v>
      </c>
      <c r="D40" s="11" t="s">
        <v>1122</v>
      </c>
      <c r="E40" s="15">
        <v>800.0139999999999</v>
      </c>
      <c r="F40" s="11" t="s">
        <v>1218</v>
      </c>
      <c r="G40" s="15">
        <v>25.251439999999999</v>
      </c>
      <c r="H40" s="16">
        <v>4.2099999999999999E-2</v>
      </c>
      <c r="I40" s="16">
        <v>4.125</v>
      </c>
      <c r="J40" s="16">
        <v>0.11224000000000012</v>
      </c>
      <c r="K40" s="17">
        <v>1.6660332541567724</v>
      </c>
      <c r="L40" s="17"/>
      <c r="M40" s="17"/>
      <c r="N40" s="17">
        <v>2.9984099294502631E-2</v>
      </c>
    </row>
    <row r="41" spans="1:14" x14ac:dyDescent="0.3">
      <c r="A41" t="s">
        <v>1119</v>
      </c>
      <c r="B41" s="11" t="s">
        <v>76</v>
      </c>
      <c r="C41" s="11" t="s">
        <v>1126</v>
      </c>
      <c r="D41" s="11" t="s">
        <v>1121</v>
      </c>
      <c r="E41" s="15">
        <v>4.9997000000000007E-2</v>
      </c>
      <c r="F41" s="11" t="s">
        <v>1218</v>
      </c>
      <c r="G41" s="15">
        <v>24.585229032258059</v>
      </c>
      <c r="H41" s="16">
        <v>3.2899999999999999E-2</v>
      </c>
      <c r="I41" s="16">
        <v>3.8955000000000002</v>
      </c>
      <c r="J41" s="16"/>
      <c r="K41" s="17"/>
      <c r="L41" s="17">
        <v>-1.9657901268901972</v>
      </c>
      <c r="M41" s="17">
        <v>1.9657901268901972</v>
      </c>
      <c r="N41" s="17">
        <v>0.66338670493654006</v>
      </c>
    </row>
    <row r="42" spans="1:14" x14ac:dyDescent="0.3">
      <c r="A42" t="s">
        <v>1119</v>
      </c>
      <c r="B42" s="11" t="s">
        <v>77</v>
      </c>
      <c r="C42" s="11" t="s">
        <v>1126</v>
      </c>
      <c r="D42" s="11" t="s">
        <v>1122</v>
      </c>
      <c r="E42" s="15">
        <v>799.98120000000006</v>
      </c>
      <c r="F42" s="11" t="s">
        <v>1218</v>
      </c>
      <c r="G42" s="15">
        <v>25.167416666666661</v>
      </c>
      <c r="H42" s="16">
        <v>3.2899999999999999E-2</v>
      </c>
      <c r="I42" s="16">
        <v>3.8955000000000002</v>
      </c>
      <c r="J42" s="16">
        <v>0.43039999999999989</v>
      </c>
      <c r="K42" s="17">
        <v>12.08206686930091</v>
      </c>
      <c r="L42" s="17">
        <v>1.2735912298525192</v>
      </c>
      <c r="M42" s="17" t="s">
        <v>1231</v>
      </c>
      <c r="N42" s="17">
        <v>8.8180202723382006E-2</v>
      </c>
    </row>
    <row r="43" spans="1:14" x14ac:dyDescent="0.3">
      <c r="A43" t="s">
        <v>1119</v>
      </c>
      <c r="B43" s="11" t="s">
        <v>78</v>
      </c>
      <c r="C43" s="11" t="s">
        <v>1126</v>
      </c>
      <c r="D43" s="11" t="s">
        <v>1122</v>
      </c>
      <c r="E43" s="15">
        <v>800.02419354838707</v>
      </c>
      <c r="F43" s="11" t="s">
        <v>1218</v>
      </c>
      <c r="G43" s="15">
        <v>25.20138064516129</v>
      </c>
      <c r="H43" s="16">
        <v>3.2899999999999999E-2</v>
      </c>
      <c r="I43" s="16">
        <v>3.8955000000000002</v>
      </c>
      <c r="J43" s="16">
        <v>0.39559999999999995</v>
      </c>
      <c r="K43" s="17">
        <v>11.024316109422491</v>
      </c>
      <c r="L43" s="17">
        <v>1.9669428843226673</v>
      </c>
      <c r="M43" s="17" t="s">
        <v>1231</v>
      </c>
      <c r="N43" s="17">
        <v>9.9542484812682686E-2</v>
      </c>
    </row>
    <row r="44" spans="1:14" x14ac:dyDescent="0.3">
      <c r="A44" t="s">
        <v>1119</v>
      </c>
      <c r="B44" s="11" t="s">
        <v>79</v>
      </c>
      <c r="C44" s="11" t="s">
        <v>1126</v>
      </c>
      <c r="D44" s="11" t="s">
        <v>1122</v>
      </c>
      <c r="E44" s="15">
        <v>799.97987096774193</v>
      </c>
      <c r="F44" s="11" t="s">
        <v>1218</v>
      </c>
      <c r="G44" s="15">
        <v>25.13016774193548</v>
      </c>
      <c r="H44" s="16">
        <v>3.2899999999999999E-2</v>
      </c>
      <c r="I44" s="16">
        <v>3.8955000000000002</v>
      </c>
      <c r="J44" s="16">
        <v>0.36109999999999998</v>
      </c>
      <c r="K44" s="17">
        <v>9.9756838905775069</v>
      </c>
      <c r="L44" s="17">
        <v>2.2749430247194526</v>
      </c>
      <c r="M44" s="17" t="s">
        <v>1231</v>
      </c>
      <c r="N44" s="17">
        <v>0.10158108203831029</v>
      </c>
    </row>
    <row r="45" spans="1:14" x14ac:dyDescent="0.3">
      <c r="A45" t="s">
        <v>1119</v>
      </c>
      <c r="B45" s="11" t="s">
        <v>80</v>
      </c>
      <c r="C45" s="11" t="s">
        <v>1126</v>
      </c>
      <c r="D45" s="11" t="s">
        <v>1122</v>
      </c>
      <c r="E45" s="15">
        <v>800.05579999999998</v>
      </c>
      <c r="F45" s="11" t="s">
        <v>1218</v>
      </c>
      <c r="G45" s="15">
        <v>25.17408</v>
      </c>
      <c r="H45" s="16">
        <v>3.2899999999999999E-2</v>
      </c>
      <c r="I45" s="16">
        <v>3.8955000000000002</v>
      </c>
      <c r="J45" s="16">
        <v>0.32220000000000004</v>
      </c>
      <c r="K45" s="17">
        <v>8.793313069908816</v>
      </c>
      <c r="L45" s="17">
        <v>2.4460724892262995</v>
      </c>
      <c r="M45" s="17" t="s">
        <v>1231</v>
      </c>
      <c r="N45" s="17">
        <v>9.8168643212101059E-2</v>
      </c>
    </row>
    <row r="46" spans="1:14" x14ac:dyDescent="0.3">
      <c r="A46" t="s">
        <v>1119</v>
      </c>
      <c r="B46" s="11" t="s">
        <v>81</v>
      </c>
      <c r="C46" s="11" t="s">
        <v>1126</v>
      </c>
      <c r="D46" s="11" t="s">
        <v>1122</v>
      </c>
      <c r="E46" s="15">
        <v>799.99629032258076</v>
      </c>
      <c r="F46" s="11" t="s">
        <v>1218</v>
      </c>
      <c r="G46" s="15">
        <v>25.12151290322581</v>
      </c>
      <c r="H46" s="16">
        <v>3.2899999999999999E-2</v>
      </c>
      <c r="I46" s="16">
        <v>3.8955000000000002</v>
      </c>
      <c r="J46" s="16">
        <v>0.27529999999999988</v>
      </c>
      <c r="K46" s="17">
        <v>7.3677811550151944</v>
      </c>
      <c r="L46" s="17">
        <v>2.0411706620170786</v>
      </c>
      <c r="M46" s="17" t="s">
        <v>1231</v>
      </c>
      <c r="N46" s="17">
        <v>9.4010390350706685E-2</v>
      </c>
    </row>
    <row r="47" spans="1:14" x14ac:dyDescent="0.3">
      <c r="A47" t="s">
        <v>1119</v>
      </c>
      <c r="B47" s="11" t="s">
        <v>82</v>
      </c>
      <c r="C47" s="11" t="s">
        <v>1126</v>
      </c>
      <c r="D47" s="11" t="s">
        <v>1122</v>
      </c>
      <c r="E47" s="15">
        <v>800.02548387096772</v>
      </c>
      <c r="F47" s="11" t="s">
        <v>1218</v>
      </c>
      <c r="G47" s="15">
        <v>25.199693548387099</v>
      </c>
      <c r="H47" s="16">
        <v>3.2899999999999999E-2</v>
      </c>
      <c r="I47" s="16">
        <v>3.8955000000000002</v>
      </c>
      <c r="J47" s="16">
        <v>0.2425999999999999</v>
      </c>
      <c r="K47" s="17">
        <v>6.3738601823708176</v>
      </c>
      <c r="L47" s="17">
        <v>1.6716580328903718</v>
      </c>
      <c r="M47" s="17" t="s">
        <v>1231</v>
      </c>
      <c r="N47" s="17">
        <v>8.2215482433653952E-2</v>
      </c>
    </row>
    <row r="48" spans="1:14" x14ac:dyDescent="0.3">
      <c r="A48" t="s">
        <v>1119</v>
      </c>
      <c r="B48" s="11" t="s">
        <v>83</v>
      </c>
      <c r="C48" s="11" t="s">
        <v>1126</v>
      </c>
      <c r="D48" s="11" t="s">
        <v>1122</v>
      </c>
      <c r="E48" s="15">
        <v>800.02819999999986</v>
      </c>
      <c r="F48" s="11" t="s">
        <v>1218</v>
      </c>
      <c r="G48" s="15">
        <v>25.144189999999998</v>
      </c>
      <c r="H48" s="16">
        <v>3.2899999999999999E-2</v>
      </c>
      <c r="I48" s="16">
        <v>3.8955000000000002</v>
      </c>
      <c r="J48" s="16">
        <v>0.20989999999999995</v>
      </c>
      <c r="K48" s="17">
        <v>5.3799392097264418</v>
      </c>
      <c r="L48" s="17">
        <v>1.0969883600445123</v>
      </c>
      <c r="M48" s="17" t="s">
        <v>1231</v>
      </c>
      <c r="N48" s="17">
        <v>7.1000841717102858E-2</v>
      </c>
    </row>
    <row r="49" spans="1:14" x14ac:dyDescent="0.3">
      <c r="A49" t="s">
        <v>1119</v>
      </c>
      <c r="B49" s="11" t="s">
        <v>84</v>
      </c>
      <c r="C49" s="11" t="s">
        <v>1126</v>
      </c>
      <c r="D49" s="11" t="s">
        <v>1122</v>
      </c>
      <c r="E49" s="15">
        <v>800.02693333333332</v>
      </c>
      <c r="F49" s="11" t="s">
        <v>1218</v>
      </c>
      <c r="G49" s="15">
        <v>25.287966666666659</v>
      </c>
      <c r="H49" s="16">
        <v>3.2899999999999999E-2</v>
      </c>
      <c r="I49" s="16">
        <v>3.8955000000000002</v>
      </c>
      <c r="J49" s="16">
        <v>0.18839999999999987</v>
      </c>
      <c r="K49" s="17">
        <v>4.7264437689969565</v>
      </c>
      <c r="L49" s="17">
        <v>0.86000381887835831</v>
      </c>
      <c r="M49" s="17" t="s">
        <v>1231</v>
      </c>
      <c r="N49" s="17">
        <v>5.948917968781009E-2</v>
      </c>
    </row>
    <row r="50" spans="1:14" x14ac:dyDescent="0.3">
      <c r="A50" t="s">
        <v>1119</v>
      </c>
      <c r="B50" s="11" t="s">
        <v>85</v>
      </c>
      <c r="C50" s="11" t="s">
        <v>1126</v>
      </c>
      <c r="D50" s="11" t="s">
        <v>1122</v>
      </c>
      <c r="E50" s="15">
        <v>800.01369999999986</v>
      </c>
      <c r="F50" s="11" t="s">
        <v>1218</v>
      </c>
      <c r="G50" s="15">
        <v>25.24231</v>
      </c>
      <c r="H50" s="16">
        <v>3.2899999999999999E-2</v>
      </c>
      <c r="I50" s="16">
        <v>3.8955000000000002</v>
      </c>
      <c r="J50" s="16">
        <v>0.16619999999999988</v>
      </c>
      <c r="K50" s="17">
        <v>4.0516717325227924</v>
      </c>
      <c r="L50" s="17">
        <v>0.59636346965011366</v>
      </c>
      <c r="M50" s="17" t="s">
        <v>1231</v>
      </c>
      <c r="N50" s="17">
        <v>5.2963740416876903E-2</v>
      </c>
    </row>
    <row r="51" spans="1:14" x14ac:dyDescent="0.3">
      <c r="A51" t="s">
        <v>1119</v>
      </c>
      <c r="B51" s="11" t="s">
        <v>86</v>
      </c>
      <c r="C51" s="11" t="s">
        <v>1126</v>
      </c>
      <c r="D51" s="11" t="s">
        <v>1122</v>
      </c>
      <c r="E51" s="15">
        <v>799.99525806451595</v>
      </c>
      <c r="F51" s="11" t="s">
        <v>1218</v>
      </c>
      <c r="G51" s="15">
        <v>25.40004193548387</v>
      </c>
      <c r="H51" s="16">
        <v>3.2899999999999999E-2</v>
      </c>
      <c r="I51" s="16">
        <v>3.8955000000000002</v>
      </c>
      <c r="J51" s="16">
        <v>0.12640000000000004</v>
      </c>
      <c r="K51" s="17">
        <v>2.8419452887538008</v>
      </c>
      <c r="L51" s="17">
        <v>0.10029885454845455</v>
      </c>
      <c r="M51" s="17" t="s">
        <v>1231</v>
      </c>
      <c r="N51" s="17">
        <v>4.2869090696534773E-2</v>
      </c>
    </row>
    <row r="52" spans="1:14" x14ac:dyDescent="0.3">
      <c r="A52" t="s">
        <v>1119</v>
      </c>
      <c r="B52" s="11" t="s">
        <v>88</v>
      </c>
      <c r="C52" s="11" t="s">
        <v>1126</v>
      </c>
      <c r="D52" s="11" t="s">
        <v>1122</v>
      </c>
      <c r="E52" s="15">
        <v>800.00658064516142</v>
      </c>
      <c r="F52" s="11" t="s">
        <v>1218</v>
      </c>
      <c r="G52" s="15">
        <v>25.443361290322581</v>
      </c>
      <c r="H52" s="16">
        <v>3.2899999999999999E-2</v>
      </c>
      <c r="I52" s="16">
        <v>3.8955000000000002</v>
      </c>
      <c r="J52" s="16">
        <v>0.10479999999999998</v>
      </c>
      <c r="K52" s="17">
        <v>2.1854103343465039</v>
      </c>
      <c r="L52" s="17">
        <v>-0.38576709342770815</v>
      </c>
      <c r="M52" s="17" t="s">
        <v>1231</v>
      </c>
      <c r="N52" s="17">
        <v>3.0851852374717881E-2</v>
      </c>
    </row>
    <row r="53" spans="1:14" x14ac:dyDescent="0.3">
      <c r="A53" t="s">
        <v>1119</v>
      </c>
      <c r="B53" s="11" t="s">
        <v>87</v>
      </c>
      <c r="C53" s="11" t="s">
        <v>1127</v>
      </c>
      <c r="D53" s="11" t="s">
        <v>1121</v>
      </c>
      <c r="E53" s="15">
        <v>4.9997000000000007E-2</v>
      </c>
      <c r="F53" s="11" t="s">
        <v>1218</v>
      </c>
      <c r="G53" s="15">
        <v>24.363970967741931</v>
      </c>
      <c r="H53" s="16">
        <v>2.7699999999999999E-2</v>
      </c>
      <c r="I53" s="16">
        <v>2.7284999999999999</v>
      </c>
      <c r="J53" s="16"/>
      <c r="K53" s="11"/>
      <c r="L53" s="17">
        <v>-2.3515199739786996</v>
      </c>
      <c r="M53" s="17">
        <v>2.3515199739786996</v>
      </c>
      <c r="N53" s="17">
        <v>0.66983721694734122</v>
      </c>
    </row>
    <row r="54" spans="1:14" x14ac:dyDescent="0.3">
      <c r="A54" t="s">
        <v>1119</v>
      </c>
      <c r="B54" s="11" t="s">
        <v>89</v>
      </c>
      <c r="C54" s="11" t="s">
        <v>1127</v>
      </c>
      <c r="D54" s="11" t="s">
        <v>1122</v>
      </c>
      <c r="E54" s="15">
        <v>799.99676666666664</v>
      </c>
      <c r="F54" s="11" t="s">
        <v>1218</v>
      </c>
      <c r="G54" s="15">
        <v>24.959630000000001</v>
      </c>
      <c r="H54" s="16">
        <v>2.7699999999999999E-2</v>
      </c>
      <c r="I54" s="16">
        <v>2.7284999999999999</v>
      </c>
      <c r="J54" s="16">
        <v>0.33760000000000001</v>
      </c>
      <c r="K54" s="17">
        <v>11.187725631768954</v>
      </c>
      <c r="L54" s="17">
        <v>2.2362008324210194</v>
      </c>
      <c r="M54" s="17" t="s">
        <v>1231</v>
      </c>
      <c r="N54" s="17">
        <v>7.6249636791824393E-2</v>
      </c>
    </row>
    <row r="55" spans="1:14" x14ac:dyDescent="0.3">
      <c r="A55" t="s">
        <v>1119</v>
      </c>
      <c r="B55" s="11" t="s">
        <v>90</v>
      </c>
      <c r="C55" s="11" t="s">
        <v>1127</v>
      </c>
      <c r="D55" s="11" t="s">
        <v>1122</v>
      </c>
      <c r="E55" s="15">
        <v>800.02920000000017</v>
      </c>
      <c r="F55" s="11" t="s">
        <v>1218</v>
      </c>
      <c r="G55" s="15">
        <v>25.048706666666661</v>
      </c>
      <c r="H55" s="16">
        <v>2.7699999999999999E-2</v>
      </c>
      <c r="I55" s="16">
        <v>2.7284999999999999</v>
      </c>
      <c r="J55" s="16">
        <v>0.31120000000000003</v>
      </c>
      <c r="K55" s="17">
        <v>10.23465</v>
      </c>
      <c r="L55" s="17">
        <v>3.0251101397108164</v>
      </c>
      <c r="M55" s="17" t="s">
        <v>1231</v>
      </c>
      <c r="N55" s="17">
        <v>8.1707676927450179E-2</v>
      </c>
    </row>
    <row r="56" spans="1:14" x14ac:dyDescent="0.3">
      <c r="A56" t="s">
        <v>1119</v>
      </c>
      <c r="B56" s="11" t="s">
        <v>91</v>
      </c>
      <c r="C56" s="11" t="s">
        <v>1127</v>
      </c>
      <c r="D56" s="11" t="s">
        <v>1122</v>
      </c>
      <c r="E56" s="15">
        <v>799.99251612903242</v>
      </c>
      <c r="F56" s="11" t="s">
        <v>1218</v>
      </c>
      <c r="G56" s="15">
        <v>25.058454838709679</v>
      </c>
      <c r="H56" s="16">
        <v>2.7699999999999999E-2</v>
      </c>
      <c r="I56" s="16">
        <v>2.7284999999999999</v>
      </c>
      <c r="J56" s="16">
        <v>0.27729999999999999</v>
      </c>
      <c r="K56" s="17">
        <v>9.0108303249097474</v>
      </c>
      <c r="L56" s="17">
        <v>3.3846268561082797</v>
      </c>
      <c r="M56" s="17" t="s">
        <v>1231</v>
      </c>
      <c r="N56" s="17">
        <v>7.8871179592746143E-2</v>
      </c>
    </row>
    <row r="57" spans="1:14" x14ac:dyDescent="0.3">
      <c r="A57" t="s">
        <v>1119</v>
      </c>
      <c r="B57" s="11" t="s">
        <v>92</v>
      </c>
      <c r="C57" s="11" t="s">
        <v>1127</v>
      </c>
      <c r="D57" s="11" t="s">
        <v>1122</v>
      </c>
      <c r="E57" s="15">
        <v>799.98383870967746</v>
      </c>
      <c r="F57" s="11" t="s">
        <v>1218</v>
      </c>
      <c r="G57" s="15">
        <v>25.02746129032257</v>
      </c>
      <c r="H57" s="16">
        <v>2.7699999999999999E-2</v>
      </c>
      <c r="I57" s="16">
        <v>2.7284999999999999</v>
      </c>
      <c r="J57" s="16">
        <v>0.30360000000000015</v>
      </c>
      <c r="K57" s="17">
        <v>9.9602888086642647</v>
      </c>
      <c r="L57" s="17">
        <v>3.0675971590599573</v>
      </c>
      <c r="M57" s="17" t="s">
        <v>1231</v>
      </c>
      <c r="N57" s="17">
        <v>7.9077749420610299E-2</v>
      </c>
    </row>
    <row r="58" spans="1:14" x14ac:dyDescent="0.3">
      <c r="A58" t="s">
        <v>1119</v>
      </c>
      <c r="B58" s="11" t="s">
        <v>93</v>
      </c>
      <c r="C58" s="11" t="s">
        <v>1127</v>
      </c>
      <c r="D58" s="11" t="s">
        <v>1122</v>
      </c>
      <c r="E58" s="15">
        <v>799.98876666666683</v>
      </c>
      <c r="F58" s="11" t="s">
        <v>1218</v>
      </c>
      <c r="G58" s="15">
        <v>25.157013333333339</v>
      </c>
      <c r="H58" s="16">
        <v>2.7699999999999999E-2</v>
      </c>
      <c r="I58" s="16">
        <v>2.7284999999999999</v>
      </c>
      <c r="J58" s="16">
        <v>0.32000000000000006</v>
      </c>
      <c r="K58" s="17">
        <v>10.552346570397114</v>
      </c>
      <c r="L58" s="17">
        <v>3.1154655749133036</v>
      </c>
      <c r="M58" s="17" t="s">
        <v>1231</v>
      </c>
      <c r="N58" s="17">
        <v>7.9034174735211571E-2</v>
      </c>
    </row>
    <row r="59" spans="1:14" x14ac:dyDescent="0.3">
      <c r="A59" t="s">
        <v>1119</v>
      </c>
      <c r="B59" s="11" t="s">
        <v>94</v>
      </c>
      <c r="C59" s="11" t="s">
        <v>1127</v>
      </c>
      <c r="D59" s="11" t="s">
        <v>1122</v>
      </c>
      <c r="E59" s="15">
        <v>799.99979999999982</v>
      </c>
      <c r="F59" s="11" t="s">
        <v>1218</v>
      </c>
      <c r="G59" s="15">
        <v>25.26022</v>
      </c>
      <c r="H59" s="16">
        <v>2.7699999999999999E-2</v>
      </c>
      <c r="I59" s="16">
        <v>2.7284999999999999</v>
      </c>
      <c r="J59" s="16">
        <v>0.29049999999999998</v>
      </c>
      <c r="K59" s="17">
        <v>9.487364620938628</v>
      </c>
      <c r="L59" s="17">
        <v>3.1076648942263616</v>
      </c>
      <c r="M59" s="17" t="s">
        <v>1231</v>
      </c>
      <c r="N59" s="17">
        <v>7.2703246650806519E-2</v>
      </c>
    </row>
    <row r="60" spans="1:14" x14ac:dyDescent="0.3">
      <c r="A60" t="s">
        <v>1119</v>
      </c>
      <c r="B60" s="11" t="s">
        <v>95</v>
      </c>
      <c r="C60" s="11" t="s">
        <v>1127</v>
      </c>
      <c r="D60" s="11" t="s">
        <v>1122</v>
      </c>
      <c r="E60" s="15">
        <v>799.95613333333324</v>
      </c>
      <c r="F60" s="11" t="s">
        <v>1218</v>
      </c>
      <c r="G60" s="15">
        <v>25.413229999999999</v>
      </c>
      <c r="H60" s="16">
        <v>2.7699999999999999E-2</v>
      </c>
      <c r="I60" s="16">
        <v>2.7284999999999999</v>
      </c>
      <c r="J60" s="16">
        <v>0.25780000000000003</v>
      </c>
      <c r="K60" s="17">
        <v>8.3068592057761741</v>
      </c>
      <c r="L60" s="17">
        <v>2.2421244712862074</v>
      </c>
      <c r="M60" s="17" t="s">
        <v>1231</v>
      </c>
      <c r="N60" s="17">
        <v>6.510182427424005E-2</v>
      </c>
    </row>
    <row r="61" spans="1:14" x14ac:dyDescent="0.3">
      <c r="A61" t="s">
        <v>1119</v>
      </c>
      <c r="B61" s="11" t="s">
        <v>96</v>
      </c>
      <c r="C61" s="11" t="s">
        <v>1127</v>
      </c>
      <c r="D61" s="11" t="s">
        <v>1122</v>
      </c>
      <c r="E61" s="15">
        <v>800.0161333333333</v>
      </c>
      <c r="F61" s="11" t="s">
        <v>1218</v>
      </c>
      <c r="G61" s="15">
        <v>25.439523333333341</v>
      </c>
      <c r="H61" s="16">
        <v>2.7699999999999999E-2</v>
      </c>
      <c r="I61" s="16">
        <v>2.7284999999999999</v>
      </c>
      <c r="J61" s="16">
        <v>0.23180000000000001</v>
      </c>
      <c r="K61" s="17">
        <v>7.3682310469314087</v>
      </c>
      <c r="L61" s="17">
        <v>2.0071133827134133</v>
      </c>
      <c r="M61" s="17" t="s">
        <v>1231</v>
      </c>
      <c r="N61" s="17">
        <v>6.1014511722560894E-2</v>
      </c>
    </row>
    <row r="62" spans="1:14" x14ac:dyDescent="0.3">
      <c r="A62" t="s">
        <v>1119</v>
      </c>
      <c r="B62" s="11" t="s">
        <v>97</v>
      </c>
      <c r="C62" s="11" t="s">
        <v>1127</v>
      </c>
      <c r="D62" s="11" t="s">
        <v>1122</v>
      </c>
      <c r="E62" s="15">
        <v>800.0255666666668</v>
      </c>
      <c r="F62" s="11" t="s">
        <v>1218</v>
      </c>
      <c r="G62" s="15">
        <v>25.426163333333331</v>
      </c>
      <c r="H62" s="16">
        <v>2.7699999999999999E-2</v>
      </c>
      <c r="I62" s="16">
        <v>2.7284999999999999</v>
      </c>
      <c r="J62" s="16">
        <v>0.21070000000000011</v>
      </c>
      <c r="K62" s="17">
        <v>6.6064981949458526</v>
      </c>
      <c r="L62" s="17">
        <v>1.7471702785142078</v>
      </c>
      <c r="M62" s="17" t="s">
        <v>1231</v>
      </c>
      <c r="N62" s="17">
        <v>5.7970666109932623E-2</v>
      </c>
    </row>
    <row r="63" spans="1:14" x14ac:dyDescent="0.3">
      <c r="A63" t="s">
        <v>1119</v>
      </c>
      <c r="B63" s="11" t="s">
        <v>98</v>
      </c>
      <c r="C63" s="11" t="s">
        <v>1127</v>
      </c>
      <c r="D63" s="11" t="s">
        <v>1122</v>
      </c>
      <c r="E63" s="15">
        <v>799.98760000000016</v>
      </c>
      <c r="F63" s="11" t="s">
        <v>1218</v>
      </c>
      <c r="G63" s="15">
        <v>25.386859999999999</v>
      </c>
      <c r="H63" s="16">
        <v>2.7699999999999999E-2</v>
      </c>
      <c r="I63" s="16">
        <v>2.7284999999999999</v>
      </c>
      <c r="J63" s="16">
        <v>0.18759999999999999</v>
      </c>
      <c r="K63" s="17"/>
      <c r="L63" s="17">
        <v>0.46590417771664316</v>
      </c>
      <c r="M63" s="17" t="s">
        <v>1231</v>
      </c>
      <c r="N63" s="17">
        <v>4.1641499783609315E-2</v>
      </c>
    </row>
    <row r="64" spans="1:14" x14ac:dyDescent="0.3">
      <c r="A64" t="s">
        <v>1119</v>
      </c>
      <c r="B64" s="11" t="s">
        <v>99</v>
      </c>
      <c r="C64" s="11" t="s">
        <v>1127</v>
      </c>
      <c r="D64" s="11" t="s">
        <v>1122</v>
      </c>
      <c r="E64" s="15">
        <v>799.98219999999992</v>
      </c>
      <c r="F64" s="11" t="s">
        <v>1218</v>
      </c>
      <c r="G64" s="15">
        <v>25.591316666666671</v>
      </c>
      <c r="H64" s="16">
        <v>2.7699999999999999E-2</v>
      </c>
      <c r="I64" s="16">
        <v>2.7284999999999999</v>
      </c>
      <c r="J64" s="16">
        <v>0.15510000000000002</v>
      </c>
      <c r="K64" s="17">
        <v>4.5992779783393507</v>
      </c>
      <c r="L64" s="17">
        <v>0.39208327478363481</v>
      </c>
      <c r="M64" s="17" t="s">
        <v>1231</v>
      </c>
      <c r="N64" s="17">
        <v>3.7921102532542106E-2</v>
      </c>
    </row>
    <row r="65" spans="1:14" x14ac:dyDescent="0.3">
      <c r="A65" t="s">
        <v>1119</v>
      </c>
      <c r="B65" s="11" t="s">
        <v>100</v>
      </c>
      <c r="C65" s="11" t="s">
        <v>1128</v>
      </c>
      <c r="D65" s="11" t="s">
        <v>1121</v>
      </c>
      <c r="E65" s="15">
        <v>4.9997000000000007E-2</v>
      </c>
      <c r="F65" s="11" t="s">
        <v>1218</v>
      </c>
      <c r="G65" s="15">
        <v>24.945579999999989</v>
      </c>
      <c r="H65" s="16">
        <v>0.03</v>
      </c>
      <c r="I65" s="16">
        <v>3.1349999999999998</v>
      </c>
      <c r="J65" s="16"/>
      <c r="K65" s="11"/>
      <c r="L65" s="17">
        <v>-2.169773101038631</v>
      </c>
      <c r="M65" s="17">
        <v>2.169773101038631</v>
      </c>
      <c r="N65" s="17">
        <v>0.70434580240927902</v>
      </c>
    </row>
    <row r="66" spans="1:14" x14ac:dyDescent="0.3">
      <c r="A66" t="s">
        <v>1119</v>
      </c>
      <c r="B66" s="11" t="s">
        <v>101</v>
      </c>
      <c r="C66" s="11" t="s">
        <v>1128</v>
      </c>
      <c r="D66" s="11" t="s">
        <v>1122</v>
      </c>
      <c r="E66" s="15">
        <v>799.97893548387083</v>
      </c>
      <c r="F66" s="11" t="s">
        <v>1218</v>
      </c>
      <c r="G66" s="15">
        <v>25.350687096774191</v>
      </c>
      <c r="H66" s="16">
        <v>0.03</v>
      </c>
      <c r="I66" s="16">
        <v>3.1349999999999998</v>
      </c>
      <c r="J66" s="16">
        <v>0.39169999999999994</v>
      </c>
      <c r="K66" s="17">
        <v>12.056666666666665</v>
      </c>
      <c r="L66" s="17">
        <v>2.0193797914460294</v>
      </c>
      <c r="M66" s="17" t="s">
        <v>1231</v>
      </c>
      <c r="N66" s="17">
        <v>7.7109767978209343E-2</v>
      </c>
    </row>
    <row r="67" spans="1:14" x14ac:dyDescent="0.3">
      <c r="A67" t="s">
        <v>1119</v>
      </c>
      <c r="B67" s="11" t="s">
        <v>102</v>
      </c>
      <c r="C67" s="11" t="s">
        <v>1128</v>
      </c>
      <c r="D67" s="11" t="s">
        <v>1122</v>
      </c>
      <c r="E67" s="15">
        <v>799.9935161290324</v>
      </c>
      <c r="F67" s="11" t="s">
        <v>1218</v>
      </c>
      <c r="G67" s="15">
        <v>25.302348387096782</v>
      </c>
      <c r="H67" s="16">
        <v>0.03</v>
      </c>
      <c r="I67" s="16">
        <v>3.1349999999999998</v>
      </c>
      <c r="J67" s="16">
        <v>0.36860000000000004</v>
      </c>
      <c r="K67" s="17">
        <v>11.286666666666667</v>
      </c>
      <c r="L67" s="17">
        <v>2.7065029317609732</v>
      </c>
      <c r="M67" s="17" t="s">
        <v>1231</v>
      </c>
      <c r="N67" s="17">
        <v>8.6512829773774946E-2</v>
      </c>
    </row>
    <row r="68" spans="1:14" x14ac:dyDescent="0.3">
      <c r="A68" t="s">
        <v>1119</v>
      </c>
      <c r="B68" s="11" t="s">
        <v>103</v>
      </c>
      <c r="C68" s="11" t="s">
        <v>1128</v>
      </c>
      <c r="D68" s="11" t="s">
        <v>1122</v>
      </c>
      <c r="E68" s="15">
        <v>800.02513333333343</v>
      </c>
      <c r="F68" s="11" t="s">
        <v>1218</v>
      </c>
      <c r="G68" s="15">
        <v>25.393249999999998</v>
      </c>
      <c r="H68" s="16">
        <v>0.03</v>
      </c>
      <c r="I68" s="16">
        <v>3.1349999999999998</v>
      </c>
      <c r="J68" s="16">
        <v>0.34699999999999998</v>
      </c>
      <c r="K68" s="17">
        <v>10.566666666666665</v>
      </c>
      <c r="L68" s="17">
        <v>2.9392987033235394</v>
      </c>
      <c r="M68" s="17" t="s">
        <v>1231</v>
      </c>
      <c r="N68" s="17">
        <v>8.9690306526410968E-2</v>
      </c>
    </row>
    <row r="69" spans="1:14" x14ac:dyDescent="0.3">
      <c r="A69" t="s">
        <v>1119</v>
      </c>
      <c r="B69" s="11" t="s">
        <v>104</v>
      </c>
      <c r="C69" s="11" t="s">
        <v>1128</v>
      </c>
      <c r="D69" s="11" t="s">
        <v>1122</v>
      </c>
      <c r="E69" s="15">
        <v>800.01412903225787</v>
      </c>
      <c r="F69" s="11" t="s">
        <v>1218</v>
      </c>
      <c r="G69" s="15">
        <v>25.298551612903228</v>
      </c>
      <c r="H69" s="16">
        <v>0.03</v>
      </c>
      <c r="I69" s="16">
        <v>3.1349999999999998</v>
      </c>
      <c r="J69" s="16">
        <v>0.32830000000000004</v>
      </c>
      <c r="K69" s="17">
        <v>9.9433333333333334</v>
      </c>
      <c r="L69" s="17">
        <v>3.0754775783327171</v>
      </c>
      <c r="M69" s="17" t="s">
        <v>1231</v>
      </c>
      <c r="N69" s="17">
        <v>8.186319399554709E-2</v>
      </c>
    </row>
    <row r="70" spans="1:14" x14ac:dyDescent="0.3">
      <c r="A70" t="s">
        <v>1119</v>
      </c>
      <c r="B70" s="11" t="s">
        <v>105</v>
      </c>
      <c r="C70" s="11" t="s">
        <v>1128</v>
      </c>
      <c r="D70" s="11" t="s">
        <v>1122</v>
      </c>
      <c r="E70" s="15">
        <v>800.02100000000007</v>
      </c>
      <c r="F70" s="11" t="s">
        <v>1218</v>
      </c>
      <c r="G70" s="15">
        <v>25.44058064516129</v>
      </c>
      <c r="H70" s="16">
        <v>0.03</v>
      </c>
      <c r="I70" s="16">
        <v>3.1349999999999998</v>
      </c>
      <c r="J70" s="16">
        <v>0.30830000000000002</v>
      </c>
      <c r="K70" s="17">
        <v>9.2766666666666673</v>
      </c>
      <c r="L70" s="17">
        <v>3.1582895723598496</v>
      </c>
      <c r="M70" s="17" t="s">
        <v>1231</v>
      </c>
      <c r="N70" s="17">
        <v>8.6277326722560166E-2</v>
      </c>
    </row>
    <row r="71" spans="1:14" x14ac:dyDescent="0.3">
      <c r="A71" t="s">
        <v>1119</v>
      </c>
      <c r="B71" s="11" t="s">
        <v>106</v>
      </c>
      <c r="C71" s="11" t="s">
        <v>1128</v>
      </c>
      <c r="D71" s="11" t="s">
        <v>1122</v>
      </c>
      <c r="E71" s="15">
        <v>800.03983870967761</v>
      </c>
      <c r="F71" s="11" t="s">
        <v>1218</v>
      </c>
      <c r="G71" s="15">
        <v>25.40718064516129</v>
      </c>
      <c r="H71" s="16">
        <v>0.03</v>
      </c>
      <c r="I71" s="16">
        <v>3.1349999999999998</v>
      </c>
      <c r="J71" s="16">
        <v>0.29360000000000008</v>
      </c>
      <c r="K71" s="17">
        <v>8.7866666666666688</v>
      </c>
      <c r="L71" s="17">
        <v>3.30124459560508</v>
      </c>
      <c r="M71" s="17" t="s">
        <v>1231</v>
      </c>
      <c r="N71" s="17">
        <v>7.9914423449823802E-2</v>
      </c>
    </row>
    <row r="72" spans="1:14" x14ac:dyDescent="0.3">
      <c r="A72" t="s">
        <v>1119</v>
      </c>
      <c r="B72" s="11" t="s">
        <v>107</v>
      </c>
      <c r="C72" s="11" t="s">
        <v>1128</v>
      </c>
      <c r="D72" s="11" t="s">
        <v>1122</v>
      </c>
      <c r="E72" s="15">
        <v>800.01239999999996</v>
      </c>
      <c r="F72" s="11" t="s">
        <v>1218</v>
      </c>
      <c r="G72" s="15">
        <v>25.353063333333331</v>
      </c>
      <c r="H72" s="16">
        <v>0.03</v>
      </c>
      <c r="I72" s="16">
        <v>3.1349999999999998</v>
      </c>
      <c r="J72" s="16">
        <v>0.34789999999999999</v>
      </c>
      <c r="K72" s="17">
        <v>10.596666666666666</v>
      </c>
      <c r="L72" s="17">
        <v>3.2562298703602761</v>
      </c>
      <c r="M72" s="17" t="s">
        <v>1231</v>
      </c>
      <c r="N72" s="17">
        <v>8.2877968644552991E-2</v>
      </c>
    </row>
    <row r="73" spans="1:14" x14ac:dyDescent="0.3">
      <c r="A73" t="s">
        <v>1119</v>
      </c>
      <c r="B73" s="11" t="s">
        <v>108</v>
      </c>
      <c r="C73" s="11" t="s">
        <v>1128</v>
      </c>
      <c r="D73" s="11" t="s">
        <v>1122</v>
      </c>
      <c r="E73" s="15">
        <v>799.98276666666652</v>
      </c>
      <c r="F73" s="11" t="s">
        <v>1218</v>
      </c>
      <c r="G73" s="15">
        <v>25.35227999999999</v>
      </c>
      <c r="H73" s="16">
        <v>0.03</v>
      </c>
      <c r="I73" s="16">
        <v>3.1349999999999998</v>
      </c>
      <c r="J73" s="16">
        <v>0.31199999999999994</v>
      </c>
      <c r="K73" s="17">
        <v>9.3999999999999968</v>
      </c>
      <c r="L73" s="17">
        <v>3.3452075688939753</v>
      </c>
      <c r="M73" s="17" t="s">
        <v>1231</v>
      </c>
      <c r="N73" s="17">
        <v>7.7850389039693213E-2</v>
      </c>
    </row>
    <row r="74" spans="1:14" x14ac:dyDescent="0.3">
      <c r="A74" t="s">
        <v>1119</v>
      </c>
      <c r="B74" s="11" t="s">
        <v>109</v>
      </c>
      <c r="C74" s="11" t="s">
        <v>1128</v>
      </c>
      <c r="D74" s="11" t="s">
        <v>1122</v>
      </c>
      <c r="E74" s="15">
        <v>800.01513333333344</v>
      </c>
      <c r="F74" s="11" t="s">
        <v>1218</v>
      </c>
      <c r="G74" s="15">
        <v>25.376950000000001</v>
      </c>
      <c r="H74" s="16">
        <v>0.03</v>
      </c>
      <c r="I74" s="16">
        <v>3.1349999999999998</v>
      </c>
      <c r="J74" s="16">
        <v>0.27629999999999988</v>
      </c>
      <c r="K74" s="17">
        <v>8.2099999999999955</v>
      </c>
      <c r="L74" s="17">
        <v>2.8217012456422652</v>
      </c>
      <c r="M74" s="17" t="s">
        <v>1231</v>
      </c>
      <c r="N74" s="17">
        <v>6.8480746620268373E-2</v>
      </c>
    </row>
    <row r="75" spans="1:14" x14ac:dyDescent="0.3">
      <c r="A75" t="s">
        <v>1119</v>
      </c>
      <c r="B75" s="11" t="s">
        <v>110</v>
      </c>
      <c r="C75" s="11" t="s">
        <v>1128</v>
      </c>
      <c r="D75" s="11" t="s">
        <v>1122</v>
      </c>
      <c r="E75" s="15">
        <v>799.95663333333334</v>
      </c>
      <c r="F75" s="11" t="s">
        <v>1218</v>
      </c>
      <c r="G75" s="15">
        <v>25.421896666666669</v>
      </c>
      <c r="H75" s="16">
        <v>0.03</v>
      </c>
      <c r="I75" s="16">
        <v>3.1349999999999998</v>
      </c>
      <c r="J75" s="16">
        <v>0.2460999999999999</v>
      </c>
      <c r="K75" s="17">
        <v>7.2033333333333305</v>
      </c>
      <c r="L75" s="17">
        <v>2.414075707980107</v>
      </c>
      <c r="M75" s="17" t="s">
        <v>1231</v>
      </c>
      <c r="N75" s="17">
        <v>5.8996134410227552E-2</v>
      </c>
    </row>
    <row r="76" spans="1:14" x14ac:dyDescent="0.3">
      <c r="A76" t="s">
        <v>1119</v>
      </c>
      <c r="B76" s="11" t="s">
        <v>111</v>
      </c>
      <c r="C76" s="11" t="s">
        <v>1128</v>
      </c>
      <c r="D76" s="11" t="s">
        <v>1122</v>
      </c>
      <c r="E76" s="15">
        <v>800.00036666666665</v>
      </c>
      <c r="F76" s="11" t="s">
        <v>1218</v>
      </c>
      <c r="G76" s="15">
        <v>25.52581666666666</v>
      </c>
      <c r="H76" s="16">
        <v>0.03</v>
      </c>
      <c r="I76" s="16">
        <v>3.1349999999999998</v>
      </c>
      <c r="J76" s="16">
        <v>0.223</v>
      </c>
      <c r="K76" s="17">
        <v>6.4333333333333336</v>
      </c>
      <c r="L76" s="17">
        <v>2.0101498461083924</v>
      </c>
      <c r="M76" s="17" t="s">
        <v>1231</v>
      </c>
      <c r="N76" s="17">
        <v>6.1303402194385126E-2</v>
      </c>
    </row>
    <row r="77" spans="1:14" x14ac:dyDescent="0.3">
      <c r="A77" t="s">
        <v>1119</v>
      </c>
      <c r="B77" s="11" t="s">
        <v>112</v>
      </c>
      <c r="C77" s="11" t="s">
        <v>1128</v>
      </c>
      <c r="D77" s="11" t="s">
        <v>1122</v>
      </c>
      <c r="E77" s="15">
        <v>800.0190666666665</v>
      </c>
      <c r="F77" s="11" t="s">
        <v>1218</v>
      </c>
      <c r="G77" s="15">
        <v>25.55400666666667</v>
      </c>
      <c r="H77" s="16">
        <v>0.03</v>
      </c>
      <c r="I77" s="16">
        <v>3.1349999999999998</v>
      </c>
      <c r="J77" s="16">
        <v>0.2017999999999999</v>
      </c>
      <c r="K77" s="17">
        <v>5.726666666666663</v>
      </c>
      <c r="L77" s="17">
        <v>1.7233290336140108</v>
      </c>
      <c r="M77" s="17" t="s">
        <v>1231</v>
      </c>
      <c r="N77" s="17">
        <v>5.6657040838227424E-2</v>
      </c>
    </row>
    <row r="78" spans="1:14" x14ac:dyDescent="0.3">
      <c r="A78" t="s">
        <v>1119</v>
      </c>
      <c r="B78" s="11" t="s">
        <v>113</v>
      </c>
      <c r="C78" s="11" t="s">
        <v>1128</v>
      </c>
      <c r="D78" s="11" t="s">
        <v>1122</v>
      </c>
      <c r="E78" s="15">
        <v>799.97954838709654</v>
      </c>
      <c r="F78" s="11" t="s">
        <v>1218</v>
      </c>
      <c r="G78" s="15">
        <v>25.557806451612912</v>
      </c>
      <c r="H78" s="16">
        <v>0.03</v>
      </c>
      <c r="I78" s="16">
        <v>3.1349999999999998</v>
      </c>
      <c r="J78" s="16">
        <v>0.18389999999999987</v>
      </c>
      <c r="K78" s="17">
        <v>5.1299999999999955</v>
      </c>
      <c r="L78" s="17">
        <v>1.4508574107224657</v>
      </c>
      <c r="M78" s="17" t="s">
        <v>1231</v>
      </c>
      <c r="N78" s="17">
        <v>5.653563686801677E-2</v>
      </c>
    </row>
    <row r="79" spans="1:14" x14ac:dyDescent="0.3">
      <c r="A79" t="s">
        <v>1119</v>
      </c>
      <c r="B79" s="11" t="s">
        <v>114</v>
      </c>
      <c r="C79" s="11" t="s">
        <v>1128</v>
      </c>
      <c r="D79" s="11" t="s">
        <v>1122</v>
      </c>
      <c r="E79" s="15">
        <v>799.99064516129022</v>
      </c>
      <c r="F79" s="11" t="s">
        <v>1218</v>
      </c>
      <c r="G79" s="15">
        <v>25.647925806451621</v>
      </c>
      <c r="H79" s="16">
        <v>0.03</v>
      </c>
      <c r="I79" s="16">
        <v>3.1349999999999998</v>
      </c>
      <c r="J79" s="16">
        <v>0.16779999999999987</v>
      </c>
      <c r="K79" s="17"/>
      <c r="L79" s="17">
        <v>0.97100205211149293</v>
      </c>
      <c r="M79" s="17" t="s">
        <v>1231</v>
      </c>
      <c r="N79" s="17">
        <v>3.7211828751091636E-2</v>
      </c>
    </row>
    <row r="80" spans="1:14" x14ac:dyDescent="0.3">
      <c r="A80" t="s">
        <v>1119</v>
      </c>
      <c r="B80" s="11" t="s">
        <v>115</v>
      </c>
      <c r="C80" s="11" t="s">
        <v>1128</v>
      </c>
      <c r="D80" s="11" t="s">
        <v>1122</v>
      </c>
      <c r="E80" s="15">
        <v>799.98063333333334</v>
      </c>
      <c r="F80" s="11" t="s">
        <v>1218</v>
      </c>
      <c r="G80" s="15">
        <v>25.67474</v>
      </c>
      <c r="H80" s="16">
        <v>0.03</v>
      </c>
      <c r="I80" s="16">
        <v>3.1349999999999998</v>
      </c>
      <c r="J80" s="16">
        <v>0.1525</v>
      </c>
      <c r="K80" s="17">
        <v>4.083333333333333</v>
      </c>
      <c r="L80" s="17">
        <v>1.077398211515862</v>
      </c>
      <c r="M80" s="17" t="s">
        <v>1231</v>
      </c>
      <c r="N80" s="17">
        <v>4.1935490051443258E-2</v>
      </c>
    </row>
    <row r="81" spans="1:14" x14ac:dyDescent="0.3">
      <c r="A81" t="s">
        <v>1119</v>
      </c>
      <c r="B81" s="11" t="s">
        <v>116</v>
      </c>
      <c r="C81" s="11" t="s">
        <v>1128</v>
      </c>
      <c r="D81" s="11" t="s">
        <v>1122</v>
      </c>
      <c r="E81" s="15">
        <v>799.96853333333331</v>
      </c>
      <c r="F81" s="11" t="s">
        <v>1218</v>
      </c>
      <c r="G81" s="15">
        <v>25.615839999999999</v>
      </c>
      <c r="H81" s="16">
        <v>0.03</v>
      </c>
      <c r="I81" s="16">
        <v>3.1349999999999998</v>
      </c>
      <c r="J81" s="16">
        <v>0.10689999999999991</v>
      </c>
      <c r="K81" s="17">
        <v>2.5633333333333304</v>
      </c>
      <c r="L81" s="17">
        <v>0.47874950351562745</v>
      </c>
      <c r="M81" s="17" t="s">
        <v>1231</v>
      </c>
      <c r="N81" s="17">
        <v>3.3181348436252756E-2</v>
      </c>
    </row>
    <row r="82" spans="1:14" x14ac:dyDescent="0.3">
      <c r="A82" t="s">
        <v>1119</v>
      </c>
      <c r="B82" s="11" t="s">
        <v>117</v>
      </c>
      <c r="C82" s="11" t="s">
        <v>1129</v>
      </c>
      <c r="D82" s="11" t="s">
        <v>1121</v>
      </c>
      <c r="E82" s="15">
        <v>4.9997000000000007E-2</v>
      </c>
      <c r="F82" s="11" t="s">
        <v>1220</v>
      </c>
      <c r="G82" s="15">
        <v>33.579912903225797</v>
      </c>
      <c r="H82" s="16">
        <v>2.81E-2</v>
      </c>
      <c r="I82" s="16">
        <v>4.1189999999999998</v>
      </c>
      <c r="J82" s="16"/>
      <c r="K82" s="11"/>
      <c r="L82" s="17">
        <v>-1.7120507810887631</v>
      </c>
      <c r="M82" s="17">
        <v>1.7120507810887631</v>
      </c>
      <c r="N82" s="17">
        <v>0.63476994547957588</v>
      </c>
    </row>
    <row r="83" spans="1:14" x14ac:dyDescent="0.3">
      <c r="A83" t="s">
        <v>1119</v>
      </c>
      <c r="B83" s="11" t="s">
        <v>118</v>
      </c>
      <c r="C83" s="11" t="s">
        <v>1129</v>
      </c>
      <c r="D83" s="11" t="s">
        <v>1122</v>
      </c>
      <c r="E83" s="15">
        <v>800.02063333333319</v>
      </c>
      <c r="F83" s="11" t="s">
        <v>1220</v>
      </c>
      <c r="G83" s="15">
        <v>33.922680000000007</v>
      </c>
      <c r="H83" s="16">
        <v>2.81E-2</v>
      </c>
      <c r="I83" s="16">
        <v>4.1189999999999998</v>
      </c>
      <c r="J83" s="16">
        <v>0.31979999999999997</v>
      </c>
      <c r="K83" s="17">
        <v>10.380782918149464</v>
      </c>
      <c r="L83" s="17">
        <v>1.6750383530615582</v>
      </c>
      <c r="M83" s="17" t="s">
        <v>1231</v>
      </c>
      <c r="N83" s="17">
        <v>8.3965182190238741E-2</v>
      </c>
    </row>
    <row r="84" spans="1:14" x14ac:dyDescent="0.3">
      <c r="A84" t="s">
        <v>1119</v>
      </c>
      <c r="B84" s="11" t="s">
        <v>119</v>
      </c>
      <c r="C84" s="11" t="s">
        <v>1129</v>
      </c>
      <c r="D84" s="11" t="s">
        <v>1122</v>
      </c>
      <c r="E84" s="15">
        <v>800.03416129032257</v>
      </c>
      <c r="F84" s="11" t="s">
        <v>1220</v>
      </c>
      <c r="G84" s="15">
        <v>33.751774193548378</v>
      </c>
      <c r="H84" s="16">
        <v>2.81E-2</v>
      </c>
      <c r="I84" s="16">
        <v>4.1189999999999998</v>
      </c>
      <c r="J84" s="16">
        <v>0.30020000000000013</v>
      </c>
      <c r="K84" s="17">
        <v>9.6832740213523181</v>
      </c>
      <c r="L84" s="17">
        <v>2.1151043523406323</v>
      </c>
      <c r="M84" s="17" t="s">
        <v>1231</v>
      </c>
      <c r="N84" s="17">
        <v>9.297208855612793E-2</v>
      </c>
    </row>
    <row r="85" spans="1:14" x14ac:dyDescent="0.3">
      <c r="A85" t="s">
        <v>1119</v>
      </c>
      <c r="B85" s="11" t="s">
        <v>120</v>
      </c>
      <c r="C85" s="11" t="s">
        <v>1129</v>
      </c>
      <c r="D85" s="11" t="s">
        <v>1122</v>
      </c>
      <c r="E85" s="15">
        <v>799.99403225806452</v>
      </c>
      <c r="F85" s="11" t="s">
        <v>1220</v>
      </c>
      <c r="G85" s="15">
        <v>33.895683870967751</v>
      </c>
      <c r="H85" s="16">
        <v>2.81E-2</v>
      </c>
      <c r="I85" s="16">
        <v>4.1189999999999998</v>
      </c>
      <c r="J85" s="16">
        <v>0.27990000000000015</v>
      </c>
      <c r="K85" s="17">
        <v>8.9608540925266951</v>
      </c>
      <c r="L85" s="17">
        <v>2.2409665475592186</v>
      </c>
      <c r="M85" s="17" t="s">
        <v>1231</v>
      </c>
      <c r="N85" s="17">
        <v>9.1835652339432916E-2</v>
      </c>
    </row>
    <row r="86" spans="1:14" x14ac:dyDescent="0.3">
      <c r="A86" t="s">
        <v>1119</v>
      </c>
      <c r="B86" s="11" t="s">
        <v>121</v>
      </c>
      <c r="C86" s="11" t="s">
        <v>1129</v>
      </c>
      <c r="D86" s="11" t="s">
        <v>1122</v>
      </c>
      <c r="E86" s="15">
        <v>800.01022580645167</v>
      </c>
      <c r="F86" s="11" t="s">
        <v>1220</v>
      </c>
      <c r="G86" s="15">
        <v>33.922677419354848</v>
      </c>
      <c r="H86" s="16">
        <v>2.81E-2</v>
      </c>
      <c r="I86" s="16">
        <v>4.1189999999999998</v>
      </c>
      <c r="J86" s="16">
        <v>0.25660000000000005</v>
      </c>
      <c r="K86" s="17">
        <v>8.1316725978647693</v>
      </c>
      <c r="L86" s="17">
        <v>2.2470910127428994</v>
      </c>
      <c r="M86" s="17" t="s">
        <v>1231</v>
      </c>
      <c r="N86" s="17">
        <v>8.1929891172781155E-2</v>
      </c>
    </row>
    <row r="87" spans="1:14" x14ac:dyDescent="0.3">
      <c r="A87" t="s">
        <v>1119</v>
      </c>
      <c r="B87" s="11" t="s">
        <v>122</v>
      </c>
      <c r="C87" s="11" t="s">
        <v>1129</v>
      </c>
      <c r="D87" s="11" t="s">
        <v>1122</v>
      </c>
      <c r="E87" s="15">
        <v>799.99809677419353</v>
      </c>
      <c r="F87" s="11" t="s">
        <v>1220</v>
      </c>
      <c r="G87" s="15">
        <v>33.940435483870971</v>
      </c>
      <c r="H87" s="16">
        <v>2.81E-2</v>
      </c>
      <c r="I87" s="16">
        <v>4.1189999999999998</v>
      </c>
      <c r="J87" s="16">
        <v>0.22800000000000009</v>
      </c>
      <c r="K87" s="17">
        <v>7.113879003558722</v>
      </c>
      <c r="L87" s="17">
        <v>2.1047818434068382</v>
      </c>
      <c r="M87" s="17" t="s">
        <v>1231</v>
      </c>
      <c r="N87" s="17">
        <v>6.6311375231174807E-2</v>
      </c>
    </row>
    <row r="88" spans="1:14" x14ac:dyDescent="0.3">
      <c r="A88" t="s">
        <v>1119</v>
      </c>
      <c r="B88" s="11" t="s">
        <v>123</v>
      </c>
      <c r="C88" s="11" t="s">
        <v>1129</v>
      </c>
      <c r="D88" s="11" t="s">
        <v>1122</v>
      </c>
      <c r="E88" s="15">
        <v>800.00709677419354</v>
      </c>
      <c r="F88" s="11" t="s">
        <v>1220</v>
      </c>
      <c r="G88" s="15">
        <v>34.346103225806459</v>
      </c>
      <c r="H88" s="16">
        <v>2.81E-2</v>
      </c>
      <c r="I88" s="16">
        <v>4.1189999999999998</v>
      </c>
      <c r="J88" s="16">
        <v>0.20330000000000015</v>
      </c>
      <c r="K88" s="17">
        <v>6.2348754448398624</v>
      </c>
      <c r="L88" s="17">
        <v>1.7529948341738288</v>
      </c>
      <c r="M88" s="17" t="s">
        <v>1231</v>
      </c>
      <c r="N88" s="17">
        <v>5.5722588622662439E-2</v>
      </c>
    </row>
    <row r="89" spans="1:14" x14ac:dyDescent="0.3">
      <c r="A89" t="s">
        <v>1119</v>
      </c>
      <c r="B89" s="11" t="s">
        <v>124</v>
      </c>
      <c r="C89" s="11" t="s">
        <v>1129</v>
      </c>
      <c r="D89" s="11" t="s">
        <v>1122</v>
      </c>
      <c r="E89" s="15">
        <v>799.99754838709691</v>
      </c>
      <c r="F89" s="11" t="s">
        <v>1220</v>
      </c>
      <c r="G89" s="15">
        <v>34.224467741935477</v>
      </c>
      <c r="H89" s="16">
        <v>2.81E-2</v>
      </c>
      <c r="I89" s="16">
        <v>4.1189999999999998</v>
      </c>
      <c r="J89" s="16">
        <v>0.18489999999999995</v>
      </c>
      <c r="K89" s="17">
        <v>5.5800711743772222</v>
      </c>
      <c r="L89" s="17">
        <v>1.2912951263001253</v>
      </c>
      <c r="M89" s="17" t="s">
        <v>1231</v>
      </c>
      <c r="N89" s="17">
        <v>5.0733808375870049E-2</v>
      </c>
    </row>
    <row r="90" spans="1:14" x14ac:dyDescent="0.3">
      <c r="A90" t="s">
        <v>1119</v>
      </c>
      <c r="B90" s="11" t="s">
        <v>125</v>
      </c>
      <c r="C90" s="11" t="s">
        <v>1129</v>
      </c>
      <c r="D90" s="11" t="s">
        <v>1122</v>
      </c>
      <c r="E90" s="15">
        <v>799.98567741935483</v>
      </c>
      <c r="F90" s="11" t="s">
        <v>1220</v>
      </c>
      <c r="G90" s="15">
        <v>34.336590322580648</v>
      </c>
      <c r="H90" s="16">
        <v>2.81E-2</v>
      </c>
      <c r="I90" s="16">
        <v>4.1189999999999998</v>
      </c>
      <c r="J90" s="16">
        <v>0.16930000000000012</v>
      </c>
      <c r="K90" s="17">
        <v>5.0249110320284736</v>
      </c>
      <c r="L90" s="17">
        <v>1.0004006956242031</v>
      </c>
      <c r="M90" s="17" t="s">
        <v>1231</v>
      </c>
      <c r="N90" s="17">
        <v>4.8476396928410881E-2</v>
      </c>
    </row>
    <row r="91" spans="1:14" x14ac:dyDescent="0.3">
      <c r="A91" t="s">
        <v>1119</v>
      </c>
      <c r="B91" s="11" t="s">
        <v>126</v>
      </c>
      <c r="C91" s="11" t="s">
        <v>1129</v>
      </c>
      <c r="D91" s="11" t="s">
        <v>1122</v>
      </c>
      <c r="E91" s="15">
        <v>800.02983333333327</v>
      </c>
      <c r="F91" s="11" t="s">
        <v>1220</v>
      </c>
      <c r="G91" s="15">
        <v>34.322129999999987</v>
      </c>
      <c r="H91" s="16">
        <v>2.81E-2</v>
      </c>
      <c r="I91" s="16">
        <v>4.1189999999999998</v>
      </c>
      <c r="J91" s="16">
        <v>0.15669999999999995</v>
      </c>
      <c r="K91" s="17">
        <v>4.5765124555160117</v>
      </c>
      <c r="L91" s="17">
        <v>0.68725489547382246</v>
      </c>
      <c r="M91" s="17" t="s">
        <v>1231</v>
      </c>
      <c r="N91" s="17">
        <v>4.5488647649884029E-2</v>
      </c>
    </row>
    <row r="92" spans="1:14" x14ac:dyDescent="0.3">
      <c r="A92" t="s">
        <v>1119</v>
      </c>
      <c r="B92" s="11" t="s">
        <v>127</v>
      </c>
      <c r="C92" s="11" t="s">
        <v>1129</v>
      </c>
      <c r="D92" s="11" t="s">
        <v>1122</v>
      </c>
      <c r="E92" s="15">
        <v>800.03283870967743</v>
      </c>
      <c r="F92" s="11" t="s">
        <v>1220</v>
      </c>
      <c r="G92" s="15">
        <v>34.617829032258072</v>
      </c>
      <c r="H92" s="16">
        <v>2.81E-2</v>
      </c>
      <c r="I92" s="16">
        <v>4.1189999999999998</v>
      </c>
      <c r="J92" s="16">
        <v>0.1341</v>
      </c>
      <c r="K92" s="17">
        <v>3.7722419928825621</v>
      </c>
      <c r="L92" s="17">
        <v>0.48481566816069477</v>
      </c>
      <c r="M92" s="17" t="s">
        <v>1231</v>
      </c>
      <c r="N92" s="17">
        <v>3.4153661448564465E-2</v>
      </c>
    </row>
    <row r="93" spans="1:14" x14ac:dyDescent="0.3">
      <c r="A93" t="s">
        <v>1119</v>
      </c>
      <c r="B93" s="11" t="s">
        <v>128</v>
      </c>
      <c r="C93" s="11" t="s">
        <v>1130</v>
      </c>
      <c r="D93" s="11" t="s">
        <v>1121</v>
      </c>
      <c r="E93" s="15">
        <v>4.9997000000000007E-2</v>
      </c>
      <c r="F93" s="11" t="s">
        <v>1220</v>
      </c>
      <c r="G93" s="15">
        <v>33.353287096774203</v>
      </c>
      <c r="H93" s="16">
        <v>3.2899999999999999E-2</v>
      </c>
      <c r="I93" s="16">
        <v>4.6020000000000003</v>
      </c>
      <c r="J93" s="16"/>
      <c r="K93" s="17"/>
      <c r="L93" s="17">
        <v>-1.2897256925547236</v>
      </c>
      <c r="M93" s="17">
        <v>1.2897256925547236</v>
      </c>
      <c r="N93" s="17">
        <v>0.6693403377539221</v>
      </c>
    </row>
    <row r="94" spans="1:14" x14ac:dyDescent="0.3">
      <c r="A94" t="s">
        <v>1119</v>
      </c>
      <c r="B94" s="11" t="s">
        <v>129</v>
      </c>
      <c r="C94" s="11" t="s">
        <v>1130</v>
      </c>
      <c r="D94" s="11" t="s">
        <v>1122</v>
      </c>
      <c r="E94" s="15">
        <v>799.9892903225807</v>
      </c>
      <c r="F94" s="11" t="s">
        <v>1220</v>
      </c>
      <c r="G94" s="15">
        <v>33.898093548387102</v>
      </c>
      <c r="H94" s="16">
        <v>3.2899999999999999E-2</v>
      </c>
      <c r="I94" s="16">
        <v>4.6020000000000003</v>
      </c>
      <c r="J94" s="16">
        <v>0.33829999999999982</v>
      </c>
      <c r="K94" s="17">
        <v>9.2826747720364704</v>
      </c>
      <c r="L94" s="17">
        <v>1.2084772880804568</v>
      </c>
      <c r="M94" s="17" t="s">
        <v>1231</v>
      </c>
      <c r="N94" s="17">
        <v>8.48676892703909E-2</v>
      </c>
    </row>
    <row r="95" spans="1:14" x14ac:dyDescent="0.3">
      <c r="A95" t="s">
        <v>1119</v>
      </c>
      <c r="B95" s="11" t="s">
        <v>130</v>
      </c>
      <c r="C95" s="11" t="s">
        <v>1130</v>
      </c>
      <c r="D95" s="11" t="s">
        <v>1122</v>
      </c>
      <c r="E95" s="15">
        <v>800.03559999999982</v>
      </c>
      <c r="F95" s="11" t="s">
        <v>1220</v>
      </c>
      <c r="G95" s="15">
        <v>33.907923333333329</v>
      </c>
      <c r="H95" s="16">
        <v>3.2899999999999999E-2</v>
      </c>
      <c r="I95" s="16">
        <v>4.6020000000000003</v>
      </c>
      <c r="J95" s="16">
        <v>0.31689999999999996</v>
      </c>
      <c r="K95" s="17">
        <v>8.6322188449848021</v>
      </c>
      <c r="L95" s="17">
        <v>1.5672257422494382</v>
      </c>
      <c r="M95" s="17" t="s">
        <v>1231</v>
      </c>
      <c r="N95" s="17">
        <v>8.4015509149037437E-2</v>
      </c>
    </row>
    <row r="96" spans="1:14" x14ac:dyDescent="0.3">
      <c r="A96" t="s">
        <v>1119</v>
      </c>
      <c r="B96" s="11" t="s">
        <v>131</v>
      </c>
      <c r="C96" s="11" t="s">
        <v>1130</v>
      </c>
      <c r="D96" s="11" t="s">
        <v>1122</v>
      </c>
      <c r="E96" s="15">
        <v>800.02240000000006</v>
      </c>
      <c r="F96" s="11" t="s">
        <v>1220</v>
      </c>
      <c r="G96" s="15">
        <v>33.835866666666668</v>
      </c>
      <c r="H96" s="16">
        <v>3.2899999999999999E-2</v>
      </c>
      <c r="I96" s="16">
        <v>4.6020000000000003</v>
      </c>
      <c r="J96" s="16">
        <v>0.29319999999999991</v>
      </c>
      <c r="K96" s="17">
        <v>7.9118541033434626</v>
      </c>
      <c r="L96" s="17">
        <v>1.6573022152271253</v>
      </c>
      <c r="M96" s="17" t="s">
        <v>1231</v>
      </c>
      <c r="N96" s="17">
        <v>8.4875364442956069E-2</v>
      </c>
    </row>
    <row r="97" spans="1:14" x14ac:dyDescent="0.3">
      <c r="A97" t="s">
        <v>1119</v>
      </c>
      <c r="B97" s="11" t="s">
        <v>132</v>
      </c>
      <c r="C97" s="11" t="s">
        <v>1130</v>
      </c>
      <c r="D97" s="11" t="s">
        <v>1122</v>
      </c>
      <c r="E97" s="15">
        <v>799.97319354838692</v>
      </c>
      <c r="F97" s="11" t="s">
        <v>1220</v>
      </c>
      <c r="G97" s="15">
        <v>33.745516129032261</v>
      </c>
      <c r="H97" s="16">
        <v>3.2899999999999999E-2</v>
      </c>
      <c r="I97" s="16">
        <v>4.6020000000000003</v>
      </c>
      <c r="J97" s="16">
        <v>0.26869999999999994</v>
      </c>
      <c r="K97" s="17">
        <v>7.1671732522796345</v>
      </c>
      <c r="L97" s="17">
        <v>1.6362104602273975</v>
      </c>
      <c r="M97" s="17" t="s">
        <v>1231</v>
      </c>
      <c r="N97" s="17">
        <v>7.1515688504500741E-2</v>
      </c>
    </row>
    <row r="98" spans="1:14" x14ac:dyDescent="0.3">
      <c r="A98" t="s">
        <v>1119</v>
      </c>
      <c r="B98" s="11" t="s">
        <v>133</v>
      </c>
      <c r="C98" s="11" t="s">
        <v>1130</v>
      </c>
      <c r="D98" s="11" t="s">
        <v>1122</v>
      </c>
      <c r="E98" s="15">
        <v>799.99958064516136</v>
      </c>
      <c r="F98" s="11" t="s">
        <v>1220</v>
      </c>
      <c r="G98" s="15">
        <v>33.891790322580647</v>
      </c>
      <c r="H98" s="16">
        <v>3.2899999999999999E-2</v>
      </c>
      <c r="I98" s="16">
        <v>4.6020000000000003</v>
      </c>
      <c r="J98" s="16">
        <v>0.24359999999999982</v>
      </c>
      <c r="K98" s="17">
        <v>6.4042553191489313</v>
      </c>
      <c r="L98" s="17">
        <v>1.4607217807808639</v>
      </c>
      <c r="M98" s="17" t="s">
        <v>1231</v>
      </c>
      <c r="N98" s="17">
        <v>6.727405602923231E-2</v>
      </c>
    </row>
    <row r="99" spans="1:14" x14ac:dyDescent="0.3">
      <c r="A99" t="s">
        <v>1119</v>
      </c>
      <c r="B99" s="11" t="s">
        <v>134</v>
      </c>
      <c r="C99" s="11" t="s">
        <v>1130</v>
      </c>
      <c r="D99" s="11" t="s">
        <v>1122</v>
      </c>
      <c r="E99" s="15">
        <v>799.99000000000012</v>
      </c>
      <c r="F99" s="11" t="s">
        <v>1220</v>
      </c>
      <c r="G99" s="15">
        <v>33.808341935483867</v>
      </c>
      <c r="H99" s="16">
        <v>3.2899999999999999E-2</v>
      </c>
      <c r="I99" s="16">
        <v>4.6020000000000003</v>
      </c>
      <c r="J99" s="16">
        <v>0.22259999999999991</v>
      </c>
      <c r="K99" s="17">
        <v>5.7659574468085086</v>
      </c>
      <c r="L99" s="17">
        <v>1.1879437914364419</v>
      </c>
      <c r="M99" s="17" t="s">
        <v>1231</v>
      </c>
      <c r="N99" s="17">
        <v>5.9034119085198844E-2</v>
      </c>
    </row>
    <row r="100" spans="1:14" x14ac:dyDescent="0.3">
      <c r="A100" t="s">
        <v>1119</v>
      </c>
      <c r="B100" s="11" t="s">
        <v>135</v>
      </c>
      <c r="C100" s="11" t="s">
        <v>1130</v>
      </c>
      <c r="D100" s="11" t="s">
        <v>1122</v>
      </c>
      <c r="E100" s="15">
        <v>800.01953333333347</v>
      </c>
      <c r="F100" s="11" t="s">
        <v>1220</v>
      </c>
      <c r="G100" s="15">
        <v>34.037253333333332</v>
      </c>
      <c r="H100" s="16">
        <v>3.2899999999999999E-2</v>
      </c>
      <c r="I100" s="16">
        <v>4.6020000000000003</v>
      </c>
      <c r="J100" s="16">
        <v>0.20129999999999981</v>
      </c>
      <c r="K100" s="17">
        <v>5.1185410334346457</v>
      </c>
      <c r="L100" s="17">
        <v>0.96742255742423333</v>
      </c>
      <c r="M100" s="17" t="s">
        <v>1231</v>
      </c>
      <c r="N100" s="17">
        <v>5.4927050816287459E-2</v>
      </c>
    </row>
    <row r="101" spans="1:14" x14ac:dyDescent="0.3">
      <c r="A101" t="s">
        <v>1119</v>
      </c>
      <c r="B101" s="11" t="s">
        <v>136</v>
      </c>
      <c r="C101" s="11" t="s">
        <v>1130</v>
      </c>
      <c r="D101" s="11" t="s">
        <v>1122</v>
      </c>
      <c r="E101" s="15">
        <v>800.0093999999998</v>
      </c>
      <c r="F101" s="11" t="s">
        <v>1220</v>
      </c>
      <c r="G101" s="15">
        <v>34.067929999999997</v>
      </c>
      <c r="H101" s="16">
        <v>3.2899999999999999E-2</v>
      </c>
      <c r="I101" s="16">
        <v>4.6020000000000003</v>
      </c>
      <c r="J101" s="16">
        <v>0.18109999999999982</v>
      </c>
      <c r="K101" s="17">
        <v>4.5045592705167126</v>
      </c>
      <c r="L101" s="17">
        <v>0.64730339470322085</v>
      </c>
      <c r="M101" s="17" t="s">
        <v>1231</v>
      </c>
      <c r="N101" s="17">
        <v>4.9271679318286243E-2</v>
      </c>
    </row>
    <row r="102" spans="1:14" x14ac:dyDescent="0.3">
      <c r="A102" t="s">
        <v>1119</v>
      </c>
      <c r="B102" s="11" t="s">
        <v>137</v>
      </c>
      <c r="C102" s="11" t="s">
        <v>1130</v>
      </c>
      <c r="D102" s="11" t="s">
        <v>1122</v>
      </c>
      <c r="E102" s="15">
        <v>799.94943333333333</v>
      </c>
      <c r="F102" s="11" t="s">
        <v>1220</v>
      </c>
      <c r="G102" s="15">
        <v>34.3596</v>
      </c>
      <c r="H102" s="16">
        <v>3.2899999999999999E-2</v>
      </c>
      <c r="I102" s="16">
        <v>4.6020000000000003</v>
      </c>
      <c r="J102" s="16">
        <v>0.15609999999999991</v>
      </c>
      <c r="K102" s="17">
        <v>3.7446808510638272</v>
      </c>
      <c r="L102" s="17">
        <v>0.49955675697311563</v>
      </c>
      <c r="M102" s="17" t="s">
        <v>1231</v>
      </c>
      <c r="N102" s="17">
        <v>4.4985396945384837E-2</v>
      </c>
    </row>
    <row r="103" spans="1:14" x14ac:dyDescent="0.3">
      <c r="A103" t="s">
        <v>1119</v>
      </c>
      <c r="B103" s="11" t="s">
        <v>138</v>
      </c>
      <c r="C103" s="11" t="s">
        <v>1130</v>
      </c>
      <c r="D103" s="11" t="s">
        <v>1122</v>
      </c>
      <c r="E103" s="15">
        <v>799.98336666666671</v>
      </c>
      <c r="F103" s="11" t="s">
        <v>1220</v>
      </c>
      <c r="G103" s="15">
        <v>34.363443333333322</v>
      </c>
      <c r="H103" s="16">
        <v>3.2899999999999999E-2</v>
      </c>
      <c r="I103" s="16">
        <v>4.6020000000000003</v>
      </c>
      <c r="J103" s="16">
        <v>0.1411</v>
      </c>
      <c r="K103" s="17">
        <v>3.2887537993920977</v>
      </c>
      <c r="L103" s="17">
        <v>0.35275329307521092</v>
      </c>
      <c r="M103" s="17" t="s">
        <v>1231</v>
      </c>
      <c r="N103" s="17">
        <v>3.6962729881450773E-2</v>
      </c>
    </row>
    <row r="104" spans="1:14" x14ac:dyDescent="0.3">
      <c r="A104" t="s">
        <v>1119</v>
      </c>
      <c r="B104" s="11" t="s">
        <v>139</v>
      </c>
      <c r="C104" s="11" t="s">
        <v>1131</v>
      </c>
      <c r="D104" s="11" t="s">
        <v>1121</v>
      </c>
      <c r="E104" s="15">
        <v>4.9997000000000007E-2</v>
      </c>
      <c r="F104" s="11" t="s">
        <v>1220</v>
      </c>
      <c r="G104" s="15">
        <v>33.529043333333327</v>
      </c>
      <c r="H104" s="16">
        <v>2.8299999999999999E-2</v>
      </c>
      <c r="I104" s="16">
        <v>2.9049999999999998</v>
      </c>
      <c r="J104" s="16"/>
      <c r="K104" s="17"/>
      <c r="L104" s="17">
        <v>-2.4613084604257667</v>
      </c>
      <c r="M104" s="17">
        <v>2.4613084604257667</v>
      </c>
      <c r="N104" s="17">
        <v>0.63651227232220209</v>
      </c>
    </row>
    <row r="105" spans="1:14" x14ac:dyDescent="0.3">
      <c r="A105" t="s">
        <v>1119</v>
      </c>
      <c r="B105" s="11" t="s">
        <v>140</v>
      </c>
      <c r="C105" s="11" t="s">
        <v>1131</v>
      </c>
      <c r="D105" s="11" t="s">
        <v>1122</v>
      </c>
      <c r="E105" s="15">
        <v>799.98079999999993</v>
      </c>
      <c r="F105" s="11" t="s">
        <v>1220</v>
      </c>
      <c r="G105" s="15">
        <v>33.900966666666669</v>
      </c>
      <c r="H105" s="16">
        <v>2.8299999999999999E-2</v>
      </c>
      <c r="I105" s="16">
        <v>2.9049999999999998</v>
      </c>
      <c r="J105" s="16">
        <v>0.30179999999999996</v>
      </c>
      <c r="K105" s="17">
        <v>9.6643109540636036</v>
      </c>
      <c r="L105" s="17">
        <v>1.3750842405006394</v>
      </c>
      <c r="M105" s="17" t="s">
        <v>1231</v>
      </c>
      <c r="N105" s="17">
        <v>8.7802598655451924E-2</v>
      </c>
    </row>
    <row r="106" spans="1:14" x14ac:dyDescent="0.3">
      <c r="A106" t="s">
        <v>1119</v>
      </c>
      <c r="B106" s="11" t="s">
        <v>141</v>
      </c>
      <c r="C106" s="11" t="s">
        <v>1131</v>
      </c>
      <c r="D106" s="11" t="s">
        <v>1122</v>
      </c>
      <c r="E106" s="15">
        <v>799.98973333333345</v>
      </c>
      <c r="F106" s="11" t="s">
        <v>1220</v>
      </c>
      <c r="G106" s="15">
        <v>33.917613333333342</v>
      </c>
      <c r="H106" s="16">
        <v>2.8299999999999999E-2</v>
      </c>
      <c r="I106" s="16">
        <v>2.9049999999999998</v>
      </c>
      <c r="J106" s="16">
        <v>0.28159999999999996</v>
      </c>
      <c r="K106" s="17">
        <v>8.9505300353356887</v>
      </c>
      <c r="L106" s="17">
        <v>1.5873784698088245</v>
      </c>
      <c r="M106" s="17" t="s">
        <v>1231</v>
      </c>
      <c r="N106" s="17">
        <v>8.8324184224018998E-2</v>
      </c>
    </row>
    <row r="107" spans="1:14" x14ac:dyDescent="0.3">
      <c r="A107" t="s">
        <v>1119</v>
      </c>
      <c r="B107" s="11" t="s">
        <v>142</v>
      </c>
      <c r="C107" s="11" t="s">
        <v>1131</v>
      </c>
      <c r="D107" s="11" t="s">
        <v>1122</v>
      </c>
      <c r="E107" s="15">
        <v>800.01393548387102</v>
      </c>
      <c r="F107" s="11" t="s">
        <v>1220</v>
      </c>
      <c r="G107" s="15">
        <v>33.799977419354839</v>
      </c>
      <c r="H107" s="16">
        <v>2.8299999999999999E-2</v>
      </c>
      <c r="I107" s="16">
        <v>2.9049999999999998</v>
      </c>
      <c r="J107" s="16">
        <v>0.26270000000000004</v>
      </c>
      <c r="K107" s="17">
        <v>8.2826855123674932</v>
      </c>
      <c r="L107" s="17">
        <v>1.5354728250022645</v>
      </c>
      <c r="M107" s="17" t="s">
        <v>1231</v>
      </c>
      <c r="N107" s="17">
        <v>7.8654237689192441E-2</v>
      </c>
    </row>
    <row r="108" spans="1:14" x14ac:dyDescent="0.3">
      <c r="A108" t="s">
        <v>1119</v>
      </c>
      <c r="B108" s="11" t="s">
        <v>143</v>
      </c>
      <c r="C108" s="11" t="s">
        <v>1131</v>
      </c>
      <c r="D108" s="11" t="s">
        <v>1122</v>
      </c>
      <c r="E108" s="15">
        <v>800.01654838709658</v>
      </c>
      <c r="F108" s="11" t="s">
        <v>1220</v>
      </c>
      <c r="G108" s="15">
        <v>33.881148387096772</v>
      </c>
      <c r="H108" s="16">
        <v>2.8299999999999999E-2</v>
      </c>
      <c r="I108" s="16">
        <v>2.9049999999999998</v>
      </c>
      <c r="J108" s="16">
        <v>0.24580000000000013</v>
      </c>
      <c r="K108" s="17">
        <v>7.6855123674911709</v>
      </c>
      <c r="L108" s="17">
        <v>1.4669505748029257</v>
      </c>
      <c r="M108" s="17" t="s">
        <v>1231</v>
      </c>
      <c r="N108" s="17">
        <v>7.9353314161187183E-2</v>
      </c>
    </row>
    <row r="109" spans="1:14" x14ac:dyDescent="0.3">
      <c r="A109" t="s">
        <v>1119</v>
      </c>
      <c r="B109" s="11" t="s">
        <v>144</v>
      </c>
      <c r="C109" s="11" t="s">
        <v>1131</v>
      </c>
      <c r="D109" s="11" t="s">
        <v>1122</v>
      </c>
      <c r="E109" s="15">
        <v>800.01506451612897</v>
      </c>
      <c r="F109" s="11" t="s">
        <v>1220</v>
      </c>
      <c r="G109" s="15">
        <v>33.820077419354831</v>
      </c>
      <c r="H109" s="16">
        <v>2.8299999999999999E-2</v>
      </c>
      <c r="I109" s="16">
        <v>2.9049999999999998</v>
      </c>
      <c r="J109" s="16">
        <v>0.22980000000000012</v>
      </c>
      <c r="K109" s="17">
        <v>7.1201413427561882</v>
      </c>
      <c r="L109" s="17">
        <v>1.3735657292008991</v>
      </c>
      <c r="M109" s="17" t="s">
        <v>1231</v>
      </c>
      <c r="N109" s="17">
        <v>6.4966928948158364E-2</v>
      </c>
    </row>
    <row r="110" spans="1:14" x14ac:dyDescent="0.3">
      <c r="A110" t="s">
        <v>1119</v>
      </c>
      <c r="B110" s="11" t="s">
        <v>145</v>
      </c>
      <c r="C110" s="11" t="s">
        <v>1131</v>
      </c>
      <c r="D110" s="11" t="s">
        <v>1122</v>
      </c>
      <c r="E110" s="15">
        <v>799.99686666666685</v>
      </c>
      <c r="F110" s="11" t="s">
        <v>1220</v>
      </c>
      <c r="G110" s="15">
        <v>33.83650333333334</v>
      </c>
      <c r="H110" s="16">
        <v>2.8299999999999999E-2</v>
      </c>
      <c r="I110" s="16">
        <v>2.9049999999999998</v>
      </c>
      <c r="J110" s="16">
        <v>0.21450000000000002</v>
      </c>
      <c r="K110" s="17">
        <v>6.5795053003533583</v>
      </c>
      <c r="L110" s="17">
        <v>1.3377661895946606</v>
      </c>
      <c r="M110" s="17" t="s">
        <v>1231</v>
      </c>
      <c r="N110" s="17">
        <v>6.936626654968514E-2</v>
      </c>
    </row>
    <row r="111" spans="1:14" x14ac:dyDescent="0.3">
      <c r="A111" t="s">
        <v>1119</v>
      </c>
      <c r="B111" s="11" t="s">
        <v>146</v>
      </c>
      <c r="C111" s="11" t="s">
        <v>1131</v>
      </c>
      <c r="D111" s="11" t="s">
        <v>1122</v>
      </c>
      <c r="E111" s="15">
        <v>799.99470967741934</v>
      </c>
      <c r="F111" s="11" t="s">
        <v>1220</v>
      </c>
      <c r="G111" s="15">
        <v>34.244599999999998</v>
      </c>
      <c r="H111" s="16">
        <v>2.8299999999999999E-2</v>
      </c>
      <c r="I111" s="16">
        <v>2.9049999999999998</v>
      </c>
      <c r="J111" s="16">
        <v>0.20000000000000007</v>
      </c>
      <c r="K111" s="17">
        <v>6.0671378091872823</v>
      </c>
      <c r="L111" s="17">
        <v>1.1948380003583476</v>
      </c>
      <c r="M111" s="17" t="s">
        <v>1231</v>
      </c>
      <c r="N111" s="17">
        <v>5.7843355060638535E-2</v>
      </c>
    </row>
    <row r="112" spans="1:14" x14ac:dyDescent="0.3">
      <c r="A112" t="s">
        <v>1119</v>
      </c>
      <c r="B112" s="11" t="s">
        <v>147</v>
      </c>
      <c r="C112" s="11" t="s">
        <v>1131</v>
      </c>
      <c r="D112" s="11" t="s">
        <v>1122</v>
      </c>
      <c r="E112" s="15">
        <v>800.01864516129035</v>
      </c>
      <c r="F112" s="11" t="s">
        <v>1220</v>
      </c>
      <c r="G112" s="15">
        <v>34.440322580645159</v>
      </c>
      <c r="H112" s="16">
        <v>2.8299999999999999E-2</v>
      </c>
      <c r="I112" s="16">
        <v>2.9049999999999998</v>
      </c>
      <c r="J112" s="16">
        <v>0.18350000000000011</v>
      </c>
      <c r="K112" s="17">
        <v>5.4840989399293329</v>
      </c>
      <c r="L112" s="17">
        <v>1.2686185931083511</v>
      </c>
      <c r="M112" s="17" t="s">
        <v>1231</v>
      </c>
      <c r="N112" s="17">
        <v>5.0445616325928366E-2</v>
      </c>
    </row>
    <row r="113" spans="1:14" x14ac:dyDescent="0.3">
      <c r="A113" t="s">
        <v>1119</v>
      </c>
      <c r="B113" s="11" t="s">
        <v>148</v>
      </c>
      <c r="C113" s="11" t="s">
        <v>1131</v>
      </c>
      <c r="D113" s="11" t="s">
        <v>1122</v>
      </c>
      <c r="E113" s="15">
        <v>800.00387096774193</v>
      </c>
      <c r="F113" s="11" t="s">
        <v>1220</v>
      </c>
      <c r="G113" s="15">
        <v>34.542758064516143</v>
      </c>
      <c r="H113" s="16">
        <v>2.8299999999999999E-2</v>
      </c>
      <c r="I113" s="16">
        <v>2.9049999999999998</v>
      </c>
      <c r="J113" s="16">
        <v>0.16560000000000008</v>
      </c>
      <c r="K113" s="17">
        <v>4.8515901060070705</v>
      </c>
      <c r="L113" s="17">
        <v>0.452182999024414</v>
      </c>
      <c r="M113" s="17" t="s">
        <v>1231</v>
      </c>
      <c r="N113" s="17">
        <v>5.6681376027832187E-2</v>
      </c>
    </row>
    <row r="114" spans="1:14" x14ac:dyDescent="0.3">
      <c r="A114" t="s">
        <v>1119</v>
      </c>
      <c r="B114" s="11" t="s">
        <v>149</v>
      </c>
      <c r="C114" s="11" t="s">
        <v>1132</v>
      </c>
      <c r="D114" s="11" t="s">
        <v>1121</v>
      </c>
      <c r="E114" s="15">
        <v>4.9997000000000007E-2</v>
      </c>
      <c r="F114" s="11" t="s">
        <v>1220</v>
      </c>
      <c r="G114" s="15">
        <v>33.698590322580657</v>
      </c>
      <c r="H114" s="16">
        <v>4.36E-2</v>
      </c>
      <c r="I114" s="16">
        <v>5.173</v>
      </c>
      <c r="J114" s="16"/>
      <c r="K114" s="17"/>
      <c r="L114" s="17">
        <v>-1.6743000206814513</v>
      </c>
      <c r="M114" s="17">
        <v>1.6743000206814513</v>
      </c>
      <c r="N114" s="17">
        <v>0.73148906231612998</v>
      </c>
    </row>
    <row r="115" spans="1:14" x14ac:dyDescent="0.3">
      <c r="A115" t="s">
        <v>1119</v>
      </c>
      <c r="B115" s="11" t="s">
        <v>150</v>
      </c>
      <c r="C115" s="11" t="s">
        <v>1132</v>
      </c>
      <c r="D115" s="11" t="s">
        <v>1122</v>
      </c>
      <c r="E115" s="15">
        <v>800.01712903225803</v>
      </c>
      <c r="F115" s="11" t="s">
        <v>1220</v>
      </c>
      <c r="G115" s="15">
        <v>34.111322580645172</v>
      </c>
      <c r="H115" s="16">
        <v>4.36E-2</v>
      </c>
      <c r="I115" s="16">
        <v>5.173</v>
      </c>
      <c r="J115" s="16">
        <v>0.50309999999999988</v>
      </c>
      <c r="K115" s="17">
        <v>10.538990825688071</v>
      </c>
      <c r="L115" s="17">
        <v>1.6428391554936752</v>
      </c>
      <c r="M115" s="17" t="s">
        <v>1231</v>
      </c>
      <c r="N115" s="17">
        <v>0.10964587149670002</v>
      </c>
    </row>
    <row r="116" spans="1:14" x14ac:dyDescent="0.3">
      <c r="A116" t="s">
        <v>1119</v>
      </c>
      <c r="B116" s="11" t="s">
        <v>151</v>
      </c>
      <c r="C116" s="11" t="s">
        <v>1132</v>
      </c>
      <c r="D116" s="11" t="s">
        <v>1122</v>
      </c>
      <c r="E116" s="15">
        <v>800.03348387096776</v>
      </c>
      <c r="F116" s="11" t="s">
        <v>1220</v>
      </c>
      <c r="G116" s="15">
        <v>33.946219354838703</v>
      </c>
      <c r="H116" s="16">
        <v>4.36E-2</v>
      </c>
      <c r="I116" s="16">
        <v>5.173</v>
      </c>
      <c r="J116" s="16">
        <v>0.4786999999999999</v>
      </c>
      <c r="K116" s="17">
        <v>9.979357798165136</v>
      </c>
      <c r="L116" s="17">
        <v>2.2654184390884367</v>
      </c>
      <c r="M116" s="17" t="s">
        <v>1231</v>
      </c>
      <c r="N116" s="17">
        <v>0.12658718427095295</v>
      </c>
    </row>
    <row r="117" spans="1:14" x14ac:dyDescent="0.3">
      <c r="A117" t="s">
        <v>1119</v>
      </c>
      <c r="B117" s="11" t="s">
        <v>152</v>
      </c>
      <c r="C117" s="11" t="s">
        <v>1132</v>
      </c>
      <c r="D117" s="11" t="s">
        <v>1122</v>
      </c>
      <c r="E117" s="15">
        <v>800.00393548387092</v>
      </c>
      <c r="F117" s="11" t="s">
        <v>1220</v>
      </c>
      <c r="G117" s="15">
        <v>33.798067741935483</v>
      </c>
      <c r="H117" s="16">
        <v>4.36E-2</v>
      </c>
      <c r="I117" s="16">
        <v>5.173</v>
      </c>
      <c r="J117" s="16">
        <v>0.44880000000000009</v>
      </c>
      <c r="K117" s="17">
        <v>9.2935779816513779</v>
      </c>
      <c r="L117" s="17">
        <v>2.5473321120573789</v>
      </c>
      <c r="M117" s="17" t="s">
        <v>1231</v>
      </c>
      <c r="N117" s="17">
        <v>0.12007697967962894</v>
      </c>
    </row>
    <row r="118" spans="1:14" x14ac:dyDescent="0.3">
      <c r="A118" t="s">
        <v>1119</v>
      </c>
      <c r="B118" s="11" t="s">
        <v>153</v>
      </c>
      <c r="C118" s="11" t="s">
        <v>1132</v>
      </c>
      <c r="D118" s="11" t="s">
        <v>1122</v>
      </c>
      <c r="E118" s="15">
        <v>799.99553333333336</v>
      </c>
      <c r="F118" s="11" t="s">
        <v>1220</v>
      </c>
      <c r="G118" s="15">
        <v>33.667080000000013</v>
      </c>
      <c r="H118" s="16">
        <v>4.36E-2</v>
      </c>
      <c r="I118" s="16">
        <v>5.173</v>
      </c>
      <c r="J118" s="16">
        <v>0.42320000000000002</v>
      </c>
      <c r="K118" s="17">
        <v>8.7064220183486256</v>
      </c>
      <c r="L118" s="17">
        <v>2.6371858724665151</v>
      </c>
      <c r="M118" s="17" t="s">
        <v>1231</v>
      </c>
      <c r="N118" s="17">
        <v>0.10914129951316109</v>
      </c>
    </row>
    <row r="119" spans="1:14" x14ac:dyDescent="0.3">
      <c r="A119" t="s">
        <v>1119</v>
      </c>
      <c r="B119" s="11" t="s">
        <v>154</v>
      </c>
      <c r="C119" s="11" t="s">
        <v>1132</v>
      </c>
      <c r="D119" s="11" t="s">
        <v>1122</v>
      </c>
      <c r="E119" s="15">
        <v>800.01836666666668</v>
      </c>
      <c r="F119" s="11" t="s">
        <v>1220</v>
      </c>
      <c r="G119" s="15">
        <v>33.793516666666669</v>
      </c>
      <c r="H119" s="16">
        <v>4.36E-2</v>
      </c>
      <c r="I119" s="16">
        <v>5.173</v>
      </c>
      <c r="J119" s="16">
        <v>0.38969999999999994</v>
      </c>
      <c r="K119" s="17">
        <v>7.9380733944954116</v>
      </c>
      <c r="L119" s="17">
        <v>2.5342161158182037</v>
      </c>
      <c r="M119" s="17" t="s">
        <v>1231</v>
      </c>
      <c r="N119" s="17">
        <v>0.10539083368671653</v>
      </c>
    </row>
    <row r="120" spans="1:14" x14ac:dyDescent="0.3">
      <c r="A120" t="s">
        <v>1119</v>
      </c>
      <c r="B120" s="11" t="s">
        <v>155</v>
      </c>
      <c r="C120" s="11" t="s">
        <v>1132</v>
      </c>
      <c r="D120" s="11" t="s">
        <v>1122</v>
      </c>
      <c r="E120" s="15">
        <v>800.00190322580636</v>
      </c>
      <c r="F120" s="11" t="s">
        <v>1220</v>
      </c>
      <c r="G120" s="15">
        <v>34.102522580645157</v>
      </c>
      <c r="H120" s="16">
        <v>4.36E-2</v>
      </c>
      <c r="I120" s="16">
        <v>5.173</v>
      </c>
      <c r="J120" s="16">
        <v>0.36759999999999993</v>
      </c>
      <c r="K120" s="17">
        <v>7.4311926605504581</v>
      </c>
      <c r="L120" s="17">
        <v>2.2281151609407033</v>
      </c>
      <c r="M120" s="17" t="s">
        <v>1231</v>
      </c>
      <c r="N120" s="17">
        <v>9.5988119404418537E-2</v>
      </c>
    </row>
    <row r="121" spans="1:14" x14ac:dyDescent="0.3">
      <c r="A121" t="s">
        <v>1119</v>
      </c>
      <c r="B121" s="11" t="s">
        <v>156</v>
      </c>
      <c r="C121" s="11" t="s">
        <v>1132</v>
      </c>
      <c r="D121" s="11" t="s">
        <v>1122</v>
      </c>
      <c r="E121" s="15">
        <v>800.0123000000001</v>
      </c>
      <c r="F121" s="11" t="s">
        <v>1220</v>
      </c>
      <c r="G121" s="15">
        <v>34.084863333333338</v>
      </c>
      <c r="H121" s="16">
        <v>4.36E-2</v>
      </c>
      <c r="I121" s="16">
        <v>5.173</v>
      </c>
      <c r="J121" s="16">
        <v>0.34400000000000008</v>
      </c>
      <c r="K121" s="17">
        <v>6.8899082568807364</v>
      </c>
      <c r="L121" s="17">
        <v>2.1499881108298227</v>
      </c>
      <c r="M121" s="17" t="s">
        <v>1231</v>
      </c>
      <c r="N121" s="17">
        <v>9.7959320048005338E-2</v>
      </c>
    </row>
    <row r="122" spans="1:14" x14ac:dyDescent="0.3">
      <c r="A122" t="s">
        <v>1119</v>
      </c>
      <c r="B122" s="11" t="s">
        <v>157</v>
      </c>
      <c r="C122" s="11" t="s">
        <v>1132</v>
      </c>
      <c r="D122" s="11" t="s">
        <v>1122</v>
      </c>
      <c r="E122" s="15">
        <v>800.01926666666668</v>
      </c>
      <c r="F122" s="11" t="s">
        <v>1220</v>
      </c>
      <c r="G122" s="15">
        <v>34.280166666666673</v>
      </c>
      <c r="H122" s="16">
        <v>4.36E-2</v>
      </c>
      <c r="I122" s="16">
        <v>5.173</v>
      </c>
      <c r="J122" s="16">
        <v>0.32109999999999994</v>
      </c>
      <c r="K122" s="17">
        <v>6.364678899082568</v>
      </c>
      <c r="L122" s="17">
        <v>1.9713584484809759</v>
      </c>
      <c r="M122" s="17" t="s">
        <v>1231</v>
      </c>
      <c r="N122" s="17">
        <v>8.5734670704389893E-2</v>
      </c>
    </row>
    <row r="123" spans="1:14" x14ac:dyDescent="0.3">
      <c r="A123" t="s">
        <v>1119</v>
      </c>
      <c r="B123" s="11" t="s">
        <v>158</v>
      </c>
      <c r="C123" s="11" t="s">
        <v>1132</v>
      </c>
      <c r="D123" s="11" t="s">
        <v>1122</v>
      </c>
      <c r="E123" s="15">
        <v>800.03759999999988</v>
      </c>
      <c r="F123" s="11" t="s">
        <v>1220</v>
      </c>
      <c r="G123" s="15">
        <v>34.509036666666667</v>
      </c>
      <c r="H123" s="16">
        <v>4.36E-2</v>
      </c>
      <c r="I123" s="16">
        <v>5.173</v>
      </c>
      <c r="J123" s="16">
        <v>0.29820000000000002</v>
      </c>
      <c r="K123" s="17">
        <v>5.839449541284405</v>
      </c>
      <c r="L123" s="17">
        <v>1.8316661542836845</v>
      </c>
      <c r="M123" s="17" t="s">
        <v>1231</v>
      </c>
      <c r="N123" s="17">
        <v>8.3646368970411E-2</v>
      </c>
    </row>
    <row r="124" spans="1:14" x14ac:dyDescent="0.3">
      <c r="A124" t="s">
        <v>1119</v>
      </c>
      <c r="B124" s="11" t="s">
        <v>159</v>
      </c>
      <c r="C124" s="11" t="s">
        <v>1132</v>
      </c>
      <c r="D124" s="11" t="s">
        <v>1122</v>
      </c>
      <c r="E124" s="15">
        <v>800.00040000000013</v>
      </c>
      <c r="F124" s="11" t="s">
        <v>1220</v>
      </c>
      <c r="G124" s="15">
        <v>34.533689999999993</v>
      </c>
      <c r="H124" s="16">
        <v>4.36E-2</v>
      </c>
      <c r="I124" s="16">
        <v>5.173</v>
      </c>
      <c r="J124" s="16">
        <v>0.27980000000000005</v>
      </c>
      <c r="K124" s="17">
        <v>5.4174311926605512</v>
      </c>
      <c r="L124" s="17">
        <v>1.5321524869300329</v>
      </c>
      <c r="M124" s="17" t="s">
        <v>1231</v>
      </c>
      <c r="N124" s="17">
        <v>7.6068593447534139E-2</v>
      </c>
    </row>
    <row r="125" spans="1:14" x14ac:dyDescent="0.3">
      <c r="A125" t="s">
        <v>1119</v>
      </c>
      <c r="B125" s="11" t="s">
        <v>160</v>
      </c>
      <c r="C125" s="11" t="s">
        <v>1132</v>
      </c>
      <c r="D125" s="11" t="s">
        <v>1122</v>
      </c>
      <c r="E125" s="15">
        <v>799.98787096774197</v>
      </c>
      <c r="F125" s="11" t="s">
        <v>1220</v>
      </c>
      <c r="G125" s="15">
        <v>34.661793548387102</v>
      </c>
      <c r="H125" s="16">
        <v>4.36E-2</v>
      </c>
      <c r="I125" s="16">
        <v>5.173</v>
      </c>
      <c r="J125" s="16">
        <v>0.26</v>
      </c>
      <c r="K125" s="17">
        <v>4.9633027522935782</v>
      </c>
      <c r="L125" s="17">
        <v>1.3091870440544142</v>
      </c>
      <c r="M125" s="17" t="s">
        <v>1231</v>
      </c>
      <c r="N125" s="17">
        <v>6.8341327862439405E-2</v>
      </c>
    </row>
    <row r="126" spans="1:14" x14ac:dyDescent="0.3">
      <c r="A126" t="s">
        <v>1119</v>
      </c>
      <c r="B126" s="11" t="s">
        <v>161</v>
      </c>
      <c r="C126" s="11" t="s">
        <v>1132</v>
      </c>
      <c r="D126" s="11" t="s">
        <v>1122</v>
      </c>
      <c r="E126" s="15">
        <v>799.98580000000015</v>
      </c>
      <c r="F126" s="11" t="s">
        <v>1220</v>
      </c>
      <c r="G126" s="15">
        <v>34.631690000000013</v>
      </c>
      <c r="H126" s="16">
        <v>4.36E-2</v>
      </c>
      <c r="I126" s="16">
        <v>5.173</v>
      </c>
      <c r="J126" s="16">
        <v>0.24340000000000006</v>
      </c>
      <c r="K126" s="17">
        <v>4.5825688073394506</v>
      </c>
      <c r="L126" s="17">
        <v>1.2155182738220498</v>
      </c>
      <c r="M126" s="17" t="s">
        <v>1231</v>
      </c>
      <c r="N126" s="17">
        <v>6.4676427471283549E-2</v>
      </c>
    </row>
    <row r="127" spans="1:14" x14ac:dyDescent="0.3">
      <c r="A127" t="s">
        <v>1119</v>
      </c>
      <c r="B127" s="11" t="s">
        <v>162</v>
      </c>
      <c r="C127" s="11" t="s">
        <v>1132</v>
      </c>
      <c r="D127" s="11" t="s">
        <v>1122</v>
      </c>
      <c r="E127" s="15">
        <v>799.99913333333336</v>
      </c>
      <c r="F127" s="11" t="s">
        <v>1220</v>
      </c>
      <c r="G127" s="15">
        <v>34.436100000000003</v>
      </c>
      <c r="H127" s="16">
        <v>4.36E-2</v>
      </c>
      <c r="I127" s="16">
        <v>5.173</v>
      </c>
      <c r="J127" s="16">
        <v>0.22839999999999994</v>
      </c>
      <c r="K127" s="17">
        <v>4.2385321100917412</v>
      </c>
      <c r="L127" s="17">
        <v>1.0069002230217803</v>
      </c>
      <c r="M127" s="17" t="s">
        <v>1231</v>
      </c>
      <c r="N127" s="17">
        <v>6.4047568913038089E-2</v>
      </c>
    </row>
    <row r="128" spans="1:14" x14ac:dyDescent="0.3">
      <c r="A128" t="s">
        <v>1119</v>
      </c>
      <c r="B128" s="11" t="s">
        <v>163</v>
      </c>
      <c r="C128" s="11" t="s">
        <v>1132</v>
      </c>
      <c r="D128" s="11" t="s">
        <v>1122</v>
      </c>
      <c r="E128" s="15">
        <v>800.05300000000011</v>
      </c>
      <c r="F128" s="11" t="s">
        <v>1220</v>
      </c>
      <c r="G128" s="15">
        <v>34.534406451612902</v>
      </c>
      <c r="H128" s="16">
        <v>4.36E-2</v>
      </c>
      <c r="I128" s="16">
        <v>5.173</v>
      </c>
      <c r="J128" s="16">
        <v>0.21449999999999991</v>
      </c>
      <c r="K128" s="17">
        <v>3.9197247706421998</v>
      </c>
      <c r="L128" s="17">
        <v>0.87245957366296933</v>
      </c>
      <c r="M128" s="17" t="s">
        <v>1231</v>
      </c>
      <c r="N128" s="17">
        <v>5.8811095735976648E-2</v>
      </c>
    </row>
    <row r="129" spans="1:15" x14ac:dyDescent="0.3">
      <c r="A129" t="s">
        <v>1119</v>
      </c>
      <c r="B129" s="11" t="s">
        <v>164</v>
      </c>
      <c r="C129" s="11" t="s">
        <v>1132</v>
      </c>
      <c r="D129" s="11" t="s">
        <v>1122</v>
      </c>
      <c r="E129" s="15">
        <v>800.00729032258062</v>
      </c>
      <c r="F129" s="11" t="s">
        <v>1220</v>
      </c>
      <c r="G129" s="15">
        <v>34.621845161290317</v>
      </c>
      <c r="H129" s="16">
        <v>4.36E-2</v>
      </c>
      <c r="I129" s="16">
        <v>5.173</v>
      </c>
      <c r="J129" s="16">
        <v>0.19999999999999996</v>
      </c>
      <c r="K129" s="17">
        <v>3.5871559633027514</v>
      </c>
      <c r="L129" s="17">
        <v>0.6839822502244155</v>
      </c>
      <c r="M129" s="17" t="s">
        <v>1231</v>
      </c>
      <c r="N129" s="17">
        <v>5.024878738692562E-2</v>
      </c>
    </row>
    <row r="130" spans="1:15" x14ac:dyDescent="0.3">
      <c r="A130" t="s">
        <v>1119</v>
      </c>
      <c r="B130" s="11" t="s">
        <v>165</v>
      </c>
      <c r="C130" s="11" t="s">
        <v>1132</v>
      </c>
      <c r="D130" s="11" t="s">
        <v>1122</v>
      </c>
      <c r="E130" s="15">
        <v>800.00763333333327</v>
      </c>
      <c r="F130" s="11" t="s">
        <v>1220</v>
      </c>
      <c r="G130" s="15">
        <v>34.43244</v>
      </c>
      <c r="H130" s="16">
        <v>4.36E-2</v>
      </c>
      <c r="I130" s="16">
        <v>5.173</v>
      </c>
      <c r="J130" s="16">
        <v>0.18759999999999999</v>
      </c>
      <c r="K130" s="17">
        <v>3.3027522935779814</v>
      </c>
      <c r="L130" s="17">
        <v>0.35805051662713711</v>
      </c>
      <c r="M130" s="17" t="s">
        <v>1231</v>
      </c>
      <c r="N130" s="17">
        <v>5.1710306059685851E-2</v>
      </c>
    </row>
    <row r="131" spans="1:15" x14ac:dyDescent="0.3">
      <c r="A131" t="s">
        <v>1119</v>
      </c>
      <c r="B131" s="11" t="s">
        <v>166</v>
      </c>
      <c r="C131" s="11" t="s">
        <v>1132</v>
      </c>
      <c r="D131" s="11" t="s">
        <v>1122</v>
      </c>
      <c r="E131" s="15">
        <v>800.01935483870977</v>
      </c>
      <c r="F131" s="11" t="s">
        <v>1220</v>
      </c>
      <c r="G131" s="15">
        <v>34.831603225806447</v>
      </c>
      <c r="H131" s="16">
        <v>4.36E-2</v>
      </c>
      <c r="I131" s="16">
        <v>5.173</v>
      </c>
      <c r="J131" s="16">
        <v>0.17690000000000006</v>
      </c>
      <c r="K131" s="17">
        <v>3.0573394495412858</v>
      </c>
      <c r="L131" s="17">
        <v>0.23340644007795888</v>
      </c>
      <c r="M131" s="17" t="s">
        <v>1231</v>
      </c>
      <c r="N131" s="17">
        <v>4.7808950692580954E-2</v>
      </c>
    </row>
    <row r="132" spans="1:15" x14ac:dyDescent="0.3">
      <c r="A132" t="s">
        <v>1119</v>
      </c>
      <c r="B132" s="11" t="s">
        <v>167</v>
      </c>
      <c r="C132" s="11" t="s">
        <v>1133</v>
      </c>
      <c r="D132" s="11" t="s">
        <v>1121</v>
      </c>
      <c r="E132" s="15">
        <v>4.9997000000000007E-2</v>
      </c>
      <c r="F132" s="11" t="s">
        <v>1220</v>
      </c>
      <c r="G132" s="15">
        <v>33.296106451612907</v>
      </c>
      <c r="H132" s="16">
        <v>2.5000000000000001E-2</v>
      </c>
      <c r="I132" s="18"/>
      <c r="J132" s="16"/>
      <c r="K132" s="17"/>
      <c r="L132" s="17" t="s">
        <v>1231</v>
      </c>
      <c r="M132" s="17" t="s">
        <v>1231</v>
      </c>
      <c r="N132" s="17">
        <v>0.69085082857560098</v>
      </c>
      <c r="O132" t="s">
        <v>1241</v>
      </c>
    </row>
    <row r="133" spans="1:15" x14ac:dyDescent="0.3">
      <c r="A133" t="s">
        <v>1119</v>
      </c>
      <c r="B133" s="11" t="s">
        <v>168</v>
      </c>
      <c r="C133" s="11" t="s">
        <v>1133</v>
      </c>
      <c r="D133" s="11" t="s">
        <v>1122</v>
      </c>
      <c r="E133" s="15">
        <v>800.03261290322587</v>
      </c>
      <c r="F133" s="11" t="s">
        <v>1220</v>
      </c>
      <c r="G133" s="15">
        <v>33.82080645161291</v>
      </c>
      <c r="H133" s="16">
        <v>2.5000000000000001E-2</v>
      </c>
      <c r="I133" s="18"/>
      <c r="J133" s="16">
        <v>0.28500000000000003</v>
      </c>
      <c r="K133" s="17">
        <v>10.4</v>
      </c>
      <c r="L133" s="17" t="s">
        <v>1231</v>
      </c>
      <c r="M133" s="17" t="s">
        <v>1231</v>
      </c>
      <c r="N133" s="17">
        <v>8.9746685856435637E-2</v>
      </c>
    </row>
    <row r="134" spans="1:15" x14ac:dyDescent="0.3">
      <c r="A134" t="s">
        <v>1119</v>
      </c>
      <c r="B134" s="11" t="s">
        <v>169</v>
      </c>
      <c r="C134" s="11" t="s">
        <v>1133</v>
      </c>
      <c r="D134" s="11" t="s">
        <v>1122</v>
      </c>
      <c r="E134" s="15">
        <v>800.04376666666644</v>
      </c>
      <c r="F134" s="11" t="s">
        <v>1220</v>
      </c>
      <c r="G134" s="15">
        <v>33.740396666666662</v>
      </c>
      <c r="H134" s="16">
        <v>2.5000000000000001E-2</v>
      </c>
      <c r="I134" s="18"/>
      <c r="J134" s="16">
        <v>0.25589999999999991</v>
      </c>
      <c r="K134" s="17">
        <v>9.2359999999999953</v>
      </c>
      <c r="L134" s="17" t="s">
        <v>1231</v>
      </c>
      <c r="M134" s="17" t="s">
        <v>1231</v>
      </c>
      <c r="N134" s="17">
        <v>8.5080198227123649E-2</v>
      </c>
    </row>
    <row r="135" spans="1:15" x14ac:dyDescent="0.3">
      <c r="A135" t="s">
        <v>1119</v>
      </c>
      <c r="B135" s="11" t="s">
        <v>170</v>
      </c>
      <c r="C135" s="11" t="s">
        <v>1133</v>
      </c>
      <c r="D135" s="11" t="s">
        <v>1122</v>
      </c>
      <c r="E135" s="15">
        <v>800.02380645161293</v>
      </c>
      <c r="F135" s="11" t="s">
        <v>1220</v>
      </c>
      <c r="G135" s="15">
        <v>33.884732258064517</v>
      </c>
      <c r="H135" s="16">
        <v>2.5000000000000001E-2</v>
      </c>
      <c r="I135" s="18"/>
      <c r="J135" s="16">
        <v>0.23559999999999992</v>
      </c>
      <c r="K135" s="17">
        <v>8.4239999999999959</v>
      </c>
      <c r="L135" s="17" t="s">
        <v>1231</v>
      </c>
      <c r="M135" s="17" t="s">
        <v>1231</v>
      </c>
      <c r="N135" s="17">
        <v>7.8695834987421387E-2</v>
      </c>
    </row>
    <row r="136" spans="1:15" x14ac:dyDescent="0.3">
      <c r="A136" t="s">
        <v>1119</v>
      </c>
      <c r="B136" s="11" t="s">
        <v>171</v>
      </c>
      <c r="C136" s="11" t="s">
        <v>1133</v>
      </c>
      <c r="D136" s="11" t="s">
        <v>1122</v>
      </c>
      <c r="E136" s="15">
        <v>800.00549999999998</v>
      </c>
      <c r="F136" s="11" t="s">
        <v>1220</v>
      </c>
      <c r="G136" s="15">
        <v>33.778553333333328</v>
      </c>
      <c r="H136" s="16">
        <v>2.5000000000000001E-2</v>
      </c>
      <c r="I136" s="18"/>
      <c r="J136" s="16">
        <v>0.21529999999999994</v>
      </c>
      <c r="K136" s="17">
        <v>7.6119999999999974</v>
      </c>
      <c r="L136" s="17" t="s">
        <v>1231</v>
      </c>
      <c r="M136" s="17" t="s">
        <v>1231</v>
      </c>
      <c r="N136" s="17">
        <v>8.1696223054411599E-2</v>
      </c>
    </row>
    <row r="137" spans="1:15" x14ac:dyDescent="0.3">
      <c r="A137" t="s">
        <v>1119</v>
      </c>
      <c r="B137" s="11" t="s">
        <v>172</v>
      </c>
      <c r="C137" s="11" t="s">
        <v>1133</v>
      </c>
      <c r="D137" s="11" t="s">
        <v>1122</v>
      </c>
      <c r="E137" s="15">
        <v>800.00016666666659</v>
      </c>
      <c r="F137" s="11" t="s">
        <v>1220</v>
      </c>
      <c r="G137" s="15">
        <v>33.996943333333327</v>
      </c>
      <c r="H137" s="16">
        <v>2.5000000000000001E-2</v>
      </c>
      <c r="I137" s="18"/>
      <c r="J137" s="16">
        <v>0.19769999999999988</v>
      </c>
      <c r="K137" s="17">
        <v>6.907999999999995</v>
      </c>
      <c r="L137" s="17" t="s">
        <v>1231</v>
      </c>
      <c r="M137" s="17" t="s">
        <v>1231</v>
      </c>
      <c r="N137" s="17">
        <v>6.3449229791146089E-2</v>
      </c>
    </row>
    <row r="138" spans="1:15" x14ac:dyDescent="0.3">
      <c r="A138" t="s">
        <v>1119</v>
      </c>
      <c r="B138" s="11" t="s">
        <v>173</v>
      </c>
      <c r="C138" s="11" t="s">
        <v>1133</v>
      </c>
      <c r="D138" s="11" t="s">
        <v>1122</v>
      </c>
      <c r="E138" s="15">
        <v>800.00551612903234</v>
      </c>
      <c r="F138" s="11" t="s">
        <v>1220</v>
      </c>
      <c r="G138" s="15">
        <v>33.921829032258067</v>
      </c>
      <c r="H138" s="16">
        <v>2.5000000000000001E-2</v>
      </c>
      <c r="I138" s="18"/>
      <c r="J138" s="16">
        <v>0.17939999999999989</v>
      </c>
      <c r="K138" s="17">
        <v>6.1759999999999957</v>
      </c>
      <c r="L138" s="17" t="s">
        <v>1231</v>
      </c>
      <c r="M138" s="17" t="s">
        <v>1231</v>
      </c>
      <c r="N138" s="17">
        <v>5.8943569718057143E-2</v>
      </c>
    </row>
    <row r="139" spans="1:15" x14ac:dyDescent="0.3">
      <c r="A139" t="s">
        <v>1119</v>
      </c>
      <c r="B139" s="11" t="s">
        <v>174</v>
      </c>
      <c r="C139" s="11" t="s">
        <v>1133</v>
      </c>
      <c r="D139" s="11" t="s">
        <v>1122</v>
      </c>
      <c r="E139" s="15">
        <v>799.99777419354825</v>
      </c>
      <c r="F139" s="11" t="s">
        <v>1220</v>
      </c>
      <c r="G139" s="15">
        <v>34.252045161290333</v>
      </c>
      <c r="H139" s="16">
        <v>2.5000000000000001E-2</v>
      </c>
      <c r="I139" s="18"/>
      <c r="J139" s="16">
        <v>0.16410000000000002</v>
      </c>
      <c r="K139" s="17">
        <v>5.5640000000000009</v>
      </c>
      <c r="L139" s="17" t="s">
        <v>1231</v>
      </c>
      <c r="M139" s="17" t="s">
        <v>1231</v>
      </c>
      <c r="N139" s="17">
        <v>5.335993082437207E-2</v>
      </c>
    </row>
    <row r="140" spans="1:15" x14ac:dyDescent="0.3">
      <c r="A140" t="s">
        <v>1119</v>
      </c>
      <c r="B140" s="11" t="s">
        <v>175</v>
      </c>
      <c r="C140" s="11" t="s">
        <v>1133</v>
      </c>
      <c r="D140" s="11" t="s">
        <v>1122</v>
      </c>
      <c r="E140" s="15">
        <v>800.03360000000009</v>
      </c>
      <c r="F140" s="11" t="s">
        <v>1220</v>
      </c>
      <c r="G140" s="15">
        <v>34.21163</v>
      </c>
      <c r="H140" s="16">
        <v>2.5000000000000001E-2</v>
      </c>
      <c r="I140" s="18"/>
      <c r="J140" s="16">
        <v>0.14970000000000006</v>
      </c>
      <c r="K140" s="17">
        <v>4.9880000000000022</v>
      </c>
      <c r="L140" s="17" t="s">
        <v>1231</v>
      </c>
      <c r="M140" s="17" t="s">
        <v>1231</v>
      </c>
      <c r="N140" s="17">
        <v>4.4709816320526063E-2</v>
      </c>
    </row>
    <row r="141" spans="1:15" x14ac:dyDescent="0.3">
      <c r="A141" t="s">
        <v>1119</v>
      </c>
      <c r="B141" s="11" t="s">
        <v>176</v>
      </c>
      <c r="C141" s="11" t="s">
        <v>1133</v>
      </c>
      <c r="D141" s="11" t="s">
        <v>1122</v>
      </c>
      <c r="E141" s="15">
        <v>799.99653333333333</v>
      </c>
      <c r="F141" s="11" t="s">
        <v>1220</v>
      </c>
      <c r="G141" s="15">
        <v>34.138446666666667</v>
      </c>
      <c r="H141" s="16">
        <v>2.5000000000000001E-2</v>
      </c>
      <c r="I141" s="18"/>
      <c r="J141" s="16">
        <v>0.13479999999999992</v>
      </c>
      <c r="K141" s="17">
        <v>4.3919999999999968</v>
      </c>
      <c r="L141" s="17" t="s">
        <v>1231</v>
      </c>
      <c r="M141" s="17" t="s">
        <v>1231</v>
      </c>
      <c r="N141" s="17">
        <v>4.7316416849655818E-2</v>
      </c>
    </row>
    <row r="142" spans="1:15" x14ac:dyDescent="0.3">
      <c r="A142" t="s">
        <v>1119</v>
      </c>
      <c r="B142" s="11" t="s">
        <v>177</v>
      </c>
      <c r="C142" s="11" t="s">
        <v>1133</v>
      </c>
      <c r="D142" s="11" t="s">
        <v>1122</v>
      </c>
      <c r="E142" s="15">
        <v>799.99422580645148</v>
      </c>
      <c r="F142" s="11" t="s">
        <v>1220</v>
      </c>
      <c r="G142" s="15">
        <v>34.449758064516132</v>
      </c>
      <c r="H142" s="16">
        <v>2.5000000000000001E-2</v>
      </c>
      <c r="I142" s="18"/>
      <c r="J142" s="16">
        <v>0.11829999999999996</v>
      </c>
      <c r="K142" s="17">
        <v>3.7319999999999984</v>
      </c>
      <c r="L142" s="17" t="s">
        <v>1231</v>
      </c>
      <c r="M142" s="17" t="s">
        <v>1231</v>
      </c>
      <c r="N142" s="17">
        <v>3.3223968141265048E-2</v>
      </c>
    </row>
    <row r="143" spans="1:15" x14ac:dyDescent="0.3">
      <c r="A143" t="s">
        <v>1119</v>
      </c>
      <c r="B143" s="11" t="s">
        <v>178</v>
      </c>
      <c r="C143" s="11" t="s">
        <v>1134</v>
      </c>
      <c r="D143" s="11" t="s">
        <v>1121</v>
      </c>
      <c r="E143" s="15">
        <v>4.9997000000000007E-2</v>
      </c>
      <c r="F143" s="11" t="s">
        <v>1220</v>
      </c>
      <c r="G143" s="15">
        <v>33.626393548387099</v>
      </c>
      <c r="H143" s="16">
        <v>2.8000000000000001E-2</v>
      </c>
      <c r="I143" s="16">
        <v>3.649</v>
      </c>
      <c r="J143" s="16"/>
      <c r="K143" s="17"/>
      <c r="L143" s="17">
        <v>-2.1730041352752782</v>
      </c>
      <c r="M143" s="17">
        <v>2.1730041352752782</v>
      </c>
      <c r="N143" s="17">
        <v>0.6872366701765521</v>
      </c>
    </row>
    <row r="144" spans="1:15" x14ac:dyDescent="0.3">
      <c r="A144" t="s">
        <v>1119</v>
      </c>
      <c r="B144" s="11" t="s">
        <v>179</v>
      </c>
      <c r="C144" s="11" t="s">
        <v>1134</v>
      </c>
      <c r="D144" s="11" t="s">
        <v>1122</v>
      </c>
      <c r="E144" s="15">
        <v>800.0246774193547</v>
      </c>
      <c r="F144" s="11" t="s">
        <v>1220</v>
      </c>
      <c r="G144" s="15">
        <v>33.808480645161303</v>
      </c>
      <c r="H144" s="16">
        <v>2.8000000000000001E-2</v>
      </c>
      <c r="I144" s="16">
        <v>3.649</v>
      </c>
      <c r="J144" s="16">
        <v>0.31889999999999985</v>
      </c>
      <c r="K144" s="17">
        <v>10.389285714285707</v>
      </c>
      <c r="L144" s="17">
        <v>1.7614452945020984</v>
      </c>
      <c r="M144" s="17" t="s">
        <v>1231</v>
      </c>
      <c r="N144" s="17">
        <v>9.6146415555145248E-2</v>
      </c>
    </row>
    <row r="145" spans="1:14" x14ac:dyDescent="0.3">
      <c r="A145" t="s">
        <v>1119</v>
      </c>
      <c r="B145" s="11" t="s">
        <v>180</v>
      </c>
      <c r="C145" s="11" t="s">
        <v>1134</v>
      </c>
      <c r="D145" s="11" t="s">
        <v>1122</v>
      </c>
      <c r="E145" s="15">
        <v>800.02256666666665</v>
      </c>
      <c r="F145" s="11" t="s">
        <v>1220</v>
      </c>
      <c r="G145" s="15">
        <v>33.901940000000003</v>
      </c>
      <c r="H145" s="16">
        <v>2.8000000000000001E-2</v>
      </c>
      <c r="I145" s="16">
        <v>3.649</v>
      </c>
      <c r="J145" s="16">
        <v>0.29480000000000006</v>
      </c>
      <c r="K145" s="17">
        <v>9.5285714285714302</v>
      </c>
      <c r="L145" s="17">
        <v>2.2721645291795736</v>
      </c>
      <c r="M145" s="17" t="s">
        <v>1231</v>
      </c>
      <c r="N145" s="17">
        <v>0.10537309374348958</v>
      </c>
    </row>
    <row r="146" spans="1:14" x14ac:dyDescent="0.3">
      <c r="A146" t="s">
        <v>1119</v>
      </c>
      <c r="B146" s="11" t="s">
        <v>181</v>
      </c>
      <c r="C146" s="11" t="s">
        <v>1134</v>
      </c>
      <c r="D146" s="11" t="s">
        <v>1122</v>
      </c>
      <c r="E146" s="15">
        <v>800.0091666666666</v>
      </c>
      <c r="F146" s="11" t="s">
        <v>1220</v>
      </c>
      <c r="G146" s="15">
        <v>33.757970000000007</v>
      </c>
      <c r="H146" s="16">
        <v>2.8000000000000001E-2</v>
      </c>
      <c r="I146" s="16">
        <v>3.649</v>
      </c>
      <c r="J146" s="16">
        <v>0.27090000000000003</v>
      </c>
      <c r="K146" s="17">
        <v>8.6750000000000007</v>
      </c>
      <c r="L146" s="17">
        <v>2.3617860849695176</v>
      </c>
      <c r="M146" s="17" t="s">
        <v>1231</v>
      </c>
      <c r="N146" s="17">
        <v>9.7275427153253768E-2</v>
      </c>
    </row>
    <row r="147" spans="1:14" x14ac:dyDescent="0.3">
      <c r="A147" t="s">
        <v>1119</v>
      </c>
      <c r="B147" s="11" t="s">
        <v>182</v>
      </c>
      <c r="C147" s="11" t="s">
        <v>1134</v>
      </c>
      <c r="D147" s="11" t="s">
        <v>1122</v>
      </c>
      <c r="E147" s="15">
        <v>800.00038709677415</v>
      </c>
      <c r="F147" s="11" t="s">
        <v>1220</v>
      </c>
      <c r="G147" s="15">
        <v>33.929041935483873</v>
      </c>
      <c r="H147" s="16">
        <v>2.8000000000000001E-2</v>
      </c>
      <c r="I147" s="16">
        <v>3.649</v>
      </c>
      <c r="J147" s="16">
        <v>0.24240000000000006</v>
      </c>
      <c r="K147" s="17">
        <v>7.6571428571428592</v>
      </c>
      <c r="L147" s="17">
        <v>2.1982832747884458</v>
      </c>
      <c r="M147" s="17" t="s">
        <v>1231</v>
      </c>
      <c r="N147" s="17">
        <v>8.6468728335049816E-2</v>
      </c>
    </row>
    <row r="148" spans="1:14" x14ac:dyDescent="0.3">
      <c r="A148" t="s">
        <v>1119</v>
      </c>
      <c r="B148" s="11" t="s">
        <v>183</v>
      </c>
      <c r="C148" s="11" t="s">
        <v>1134</v>
      </c>
      <c r="D148" s="11" t="s">
        <v>1122</v>
      </c>
      <c r="E148" s="15">
        <v>800.04583870967747</v>
      </c>
      <c r="F148" s="11" t="s">
        <v>1220</v>
      </c>
      <c r="G148" s="15">
        <v>33.736867741935477</v>
      </c>
      <c r="H148" s="16">
        <v>2.8000000000000001E-2</v>
      </c>
      <c r="I148" s="16">
        <v>3.649</v>
      </c>
      <c r="J148" s="16">
        <v>0.22189999999999988</v>
      </c>
      <c r="K148" s="17">
        <v>6.9249999999999954</v>
      </c>
      <c r="L148" s="17">
        <v>1.7264883375680524</v>
      </c>
      <c r="M148" s="17" t="s">
        <v>1231</v>
      </c>
      <c r="N148" s="17">
        <v>7.5711727610100144E-2</v>
      </c>
    </row>
    <row r="149" spans="1:14" x14ac:dyDescent="0.3">
      <c r="A149" t="s">
        <v>1119</v>
      </c>
      <c r="B149" s="11" t="s">
        <v>184</v>
      </c>
      <c r="C149" s="11" t="s">
        <v>1134</v>
      </c>
      <c r="D149" s="11" t="s">
        <v>1122</v>
      </c>
      <c r="E149" s="15">
        <v>800.02629032258062</v>
      </c>
      <c r="F149" s="11" t="s">
        <v>1220</v>
      </c>
      <c r="G149" s="15">
        <v>33.910600000000002</v>
      </c>
      <c r="H149" s="16">
        <v>2.8000000000000001E-2</v>
      </c>
      <c r="I149" s="16">
        <v>3.649</v>
      </c>
      <c r="J149" s="16">
        <v>0.20489999999999997</v>
      </c>
      <c r="K149" s="17">
        <v>6.3178571428571422</v>
      </c>
      <c r="L149" s="17">
        <v>1.5043339014214692</v>
      </c>
      <c r="M149" s="17" t="s">
        <v>1231</v>
      </c>
      <c r="N149" s="17">
        <v>6.3722894084182968E-2</v>
      </c>
    </row>
    <row r="150" spans="1:14" x14ac:dyDescent="0.3">
      <c r="A150" t="s">
        <v>1119</v>
      </c>
      <c r="B150" s="11" t="s">
        <v>185</v>
      </c>
      <c r="C150" s="11" t="s">
        <v>1134</v>
      </c>
      <c r="D150" s="11" t="s">
        <v>1122</v>
      </c>
      <c r="E150" s="15">
        <v>800.02616666666665</v>
      </c>
      <c r="F150" s="11" t="s">
        <v>1220</v>
      </c>
      <c r="G150" s="15">
        <v>33.831280000000007</v>
      </c>
      <c r="H150" s="16">
        <v>2.8000000000000001E-2</v>
      </c>
      <c r="I150" s="16">
        <v>3.649</v>
      </c>
      <c r="J150" s="16">
        <v>0.19040000000000001</v>
      </c>
      <c r="K150" s="17">
        <v>5.8000000000000007</v>
      </c>
      <c r="L150" s="17">
        <v>1.2466359449781632</v>
      </c>
      <c r="M150" s="17" t="s">
        <v>1231</v>
      </c>
      <c r="N150" s="17">
        <v>6.0431253550180863E-2</v>
      </c>
    </row>
    <row r="151" spans="1:14" x14ac:dyDescent="0.3">
      <c r="A151" t="s">
        <v>1119</v>
      </c>
      <c r="B151" s="11" t="s">
        <v>186</v>
      </c>
      <c r="C151" s="11" t="s">
        <v>1134</v>
      </c>
      <c r="D151" s="11" t="s">
        <v>1122</v>
      </c>
      <c r="E151" s="15">
        <v>799.96193548387112</v>
      </c>
      <c r="F151" s="11" t="s">
        <v>1220</v>
      </c>
      <c r="G151" s="15">
        <v>34.182532258064533</v>
      </c>
      <c r="H151" s="16">
        <v>2.8000000000000001E-2</v>
      </c>
      <c r="I151" s="16">
        <v>3.649</v>
      </c>
      <c r="J151" s="16">
        <v>0.17279999999999995</v>
      </c>
      <c r="K151" s="17">
        <v>5.1714285714285699</v>
      </c>
      <c r="L151" s="17">
        <v>0.99863205978545255</v>
      </c>
      <c r="M151" s="17" t="s">
        <v>1231</v>
      </c>
      <c r="N151" s="17">
        <v>5.3583216574193182E-2</v>
      </c>
    </row>
    <row r="152" spans="1:14" x14ac:dyDescent="0.3">
      <c r="A152" t="s">
        <v>1119</v>
      </c>
      <c r="B152" s="11" t="s">
        <v>187</v>
      </c>
      <c r="C152" s="11" t="s">
        <v>1134</v>
      </c>
      <c r="D152" s="11" t="s">
        <v>1122</v>
      </c>
      <c r="E152" s="15">
        <v>799.97806451612905</v>
      </c>
      <c r="F152" s="11" t="s">
        <v>1220</v>
      </c>
      <c r="G152" s="15">
        <v>34.225751612903217</v>
      </c>
      <c r="H152" s="16">
        <v>2.8000000000000001E-2</v>
      </c>
      <c r="I152" s="16">
        <v>3.649</v>
      </c>
      <c r="J152" s="16">
        <v>0.15570000000000006</v>
      </c>
      <c r="K152" s="17">
        <v>4.5607142857142877</v>
      </c>
      <c r="L152" s="17">
        <v>0.83702976326581435</v>
      </c>
      <c r="M152" s="17" t="s">
        <v>1231</v>
      </c>
      <c r="N152" s="17">
        <v>4.7718290150427056E-2</v>
      </c>
    </row>
    <row r="153" spans="1:14" x14ac:dyDescent="0.3">
      <c r="A153" t="s">
        <v>1119</v>
      </c>
      <c r="B153" s="11" t="s">
        <v>188</v>
      </c>
      <c r="C153" s="11" t="s">
        <v>1134</v>
      </c>
      <c r="D153" s="11" t="s">
        <v>1122</v>
      </c>
      <c r="E153" s="15">
        <v>800.00576666666666</v>
      </c>
      <c r="F153" s="11" t="s">
        <v>1220</v>
      </c>
      <c r="G153" s="15">
        <v>34.283116666666658</v>
      </c>
      <c r="H153" s="16">
        <v>2.8000000000000001E-2</v>
      </c>
      <c r="I153" s="16">
        <v>3.649</v>
      </c>
      <c r="J153" s="16">
        <v>0.1421</v>
      </c>
      <c r="K153" s="17">
        <v>4.0750000000000002</v>
      </c>
      <c r="L153" s="17">
        <v>0.65157101863755373</v>
      </c>
      <c r="M153" s="17" t="s">
        <v>1231</v>
      </c>
      <c r="N153" s="17">
        <v>3.9136167913941478E-2</v>
      </c>
    </row>
    <row r="154" spans="1:14" x14ac:dyDescent="0.3">
      <c r="A154" t="s">
        <v>1119</v>
      </c>
      <c r="B154" s="11" t="s">
        <v>189</v>
      </c>
      <c r="C154" s="11" t="s">
        <v>1134</v>
      </c>
      <c r="D154" s="11" t="s">
        <v>1122</v>
      </c>
      <c r="E154" s="15">
        <v>800.0113666666665</v>
      </c>
      <c r="F154" s="11" t="s">
        <v>1220</v>
      </c>
      <c r="G154" s="15">
        <v>34.534803333333343</v>
      </c>
      <c r="H154" s="16">
        <v>2.8000000000000001E-2</v>
      </c>
      <c r="I154" s="16">
        <v>3.649</v>
      </c>
      <c r="J154" s="16">
        <v>0.12639999999999996</v>
      </c>
      <c r="K154" s="17">
        <v>3.5142857142857129</v>
      </c>
      <c r="L154" s="17">
        <v>0.17074568235423107</v>
      </c>
      <c r="M154" s="17" t="s">
        <v>1231</v>
      </c>
      <c r="N154" s="17">
        <v>3.4590605731089519E-2</v>
      </c>
    </row>
    <row r="155" spans="1:14" x14ac:dyDescent="0.3">
      <c r="A155" t="s">
        <v>1119</v>
      </c>
      <c r="B155" s="11" t="s">
        <v>190</v>
      </c>
      <c r="C155" s="11" t="s">
        <v>1135</v>
      </c>
      <c r="D155" s="11" t="s">
        <v>1121</v>
      </c>
      <c r="E155" s="15">
        <v>4.9997000000000007E-2</v>
      </c>
      <c r="F155" s="11" t="s">
        <v>1220</v>
      </c>
      <c r="G155" s="15">
        <v>33.254987096774187</v>
      </c>
      <c r="H155" s="16">
        <v>3.8100000000000002E-2</v>
      </c>
      <c r="I155" s="16">
        <v>4.7130000000000001</v>
      </c>
      <c r="J155" s="16"/>
      <c r="K155" s="17"/>
      <c r="L155" s="17">
        <v>-2.0664355179502936</v>
      </c>
      <c r="M155" s="17">
        <v>2.0664355179502936</v>
      </c>
      <c r="N155" s="17">
        <v>0.64640205714134236</v>
      </c>
    </row>
    <row r="156" spans="1:14" x14ac:dyDescent="0.3">
      <c r="A156" t="s">
        <v>1119</v>
      </c>
      <c r="B156" s="11" t="s">
        <v>191</v>
      </c>
      <c r="C156" s="11" t="s">
        <v>1135</v>
      </c>
      <c r="D156" s="11" t="s">
        <v>1122</v>
      </c>
      <c r="E156" s="15">
        <v>799.9943333333332</v>
      </c>
      <c r="F156" s="11" t="s">
        <v>1220</v>
      </c>
      <c r="G156" s="15">
        <v>34.066569999999992</v>
      </c>
      <c r="H156" s="16">
        <v>3.8100000000000002E-2</v>
      </c>
      <c r="I156" s="16">
        <v>4.7130000000000001</v>
      </c>
      <c r="J156" s="16">
        <v>0.38039999999999996</v>
      </c>
      <c r="K156" s="17">
        <v>8.9842519685039353</v>
      </c>
      <c r="L156" s="17">
        <v>1.1847259705189381</v>
      </c>
      <c r="M156" s="17" t="s">
        <v>1231</v>
      </c>
      <c r="N156" s="17">
        <v>8.6750281687909103E-2</v>
      </c>
    </row>
    <row r="157" spans="1:14" x14ac:dyDescent="0.3">
      <c r="A157" t="s">
        <v>1119</v>
      </c>
      <c r="B157" s="11" t="s">
        <v>192</v>
      </c>
      <c r="C157" s="11" t="s">
        <v>1135</v>
      </c>
      <c r="D157" s="11" t="s">
        <v>1122</v>
      </c>
      <c r="E157" s="15">
        <v>800.01512903225807</v>
      </c>
      <c r="F157" s="11" t="s">
        <v>1220</v>
      </c>
      <c r="G157" s="15">
        <v>33.785209677419353</v>
      </c>
      <c r="H157" s="16">
        <v>3.8100000000000002E-2</v>
      </c>
      <c r="I157" s="16">
        <v>4.7130000000000001</v>
      </c>
      <c r="J157" s="16">
        <v>0.35370000000000001</v>
      </c>
      <c r="K157" s="17">
        <v>8.2834645669291334</v>
      </c>
      <c r="L157" s="17">
        <v>1.3847714960467075</v>
      </c>
      <c r="M157" s="17" t="s">
        <v>1231</v>
      </c>
      <c r="N157" s="17">
        <v>8.5278980844466057E-2</v>
      </c>
    </row>
    <row r="158" spans="1:14" x14ac:dyDescent="0.3">
      <c r="A158" t="s">
        <v>1119</v>
      </c>
      <c r="B158" s="11" t="s">
        <v>193</v>
      </c>
      <c r="C158" s="11" t="s">
        <v>1135</v>
      </c>
      <c r="D158" s="11" t="s">
        <v>1122</v>
      </c>
      <c r="E158" s="15">
        <v>799.97761290322592</v>
      </c>
      <c r="F158" s="11" t="s">
        <v>1220</v>
      </c>
      <c r="G158" s="15">
        <v>33.888558064516133</v>
      </c>
      <c r="H158" s="16">
        <v>3.8100000000000002E-2</v>
      </c>
      <c r="I158" s="16">
        <v>4.7130000000000001</v>
      </c>
      <c r="J158" s="16">
        <v>0.31969999999999998</v>
      </c>
      <c r="K158" s="17">
        <v>7.3910761154855633</v>
      </c>
      <c r="L158" s="17">
        <v>1.3468342786056624</v>
      </c>
      <c r="M158" s="17" t="s">
        <v>1231</v>
      </c>
      <c r="N158" s="17">
        <v>7.3485061840085519E-2</v>
      </c>
    </row>
    <row r="159" spans="1:14" x14ac:dyDescent="0.3">
      <c r="A159" t="s">
        <v>1119</v>
      </c>
      <c r="B159" s="11" t="s">
        <v>194</v>
      </c>
      <c r="C159" s="11" t="s">
        <v>1135</v>
      </c>
      <c r="D159" s="11" t="s">
        <v>1122</v>
      </c>
      <c r="E159" s="15">
        <v>799.98306666666645</v>
      </c>
      <c r="F159" s="11" t="s">
        <v>1220</v>
      </c>
      <c r="G159" s="15">
        <v>33.844116666666658</v>
      </c>
      <c r="H159" s="16">
        <v>3.8100000000000002E-2</v>
      </c>
      <c r="I159" s="16">
        <v>4.7130000000000001</v>
      </c>
      <c r="J159" s="16">
        <v>0.29759999999999998</v>
      </c>
      <c r="K159" s="17">
        <v>6.8110236220472427</v>
      </c>
      <c r="L159" s="17">
        <v>1.1514190488750793</v>
      </c>
      <c r="M159" s="17" t="s">
        <v>1231</v>
      </c>
      <c r="N159" s="17">
        <v>7.0387219963029657E-2</v>
      </c>
    </row>
    <row r="160" spans="1:14" x14ac:dyDescent="0.3">
      <c r="A160" t="s">
        <v>1119</v>
      </c>
      <c r="B160" s="11" t="s">
        <v>195</v>
      </c>
      <c r="C160" s="11" t="s">
        <v>1135</v>
      </c>
      <c r="D160" s="11" t="s">
        <v>1122</v>
      </c>
      <c r="E160" s="15">
        <v>799.97706451612919</v>
      </c>
      <c r="F160" s="11" t="s">
        <v>1220</v>
      </c>
      <c r="G160" s="15">
        <v>33.984738709677423</v>
      </c>
      <c r="H160" s="16">
        <v>3.8100000000000002E-2</v>
      </c>
      <c r="I160" s="16">
        <v>4.7130000000000001</v>
      </c>
      <c r="J160" s="16">
        <v>0.27459999999999984</v>
      </c>
      <c r="K160" s="17">
        <v>6.2073490813648249</v>
      </c>
      <c r="L160" s="17">
        <v>1.1143682821704162</v>
      </c>
      <c r="M160" s="17" t="s">
        <v>1231</v>
      </c>
      <c r="N160" s="17">
        <v>6.6690309445486484E-2</v>
      </c>
    </row>
    <row r="161" spans="1:14" x14ac:dyDescent="0.3">
      <c r="A161" t="s">
        <v>1119</v>
      </c>
      <c r="B161" s="11" t="s">
        <v>196</v>
      </c>
      <c r="C161" s="11" t="s">
        <v>1135</v>
      </c>
      <c r="D161" s="11" t="s">
        <v>1122</v>
      </c>
      <c r="E161" s="15">
        <v>799.99822580645139</v>
      </c>
      <c r="F161" s="11" t="s">
        <v>1220</v>
      </c>
      <c r="G161" s="15">
        <v>34.146574193548389</v>
      </c>
      <c r="H161" s="16">
        <v>3.8100000000000002E-2</v>
      </c>
      <c r="I161" s="16">
        <v>4.7130000000000001</v>
      </c>
      <c r="J161" s="16">
        <v>0.25660000000000005</v>
      </c>
      <c r="K161" s="17">
        <v>5.7349081364829404</v>
      </c>
      <c r="L161" s="17">
        <v>0.86672034508235007</v>
      </c>
      <c r="M161" s="17" t="s">
        <v>1231</v>
      </c>
      <c r="N161" s="17">
        <v>6.4673596754778351E-2</v>
      </c>
    </row>
    <row r="162" spans="1:14" x14ac:dyDescent="0.3">
      <c r="A162" t="s">
        <v>1119</v>
      </c>
      <c r="B162" s="11" t="s">
        <v>197</v>
      </c>
      <c r="C162" s="11" t="s">
        <v>1135</v>
      </c>
      <c r="D162" s="11" t="s">
        <v>1122</v>
      </c>
      <c r="E162" s="15">
        <v>799.99119354838717</v>
      </c>
      <c r="F162" s="11" t="s">
        <v>1220</v>
      </c>
      <c r="G162" s="15">
        <v>34.243251612903222</v>
      </c>
      <c r="H162" s="16">
        <v>3.8100000000000002E-2</v>
      </c>
      <c r="I162" s="16">
        <v>4.7130000000000001</v>
      </c>
      <c r="J162" s="16">
        <v>0.23589999999999989</v>
      </c>
      <c r="K162" s="17">
        <v>5.1916010498687637</v>
      </c>
      <c r="L162" s="17">
        <v>0.69161736398976736</v>
      </c>
      <c r="M162" s="17" t="s">
        <v>1231</v>
      </c>
      <c r="N162" s="17">
        <v>5.5077046805885654E-2</v>
      </c>
    </row>
    <row r="163" spans="1:14" x14ac:dyDescent="0.3">
      <c r="A163" t="s">
        <v>1119</v>
      </c>
      <c r="B163" s="11" t="s">
        <v>198</v>
      </c>
      <c r="C163" s="11" t="s">
        <v>1135</v>
      </c>
      <c r="D163" s="11" t="s">
        <v>1122</v>
      </c>
      <c r="E163" s="15">
        <v>799.99683870967738</v>
      </c>
      <c r="F163" s="11" t="s">
        <v>1220</v>
      </c>
      <c r="G163" s="15">
        <v>34.356019354838708</v>
      </c>
      <c r="H163" s="16">
        <v>3.8100000000000002E-2</v>
      </c>
      <c r="I163" s="16">
        <v>4.7130000000000001</v>
      </c>
      <c r="J163" s="16">
        <v>0.21499999999999997</v>
      </c>
      <c r="K163" s="17">
        <v>4.6430446194225716</v>
      </c>
      <c r="L163" s="17">
        <v>0.46161436631930014</v>
      </c>
      <c r="M163" s="17" t="s">
        <v>1231</v>
      </c>
      <c r="N163" s="17">
        <v>5.260207145921425E-2</v>
      </c>
    </row>
    <row r="164" spans="1:14" x14ac:dyDescent="0.3">
      <c r="A164" t="s">
        <v>1119</v>
      </c>
      <c r="B164" s="11" t="s">
        <v>199</v>
      </c>
      <c r="C164" s="11" t="s">
        <v>1136</v>
      </c>
      <c r="D164" s="11" t="s">
        <v>1121</v>
      </c>
      <c r="E164" s="15">
        <v>4.9997000000000007E-2</v>
      </c>
      <c r="F164" s="11" t="s">
        <v>1220</v>
      </c>
      <c r="G164" s="15">
        <v>33.731066666666671</v>
      </c>
      <c r="H164" s="16">
        <v>3.2199999999999999E-2</v>
      </c>
      <c r="I164" s="16">
        <v>4.1349999999999998</v>
      </c>
      <c r="J164" s="16">
        <v>0.36950000000000005</v>
      </c>
      <c r="K164" s="17">
        <v>10.475155279503108</v>
      </c>
      <c r="L164" s="17"/>
      <c r="M164" s="17"/>
      <c r="N164" s="17">
        <v>0.65683975979438258</v>
      </c>
    </row>
    <row r="165" spans="1:14" x14ac:dyDescent="0.3">
      <c r="A165" t="s">
        <v>1119</v>
      </c>
      <c r="B165" s="11" t="s">
        <v>200</v>
      </c>
      <c r="C165" s="11" t="s">
        <v>1136</v>
      </c>
      <c r="D165" s="11" t="s">
        <v>1121</v>
      </c>
      <c r="E165" s="15">
        <v>4.9997000000000007E-2</v>
      </c>
      <c r="F165" s="11" t="s">
        <v>1220</v>
      </c>
      <c r="G165" s="15">
        <v>33.92484666666666</v>
      </c>
      <c r="H165" s="16">
        <v>3.2199999999999999E-2</v>
      </c>
      <c r="I165" s="16">
        <v>4.1349999999999998</v>
      </c>
      <c r="J165" s="16">
        <v>0.33110000000000006</v>
      </c>
      <c r="K165" s="17">
        <v>9.2826086956521756</v>
      </c>
      <c r="L165" s="17"/>
      <c r="M165" s="17"/>
      <c r="N165" s="17">
        <v>0.64545365565663226</v>
      </c>
    </row>
    <row r="166" spans="1:14" x14ac:dyDescent="0.3">
      <c r="A166" t="s">
        <v>1119</v>
      </c>
      <c r="B166" s="11" t="s">
        <v>201</v>
      </c>
      <c r="C166" s="11" t="s">
        <v>1136</v>
      </c>
      <c r="D166" s="11" t="s">
        <v>1121</v>
      </c>
      <c r="E166" s="15">
        <v>4.9997000000000007E-2</v>
      </c>
      <c r="F166" s="11" t="s">
        <v>1220</v>
      </c>
      <c r="G166" s="15">
        <v>34.180977419354839</v>
      </c>
      <c r="H166" s="16">
        <v>3.2199999999999999E-2</v>
      </c>
      <c r="I166" s="16">
        <v>4.1349999999999998</v>
      </c>
      <c r="J166" s="16">
        <v>0.29759999999999998</v>
      </c>
      <c r="K166" s="17">
        <v>8.2422360248447202</v>
      </c>
      <c r="L166" s="17"/>
      <c r="M166" s="17"/>
      <c r="N166" s="17">
        <v>0.61278128703498358</v>
      </c>
    </row>
    <row r="167" spans="1:14" x14ac:dyDescent="0.3">
      <c r="A167" t="s">
        <v>1119</v>
      </c>
      <c r="B167" s="11" t="s">
        <v>202</v>
      </c>
      <c r="C167" s="11" t="s">
        <v>1136</v>
      </c>
      <c r="D167" s="11" t="s">
        <v>1121</v>
      </c>
      <c r="E167" s="15">
        <v>4.9997000000000007E-2</v>
      </c>
      <c r="F167" s="11" t="s">
        <v>1220</v>
      </c>
      <c r="G167" s="15">
        <v>34.158116129032258</v>
      </c>
      <c r="H167" s="16">
        <v>3.2199999999999999E-2</v>
      </c>
      <c r="I167" s="16">
        <v>4.1349999999999998</v>
      </c>
      <c r="J167" s="16">
        <v>0.2679999999999999</v>
      </c>
      <c r="K167" s="17">
        <v>7.3229813664596239</v>
      </c>
      <c r="L167" s="17"/>
      <c r="M167" s="17"/>
      <c r="N167" s="17">
        <v>0.58003124352414215</v>
      </c>
    </row>
    <row r="168" spans="1:14" x14ac:dyDescent="0.3">
      <c r="A168" t="s">
        <v>1119</v>
      </c>
      <c r="B168" s="11" t="s">
        <v>203</v>
      </c>
      <c r="C168" s="11" t="s">
        <v>1136</v>
      </c>
      <c r="D168" s="11" t="s">
        <v>1121</v>
      </c>
      <c r="E168" s="15">
        <v>4.9997000000000007E-2</v>
      </c>
      <c r="F168" s="11" t="s">
        <v>1220</v>
      </c>
      <c r="G168" s="15">
        <v>34.26971935483872</v>
      </c>
      <c r="H168" s="16">
        <v>3.2199999999999999E-2</v>
      </c>
      <c r="I168" s="16">
        <v>4.1349999999999998</v>
      </c>
      <c r="J168" s="16">
        <v>0.22949999999999993</v>
      </c>
      <c r="K168" s="17">
        <v>6.1273291925465818</v>
      </c>
      <c r="L168" s="17"/>
      <c r="M168" s="17"/>
      <c r="N168" s="17">
        <v>0.5413173689862143</v>
      </c>
    </row>
    <row r="169" spans="1:14" x14ac:dyDescent="0.3">
      <c r="A169" t="s">
        <v>1119</v>
      </c>
      <c r="B169" s="11" t="s">
        <v>204</v>
      </c>
      <c r="C169" s="11" t="s">
        <v>1136</v>
      </c>
      <c r="D169" s="11" t="s">
        <v>1121</v>
      </c>
      <c r="E169" s="15">
        <v>4.9997000000000007E-2</v>
      </c>
      <c r="F169" s="11" t="s">
        <v>1220</v>
      </c>
      <c r="G169" s="15">
        <v>34.349393333333332</v>
      </c>
      <c r="H169" s="16">
        <v>3.2199999999999999E-2</v>
      </c>
      <c r="I169" s="16">
        <v>4.1349999999999998</v>
      </c>
      <c r="J169" s="16">
        <v>0.20289999999999997</v>
      </c>
      <c r="K169" s="17">
        <v>5.3012422360248435</v>
      </c>
      <c r="L169" s="17"/>
      <c r="M169" s="17"/>
      <c r="N169" s="17">
        <v>0.50196293154057137</v>
      </c>
    </row>
    <row r="170" spans="1:14" x14ac:dyDescent="0.3">
      <c r="A170" t="s">
        <v>1119</v>
      </c>
      <c r="B170" s="11" t="s">
        <v>205</v>
      </c>
      <c r="C170" s="11" t="s">
        <v>1136</v>
      </c>
      <c r="D170" s="11" t="s">
        <v>1121</v>
      </c>
      <c r="E170" s="15">
        <v>4.9997000000000007E-2</v>
      </c>
      <c r="F170" s="11" t="s">
        <v>1220</v>
      </c>
      <c r="G170" s="15">
        <v>34.499906666666668</v>
      </c>
      <c r="H170" s="16">
        <v>3.2199999999999999E-2</v>
      </c>
      <c r="I170" s="16">
        <v>4.1349999999999998</v>
      </c>
      <c r="J170" s="16">
        <v>0.18140000000000012</v>
      </c>
      <c r="K170" s="17">
        <v>4.6335403726708106</v>
      </c>
      <c r="L170" s="17"/>
      <c r="M170" s="17"/>
      <c r="N170" s="17">
        <v>0.45713877444976425</v>
      </c>
    </row>
    <row r="171" spans="1:14" x14ac:dyDescent="0.3">
      <c r="A171" t="s">
        <v>1119</v>
      </c>
      <c r="B171" s="11" t="s">
        <v>206</v>
      </c>
      <c r="C171" s="11" t="s">
        <v>1136</v>
      </c>
      <c r="D171" s="11" t="s">
        <v>1121</v>
      </c>
      <c r="E171" s="15">
        <v>4.9997000000000007E-2</v>
      </c>
      <c r="F171" s="11" t="s">
        <v>1220</v>
      </c>
      <c r="G171" s="15">
        <v>34.675536666666673</v>
      </c>
      <c r="H171" s="16">
        <v>3.2199999999999999E-2</v>
      </c>
      <c r="I171" s="16">
        <v>4.1349999999999998</v>
      </c>
      <c r="J171" s="16">
        <v>0.1493000000000001</v>
      </c>
      <c r="K171" s="17">
        <v>3.6366459627329224</v>
      </c>
      <c r="L171" s="17"/>
      <c r="M171" s="17"/>
      <c r="N171" s="17">
        <v>0.3993191310430152</v>
      </c>
    </row>
    <row r="172" spans="1:14" x14ac:dyDescent="0.3">
      <c r="A172" t="s">
        <v>1119</v>
      </c>
      <c r="B172" s="11" t="s">
        <v>207</v>
      </c>
      <c r="C172" s="11" t="s">
        <v>1136</v>
      </c>
      <c r="D172" s="11" t="s">
        <v>1121</v>
      </c>
      <c r="E172" s="15">
        <v>4.9997000000000007E-2</v>
      </c>
      <c r="F172" s="11" t="s">
        <v>1220</v>
      </c>
      <c r="G172" s="15">
        <v>34.797835483870969</v>
      </c>
      <c r="H172" s="16">
        <v>3.2199999999999999E-2</v>
      </c>
      <c r="I172" s="16">
        <v>4.1349999999999998</v>
      </c>
      <c r="J172" s="16">
        <v>0.1251000000000001</v>
      </c>
      <c r="K172" s="17">
        <v>2.8850931677018665</v>
      </c>
      <c r="L172" s="17"/>
      <c r="M172" s="17"/>
      <c r="N172" s="17">
        <v>0.33524733551633124</v>
      </c>
    </row>
    <row r="173" spans="1:14" x14ac:dyDescent="0.3">
      <c r="A173" t="s">
        <v>1119</v>
      </c>
      <c r="B173" s="11" t="s">
        <v>208</v>
      </c>
      <c r="C173" s="11" t="s">
        <v>1136</v>
      </c>
      <c r="D173" s="11" t="s">
        <v>1121</v>
      </c>
      <c r="E173" s="15">
        <v>4.9997000000000007E-2</v>
      </c>
      <c r="F173" s="11" t="s">
        <v>1220</v>
      </c>
      <c r="G173" s="15">
        <v>34.947877419354839</v>
      </c>
      <c r="H173" s="16">
        <v>3.2199999999999999E-2</v>
      </c>
      <c r="I173" s="16">
        <v>4.1349999999999998</v>
      </c>
      <c r="J173" s="16">
        <v>9.762000000000004E-2</v>
      </c>
      <c r="K173" s="17">
        <v>2.0316770186335416</v>
      </c>
      <c r="L173" s="17"/>
      <c r="M173" s="17"/>
      <c r="N173" s="17">
        <v>0.21206459962860835</v>
      </c>
    </row>
    <row r="174" spans="1:14" x14ac:dyDescent="0.3">
      <c r="A174" t="s">
        <v>1119</v>
      </c>
      <c r="B174" s="11" t="s">
        <v>209</v>
      </c>
      <c r="C174" s="11" t="s">
        <v>1136</v>
      </c>
      <c r="D174" s="11" t="s">
        <v>1121</v>
      </c>
      <c r="E174" s="15">
        <v>4.9997000000000007E-2</v>
      </c>
      <c r="F174" s="11" t="s">
        <v>1220</v>
      </c>
      <c r="G174" s="15">
        <v>34.962316666666673</v>
      </c>
      <c r="H174" s="16">
        <v>3.2199999999999999E-2</v>
      </c>
      <c r="I174" s="16">
        <v>4.1349999999999998</v>
      </c>
      <c r="J174" s="16">
        <v>8.3200000000000052E-2</v>
      </c>
      <c r="K174" s="17">
        <v>1.5838509316770202</v>
      </c>
      <c r="L174" s="17"/>
      <c r="M174" s="17"/>
      <c r="N174" s="17">
        <v>0.17250432024287554</v>
      </c>
    </row>
    <row r="175" spans="1:14" x14ac:dyDescent="0.3">
      <c r="A175" t="s">
        <v>1119</v>
      </c>
      <c r="B175" s="11" t="s">
        <v>210</v>
      </c>
      <c r="C175" s="11" t="s">
        <v>1136</v>
      </c>
      <c r="D175" s="11" t="s">
        <v>1121</v>
      </c>
      <c r="E175" s="15">
        <v>4.9997000000000007E-2</v>
      </c>
      <c r="F175" s="11" t="s">
        <v>1220</v>
      </c>
      <c r="G175" s="15">
        <v>35.035179999999997</v>
      </c>
      <c r="H175" s="16">
        <v>3.2199999999999999E-2</v>
      </c>
      <c r="I175" s="16">
        <v>4.1349999999999998</v>
      </c>
      <c r="J175" s="16">
        <v>7.3899999999999966E-2</v>
      </c>
      <c r="K175" s="17">
        <v>1.2950310559006202</v>
      </c>
      <c r="L175" s="17"/>
      <c r="M175" s="17"/>
      <c r="N175" s="17">
        <v>0.13658695162917067</v>
      </c>
    </row>
    <row r="176" spans="1:14" x14ac:dyDescent="0.3">
      <c r="A176" t="s">
        <v>1119</v>
      </c>
      <c r="B176" s="11" t="s">
        <v>212</v>
      </c>
      <c r="C176" s="11" t="s">
        <v>1136</v>
      </c>
      <c r="D176" s="11" t="s">
        <v>1121</v>
      </c>
      <c r="E176" s="15">
        <v>4.9997000000000007E-2</v>
      </c>
      <c r="F176" s="11" t="s">
        <v>1220</v>
      </c>
      <c r="G176" s="15">
        <v>34.974280645161294</v>
      </c>
      <c r="H176" s="16">
        <v>3.2199999999999999E-2</v>
      </c>
      <c r="I176" s="16">
        <v>4.1349999999999998</v>
      </c>
      <c r="J176" s="16">
        <v>6.800000000000006E-2</v>
      </c>
      <c r="K176" s="17">
        <v>1.1118012422360268</v>
      </c>
      <c r="L176" s="17"/>
      <c r="M176" s="17"/>
      <c r="N176" s="17">
        <v>0.10547076512875442</v>
      </c>
    </row>
    <row r="177" spans="1:14" x14ac:dyDescent="0.3">
      <c r="A177" t="s">
        <v>1119</v>
      </c>
      <c r="B177" s="11" t="s">
        <v>214</v>
      </c>
      <c r="C177" s="11" t="s">
        <v>1136</v>
      </c>
      <c r="D177" s="11" t="s">
        <v>1121</v>
      </c>
      <c r="E177" s="15">
        <v>4.9997000000000007E-2</v>
      </c>
      <c r="F177" s="11" t="s">
        <v>1220</v>
      </c>
      <c r="G177" s="15">
        <v>34.969720000000002</v>
      </c>
      <c r="H177" s="16">
        <v>3.2199999999999999E-2</v>
      </c>
      <c r="I177" s="16">
        <v>4.1349999999999998</v>
      </c>
      <c r="J177" s="16">
        <v>6.2599999999999989E-2</v>
      </c>
      <c r="K177" s="17">
        <v>0.94409937888198725</v>
      </c>
      <c r="L177" s="17"/>
      <c r="M177" s="17"/>
      <c r="N177" s="17">
        <v>9.4169185413098266E-2</v>
      </c>
    </row>
    <row r="178" spans="1:14" x14ac:dyDescent="0.3">
      <c r="A178" t="s">
        <v>1119</v>
      </c>
      <c r="B178" s="11" t="s">
        <v>216</v>
      </c>
      <c r="C178" s="11" t="s">
        <v>1136</v>
      </c>
      <c r="D178" s="11" t="s">
        <v>1121</v>
      </c>
      <c r="E178" s="15">
        <v>4.9997000000000007E-2</v>
      </c>
      <c r="F178" s="11" t="s">
        <v>1220</v>
      </c>
      <c r="G178" s="15">
        <v>35.062361290322578</v>
      </c>
      <c r="H178" s="16">
        <v>3.2199999999999999E-2</v>
      </c>
      <c r="I178" s="16">
        <v>4.1349999999999998</v>
      </c>
      <c r="J178" s="16">
        <v>5.7200000000000029E-2</v>
      </c>
      <c r="K178" s="17">
        <v>0.77639751552795122</v>
      </c>
      <c r="L178" s="17"/>
      <c r="M178" s="17"/>
      <c r="N178" s="17">
        <v>8.3485286737434383E-2</v>
      </c>
    </row>
    <row r="179" spans="1:14" x14ac:dyDescent="0.3">
      <c r="A179" t="s">
        <v>1119</v>
      </c>
      <c r="B179" s="11" t="s">
        <v>218</v>
      </c>
      <c r="C179" s="11" t="s">
        <v>1136</v>
      </c>
      <c r="D179" s="11" t="s">
        <v>1121</v>
      </c>
      <c r="E179" s="15">
        <v>4.9997000000000007E-2</v>
      </c>
      <c r="F179" s="11" t="s">
        <v>1220</v>
      </c>
      <c r="G179" s="15">
        <v>35.119493548387091</v>
      </c>
      <c r="H179" s="16">
        <v>3.2199999999999999E-2</v>
      </c>
      <c r="I179" s="16">
        <v>4.1349999999999998</v>
      </c>
      <c r="J179" s="16">
        <v>5.2699999999999969E-2</v>
      </c>
      <c r="K179" s="17">
        <v>0.63664596273291829</v>
      </c>
      <c r="L179" s="17"/>
      <c r="M179" s="17"/>
      <c r="N179" s="17">
        <v>7.6282762345589505E-2</v>
      </c>
    </row>
    <row r="180" spans="1:14" x14ac:dyDescent="0.3">
      <c r="A180" t="s">
        <v>1119</v>
      </c>
      <c r="B180" s="11" t="s">
        <v>220</v>
      </c>
      <c r="C180" s="11" t="s">
        <v>1136</v>
      </c>
      <c r="D180" s="11" t="s">
        <v>1121</v>
      </c>
      <c r="E180" s="15">
        <v>4.9997000000000007E-2</v>
      </c>
      <c r="F180" s="11" t="s">
        <v>1220</v>
      </c>
      <c r="G180" s="15">
        <v>35.133326666666669</v>
      </c>
      <c r="H180" s="16">
        <v>3.2199999999999999E-2</v>
      </c>
      <c r="I180" s="16">
        <v>4.1349999999999998</v>
      </c>
      <c r="J180" s="16">
        <v>4.8100000000000032E-2</v>
      </c>
      <c r="K180" s="17">
        <v>0.49378881987577738</v>
      </c>
      <c r="L180" s="17"/>
      <c r="M180" s="17"/>
      <c r="N180" s="17">
        <v>6.2085527057103795E-2</v>
      </c>
    </row>
    <row r="181" spans="1:14" x14ac:dyDescent="0.3">
      <c r="A181" t="s">
        <v>1119</v>
      </c>
      <c r="B181" s="11" t="s">
        <v>222</v>
      </c>
      <c r="C181" s="11" t="s">
        <v>1136</v>
      </c>
      <c r="D181" s="11" t="s">
        <v>1121</v>
      </c>
      <c r="E181" s="15">
        <v>4.9997000000000007E-2</v>
      </c>
      <c r="F181" s="11" t="s">
        <v>1220</v>
      </c>
      <c r="G181" s="15">
        <v>35.239432258064511</v>
      </c>
      <c r="H181" s="16">
        <v>3.2199999999999999E-2</v>
      </c>
      <c r="I181" s="16">
        <v>4.1349999999999998</v>
      </c>
      <c r="J181" s="16">
        <v>4.5399999999999996E-2</v>
      </c>
      <c r="K181" s="17">
        <v>0.40993788819875765</v>
      </c>
      <c r="L181" s="17"/>
      <c r="M181" s="17"/>
      <c r="N181" s="17">
        <v>5.5588419498004749E-2</v>
      </c>
    </row>
    <row r="182" spans="1:14" x14ac:dyDescent="0.3">
      <c r="A182" t="s">
        <v>1119</v>
      </c>
      <c r="B182" s="11" t="s">
        <v>211</v>
      </c>
      <c r="C182" s="11" t="s">
        <v>1137</v>
      </c>
      <c r="D182" s="11" t="s">
        <v>1121</v>
      </c>
      <c r="E182" s="15">
        <v>4.9997000000000007E-2</v>
      </c>
      <c r="F182" s="11" t="s">
        <v>1220</v>
      </c>
      <c r="G182" s="15">
        <v>33.440703333333339</v>
      </c>
      <c r="H182" s="16">
        <v>3.61E-2</v>
      </c>
      <c r="I182" s="16">
        <v>4.4370000000000003</v>
      </c>
      <c r="J182" s="16">
        <v>0.35450000000000004</v>
      </c>
      <c r="K182" s="17">
        <v>8.8199445983379512</v>
      </c>
      <c r="L182" s="17">
        <v>-1.8661228644013614</v>
      </c>
      <c r="M182" s="17">
        <v>1.8661228644013614</v>
      </c>
      <c r="N182" s="17">
        <v>0.70033188772826449</v>
      </c>
    </row>
    <row r="183" spans="1:14" x14ac:dyDescent="0.3">
      <c r="A183" t="s">
        <v>1119</v>
      </c>
      <c r="B183" s="11" t="s">
        <v>213</v>
      </c>
      <c r="C183" s="11" t="s">
        <v>1137</v>
      </c>
      <c r="D183" s="11" t="s">
        <v>1121</v>
      </c>
      <c r="E183" s="15">
        <v>4.9997000000000007E-2</v>
      </c>
      <c r="F183" s="11" t="s">
        <v>1220</v>
      </c>
      <c r="G183" s="15">
        <v>33.411119354838718</v>
      </c>
      <c r="H183" s="16">
        <v>3.61E-2</v>
      </c>
      <c r="I183" s="16">
        <v>4.4370000000000003</v>
      </c>
      <c r="J183" s="16">
        <v>0.32289999999999996</v>
      </c>
      <c r="K183" s="17">
        <v>7.9445983379501373</v>
      </c>
      <c r="L183" s="17">
        <v>-1.8645643465838697</v>
      </c>
      <c r="M183" s="17">
        <v>1.8645643465838697</v>
      </c>
      <c r="N183" s="17">
        <v>0.66645174809394092</v>
      </c>
    </row>
    <row r="184" spans="1:14" x14ac:dyDescent="0.3">
      <c r="A184" t="s">
        <v>1119</v>
      </c>
      <c r="B184" s="11" t="s">
        <v>215</v>
      </c>
      <c r="C184" s="11" t="s">
        <v>1137</v>
      </c>
      <c r="D184" s="11" t="s">
        <v>1121</v>
      </c>
      <c r="E184" s="15">
        <v>4.9997000000000007E-2</v>
      </c>
      <c r="F184" s="11" t="s">
        <v>1220</v>
      </c>
      <c r="G184" s="15">
        <v>33.65238064516128</v>
      </c>
      <c r="H184" s="16">
        <v>3.61E-2</v>
      </c>
      <c r="I184" s="16">
        <v>4.4370000000000003</v>
      </c>
      <c r="J184" s="16">
        <v>0.29120000000000013</v>
      </c>
      <c r="K184" s="17">
        <v>7.0664819944598367</v>
      </c>
      <c r="L184" s="17">
        <v>-2.0826593970195724</v>
      </c>
      <c r="M184" s="17">
        <v>2.0826593970195724</v>
      </c>
      <c r="N184" s="17">
        <v>0.63363008278760458</v>
      </c>
    </row>
    <row r="185" spans="1:14" x14ac:dyDescent="0.3">
      <c r="A185" t="s">
        <v>1119</v>
      </c>
      <c r="B185" s="11" t="s">
        <v>217</v>
      </c>
      <c r="C185" s="11" t="s">
        <v>1137</v>
      </c>
      <c r="D185" s="11" t="s">
        <v>1121</v>
      </c>
      <c r="E185" s="15">
        <v>4.9997000000000007E-2</v>
      </c>
      <c r="F185" s="11" t="s">
        <v>1220</v>
      </c>
      <c r="G185" s="15">
        <v>33.673735483870971</v>
      </c>
      <c r="H185" s="16">
        <v>3.61E-2</v>
      </c>
      <c r="I185" s="16">
        <v>4.4370000000000003</v>
      </c>
      <c r="J185" s="16">
        <v>0.26029999999999998</v>
      </c>
      <c r="K185" s="17">
        <v>6.2105263157894735</v>
      </c>
      <c r="L185" s="17">
        <v>-2.0616399134673431</v>
      </c>
      <c r="M185" s="17">
        <v>2.0616399134673431</v>
      </c>
      <c r="N185" s="17">
        <v>0.60329503336551304</v>
      </c>
    </row>
    <row r="186" spans="1:14" x14ac:dyDescent="0.3">
      <c r="A186" t="s">
        <v>1119</v>
      </c>
      <c r="B186" s="11" t="s">
        <v>219</v>
      </c>
      <c r="C186" s="11" t="s">
        <v>1137</v>
      </c>
      <c r="D186" s="11" t="s">
        <v>1121</v>
      </c>
      <c r="E186" s="15">
        <v>4.9997000000000007E-2</v>
      </c>
      <c r="F186" s="11" t="s">
        <v>1220</v>
      </c>
      <c r="G186" s="15">
        <v>33.831796666666669</v>
      </c>
      <c r="H186" s="16">
        <v>3.61E-2</v>
      </c>
      <c r="I186" s="16">
        <v>4.4370000000000003</v>
      </c>
      <c r="J186" s="16">
        <v>0.23310000000000008</v>
      </c>
      <c r="K186" s="17">
        <v>5.4570637119113599</v>
      </c>
      <c r="L186" s="17">
        <v>-1.9854525344544844</v>
      </c>
      <c r="M186" s="17">
        <v>1.9854525344544844</v>
      </c>
      <c r="N186" s="17">
        <v>0.55858298895058178</v>
      </c>
    </row>
    <row r="187" spans="1:14" x14ac:dyDescent="0.3">
      <c r="A187" t="s">
        <v>1119</v>
      </c>
      <c r="B187" s="11" t="s">
        <v>221</v>
      </c>
      <c r="C187" s="11" t="s">
        <v>1137</v>
      </c>
      <c r="D187" s="11" t="s">
        <v>1121</v>
      </c>
      <c r="E187" s="15">
        <v>4.9997000000000007E-2</v>
      </c>
      <c r="F187" s="11" t="s">
        <v>1220</v>
      </c>
      <c r="G187" s="15">
        <v>33.975666666666669</v>
      </c>
      <c r="H187" s="16">
        <v>3.61E-2</v>
      </c>
      <c r="I187" s="16">
        <v>4.4370000000000003</v>
      </c>
      <c r="J187" s="16">
        <v>0.20050000000000012</v>
      </c>
      <c r="K187" s="17">
        <v>4.5540166204986186</v>
      </c>
      <c r="L187" s="17">
        <v>-1.6965212280137556</v>
      </c>
      <c r="M187" s="17">
        <v>1.6965212280137556</v>
      </c>
      <c r="N187" s="17">
        <v>0.51042245009725606</v>
      </c>
    </row>
    <row r="188" spans="1:14" x14ac:dyDescent="0.3">
      <c r="A188" t="s">
        <v>1119</v>
      </c>
      <c r="B188" s="11" t="s">
        <v>223</v>
      </c>
      <c r="C188" s="11" t="s">
        <v>1137</v>
      </c>
      <c r="D188" s="11" t="s">
        <v>1121</v>
      </c>
      <c r="E188" s="15">
        <v>4.9997000000000007E-2</v>
      </c>
      <c r="F188" s="11" t="s">
        <v>1220</v>
      </c>
      <c r="G188" s="15">
        <v>34.029761290322583</v>
      </c>
      <c r="H188" s="16">
        <v>3.61E-2</v>
      </c>
      <c r="I188" s="16">
        <v>4.4370000000000003</v>
      </c>
      <c r="J188" s="16">
        <v>0.17010000000000014</v>
      </c>
      <c r="K188" s="17">
        <v>3.7119113573407243</v>
      </c>
      <c r="L188" s="17">
        <v>-1.6663981865448305</v>
      </c>
      <c r="M188" s="17">
        <v>1.6663981865448305</v>
      </c>
      <c r="N188" s="17">
        <v>0.47672042751913724</v>
      </c>
    </row>
    <row r="189" spans="1:14" x14ac:dyDescent="0.3">
      <c r="A189" t="s">
        <v>1119</v>
      </c>
      <c r="B189" s="11" t="s">
        <v>224</v>
      </c>
      <c r="C189" s="11" t="s">
        <v>1138</v>
      </c>
      <c r="D189" s="11" t="s">
        <v>1121</v>
      </c>
      <c r="E189" s="15">
        <v>4.9997000000000007E-2</v>
      </c>
      <c r="F189" s="11" t="s">
        <v>1222</v>
      </c>
      <c r="G189" s="15">
        <v>13.628743333333331</v>
      </c>
      <c r="H189" s="16">
        <v>4.6699999999999998E-2</v>
      </c>
      <c r="I189" s="16">
        <v>3.9710000000000001</v>
      </c>
      <c r="J189" s="16"/>
      <c r="K189" s="17"/>
      <c r="L189" s="17">
        <v>-0.90265395933706549</v>
      </c>
      <c r="M189" s="17">
        <v>0.90265395933706549</v>
      </c>
      <c r="N189" s="17">
        <v>0.74216782120803693</v>
      </c>
    </row>
    <row r="190" spans="1:14" x14ac:dyDescent="0.3">
      <c r="A190" t="s">
        <v>1119</v>
      </c>
      <c r="B190" s="11" t="s">
        <v>225</v>
      </c>
      <c r="C190" s="11" t="s">
        <v>1138</v>
      </c>
      <c r="D190" s="11" t="s">
        <v>1122</v>
      </c>
      <c r="E190" s="15">
        <v>800.00796666666656</v>
      </c>
      <c r="F190" s="11" t="s">
        <v>1222</v>
      </c>
      <c r="G190" s="15">
        <v>14.396890000000001</v>
      </c>
      <c r="H190" s="16">
        <v>4.6699999999999998E-2</v>
      </c>
      <c r="I190" s="16">
        <v>3.9710000000000001</v>
      </c>
      <c r="J190" s="16">
        <v>0.5219999999999998</v>
      </c>
      <c r="K190" s="17">
        <v>10.177730192719482</v>
      </c>
      <c r="L190" s="17">
        <v>1.2050713802469391</v>
      </c>
      <c r="M190" s="17" t="s">
        <v>1231</v>
      </c>
      <c r="N190" s="17">
        <v>2.3853865243917971E-2</v>
      </c>
    </row>
    <row r="191" spans="1:14" x14ac:dyDescent="0.3">
      <c r="A191" t="s">
        <v>1119</v>
      </c>
      <c r="B191" s="11" t="s">
        <v>226</v>
      </c>
      <c r="C191" s="11" t="s">
        <v>1138</v>
      </c>
      <c r="D191" s="11" t="s">
        <v>1122</v>
      </c>
      <c r="E191" s="15">
        <v>800.01256666666666</v>
      </c>
      <c r="F191" s="11" t="s">
        <v>1222</v>
      </c>
      <c r="G191" s="15">
        <v>14.975009999999999</v>
      </c>
      <c r="H191" s="16">
        <v>4.6699999999999998E-2</v>
      </c>
      <c r="I191" s="16">
        <v>3.9710000000000001</v>
      </c>
      <c r="J191" s="16">
        <v>0.49759999999999982</v>
      </c>
      <c r="K191" s="17">
        <v>9.6552462526766547</v>
      </c>
      <c r="L191" s="17">
        <v>1.6904424245911547</v>
      </c>
      <c r="M191" s="17" t="s">
        <v>1231</v>
      </c>
      <c r="N191" s="17">
        <v>3.8608051878336269E-2</v>
      </c>
    </row>
    <row r="192" spans="1:14" x14ac:dyDescent="0.3">
      <c r="A192" t="s">
        <v>1119</v>
      </c>
      <c r="B192" s="11" t="s">
        <v>227</v>
      </c>
      <c r="C192" s="11" t="s">
        <v>1138</v>
      </c>
      <c r="D192" s="11" t="s">
        <v>1122</v>
      </c>
      <c r="E192" s="15">
        <v>800.01825806451609</v>
      </c>
      <c r="F192" s="11" t="s">
        <v>1222</v>
      </c>
      <c r="G192" s="15">
        <v>15.837590322580651</v>
      </c>
      <c r="H192" s="16">
        <v>4.6699999999999998E-2</v>
      </c>
      <c r="I192" s="16">
        <v>3.9710000000000001</v>
      </c>
      <c r="J192" s="16">
        <v>0.48069999999999991</v>
      </c>
      <c r="K192" s="17">
        <v>9.2933618843683057</v>
      </c>
      <c r="L192" s="17">
        <v>1.9926297749262887</v>
      </c>
      <c r="M192" s="17" t="s">
        <v>1231</v>
      </c>
      <c r="N192" s="17">
        <v>4.3676201845668006E-2</v>
      </c>
    </row>
    <row r="193" spans="1:14" x14ac:dyDescent="0.3">
      <c r="A193" t="s">
        <v>1119</v>
      </c>
      <c r="B193" s="11" t="s">
        <v>228</v>
      </c>
      <c r="C193" s="11" t="s">
        <v>1138</v>
      </c>
      <c r="D193" s="11" t="s">
        <v>1122</v>
      </c>
      <c r="E193" s="15">
        <v>800.00646666666682</v>
      </c>
      <c r="F193" s="11" t="s">
        <v>1222</v>
      </c>
      <c r="G193" s="15">
        <v>16.379603333333328</v>
      </c>
      <c r="H193" s="16">
        <v>4.6699999999999998E-2</v>
      </c>
      <c r="I193" s="16">
        <v>3.9710000000000001</v>
      </c>
      <c r="J193" s="16">
        <v>0.46649999999999991</v>
      </c>
      <c r="K193" s="17">
        <v>8.989293361884366</v>
      </c>
      <c r="L193" s="17">
        <v>2.1437978830923528</v>
      </c>
      <c r="M193" s="17" t="s">
        <v>1231</v>
      </c>
      <c r="N193" s="17">
        <v>4.3371114887121087E-2</v>
      </c>
    </row>
    <row r="194" spans="1:14" x14ac:dyDescent="0.3">
      <c r="A194" t="s">
        <v>1119</v>
      </c>
      <c r="B194" s="11" t="s">
        <v>229</v>
      </c>
      <c r="C194" s="11" t="s">
        <v>1138</v>
      </c>
      <c r="D194" s="11" t="s">
        <v>1122</v>
      </c>
      <c r="E194" s="15">
        <v>799.99893333333318</v>
      </c>
      <c r="F194" s="11" t="s">
        <v>1222</v>
      </c>
      <c r="G194" s="15">
        <v>16.71316333333333</v>
      </c>
      <c r="H194" s="16">
        <v>4.6699999999999998E-2</v>
      </c>
      <c r="I194" s="16">
        <v>3.9710000000000001</v>
      </c>
      <c r="J194" s="16">
        <v>0.44979999999999998</v>
      </c>
      <c r="K194" s="17">
        <v>8.6316916488222688</v>
      </c>
      <c r="L194" s="17">
        <v>2.1689436621697458</v>
      </c>
      <c r="M194" s="17" t="s">
        <v>1231</v>
      </c>
      <c r="N194" s="17">
        <v>4.7530515809794616E-2</v>
      </c>
    </row>
    <row r="195" spans="1:14" x14ac:dyDescent="0.3">
      <c r="A195" t="s">
        <v>1119</v>
      </c>
      <c r="B195" s="11" t="s">
        <v>230</v>
      </c>
      <c r="C195" s="11" t="s">
        <v>1138</v>
      </c>
      <c r="D195" s="11" t="s">
        <v>1122</v>
      </c>
      <c r="E195" s="15">
        <v>800.01445161290337</v>
      </c>
      <c r="F195" s="11" t="s">
        <v>1222</v>
      </c>
      <c r="G195" s="15">
        <v>16.836109677419351</v>
      </c>
      <c r="H195" s="16">
        <v>4.6699999999999998E-2</v>
      </c>
      <c r="I195" s="16">
        <v>3.9710000000000001</v>
      </c>
      <c r="J195" s="16">
        <v>0.43279999999999985</v>
      </c>
      <c r="K195" s="17">
        <v>8.2676659528907894</v>
      </c>
      <c r="L195" s="17">
        <v>2.1497118420486006</v>
      </c>
      <c r="M195" s="17" t="s">
        <v>1231</v>
      </c>
      <c r="N195" s="17">
        <v>4.4117075635407788E-2</v>
      </c>
    </row>
    <row r="196" spans="1:14" x14ac:dyDescent="0.3">
      <c r="A196" t="s">
        <v>1119</v>
      </c>
      <c r="B196" s="11" t="s">
        <v>231</v>
      </c>
      <c r="C196" s="11" t="s">
        <v>1138</v>
      </c>
      <c r="D196" s="11" t="s">
        <v>1122</v>
      </c>
      <c r="E196" s="15">
        <v>800.00045161290325</v>
      </c>
      <c r="F196" s="11" t="s">
        <v>1222</v>
      </c>
      <c r="G196" s="15">
        <v>16.95484193548387</v>
      </c>
      <c r="H196" s="16">
        <v>4.6699999999999998E-2</v>
      </c>
      <c r="I196" s="16">
        <v>3.9710000000000001</v>
      </c>
      <c r="J196" s="16">
        <v>0.41689999999999983</v>
      </c>
      <c r="K196" s="17">
        <v>7.9271948608137004</v>
      </c>
      <c r="L196" s="17">
        <v>2.009287581483604</v>
      </c>
      <c r="M196" s="17" t="s">
        <v>1231</v>
      </c>
      <c r="N196" s="17">
        <v>4.1139622848539004E-2</v>
      </c>
    </row>
    <row r="197" spans="1:14" x14ac:dyDescent="0.3">
      <c r="A197" t="s">
        <v>1119</v>
      </c>
      <c r="B197" s="11" t="s">
        <v>232</v>
      </c>
      <c r="C197" s="11" t="s">
        <v>1138</v>
      </c>
      <c r="D197" s="11" t="s">
        <v>1122</v>
      </c>
      <c r="E197" s="15">
        <v>800.00661290322591</v>
      </c>
      <c r="F197" s="11" t="s">
        <v>1222</v>
      </c>
      <c r="G197" s="15">
        <v>16.926170967741928</v>
      </c>
      <c r="H197" s="16">
        <v>4.6699999999999998E-2</v>
      </c>
      <c r="I197" s="16">
        <v>3.9710000000000001</v>
      </c>
      <c r="J197" s="16">
        <v>0.39419999999999988</v>
      </c>
      <c r="K197" s="17">
        <v>7.4411134903640228</v>
      </c>
      <c r="L197" s="17">
        <v>1.9050770363014611</v>
      </c>
      <c r="M197" s="17" t="s">
        <v>1231</v>
      </c>
      <c r="N197" s="17">
        <v>4.4767853803813207E-2</v>
      </c>
    </row>
    <row r="198" spans="1:14" x14ac:dyDescent="0.3">
      <c r="A198" t="s">
        <v>1119</v>
      </c>
      <c r="B198" s="11" t="s">
        <v>233</v>
      </c>
      <c r="C198" s="11" t="s">
        <v>1138</v>
      </c>
      <c r="D198" s="11" t="s">
        <v>1122</v>
      </c>
      <c r="E198" s="15">
        <v>799.96961290322588</v>
      </c>
      <c r="F198" s="11" t="s">
        <v>1222</v>
      </c>
      <c r="G198" s="15">
        <v>16.98678709677419</v>
      </c>
      <c r="H198" s="16">
        <v>4.6699999999999998E-2</v>
      </c>
      <c r="I198" s="16">
        <v>3.9710000000000001</v>
      </c>
      <c r="J198" s="16">
        <v>0.37069999999999981</v>
      </c>
      <c r="K198" s="17">
        <v>6.9379014989293317</v>
      </c>
      <c r="L198" s="17">
        <v>1.8110722893737672</v>
      </c>
      <c r="M198" s="17" t="s">
        <v>1231</v>
      </c>
      <c r="N198" s="17">
        <v>3.8712549675614882E-2</v>
      </c>
    </row>
    <row r="199" spans="1:14" x14ac:dyDescent="0.3">
      <c r="A199" t="s">
        <v>1119</v>
      </c>
      <c r="B199" s="11" t="s">
        <v>234</v>
      </c>
      <c r="C199" s="11" t="s">
        <v>1138</v>
      </c>
      <c r="D199" s="11" t="s">
        <v>1122</v>
      </c>
      <c r="E199" s="15">
        <v>799.97990322580642</v>
      </c>
      <c r="F199" s="11" t="s">
        <v>1222</v>
      </c>
      <c r="G199" s="15">
        <v>16.850416129032261</v>
      </c>
      <c r="H199" s="16">
        <v>4.6699999999999998E-2</v>
      </c>
      <c r="I199" s="16">
        <v>3.9710000000000001</v>
      </c>
      <c r="J199" s="16">
        <v>0.3488</v>
      </c>
      <c r="K199" s="17">
        <v>6.4689507494646676</v>
      </c>
      <c r="L199" s="17">
        <v>1.7074902614208378</v>
      </c>
      <c r="M199" s="17" t="s">
        <v>1231</v>
      </c>
      <c r="N199" s="17">
        <v>3.2079333573459379E-2</v>
      </c>
    </row>
    <row r="200" spans="1:14" x14ac:dyDescent="0.3">
      <c r="A200" t="s">
        <v>1119</v>
      </c>
      <c r="B200" s="11" t="s">
        <v>235</v>
      </c>
      <c r="C200" s="11" t="s">
        <v>1138</v>
      </c>
      <c r="D200" s="11" t="s">
        <v>1122</v>
      </c>
      <c r="E200" s="15">
        <v>800.0372903225807</v>
      </c>
      <c r="F200" s="11" t="s">
        <v>1222</v>
      </c>
      <c r="G200" s="15">
        <v>16.681622580645161</v>
      </c>
      <c r="H200" s="16">
        <v>4.6699999999999998E-2</v>
      </c>
      <c r="I200" s="16">
        <v>3.9710000000000001</v>
      </c>
      <c r="J200" s="16">
        <v>0.33089999999999997</v>
      </c>
      <c r="K200" s="17">
        <v>6.0856531049250524</v>
      </c>
      <c r="L200" s="17">
        <v>1.4885163001914099</v>
      </c>
      <c r="M200" s="17" t="s">
        <v>1231</v>
      </c>
      <c r="N200" s="17">
        <v>3.4307136000339078E-2</v>
      </c>
    </row>
    <row r="201" spans="1:14" x14ac:dyDescent="0.3">
      <c r="A201" t="s">
        <v>1119</v>
      </c>
      <c r="B201" s="11" t="s">
        <v>236</v>
      </c>
      <c r="C201" s="11" t="s">
        <v>1138</v>
      </c>
      <c r="D201" s="11" t="s">
        <v>1122</v>
      </c>
      <c r="E201" s="15">
        <v>800.01633333333314</v>
      </c>
      <c r="F201" s="11" t="s">
        <v>1222</v>
      </c>
      <c r="G201" s="15">
        <v>16.607923333333339</v>
      </c>
      <c r="H201" s="16">
        <v>4.6699999999999998E-2</v>
      </c>
      <c r="I201" s="16">
        <v>3.9710000000000001</v>
      </c>
      <c r="J201" s="16">
        <v>0.31359999999999988</v>
      </c>
      <c r="K201" s="17">
        <v>5.7152034261241944</v>
      </c>
      <c r="L201" s="17">
        <v>1.4281031610723121</v>
      </c>
      <c r="M201" s="17" t="s">
        <v>1231</v>
      </c>
      <c r="N201" s="17">
        <v>2.288993112767157E-2</v>
      </c>
    </row>
    <row r="202" spans="1:14" x14ac:dyDescent="0.3">
      <c r="A202" t="s">
        <v>1119</v>
      </c>
      <c r="B202" s="11" t="s">
        <v>237</v>
      </c>
      <c r="C202" s="11" t="s">
        <v>1138</v>
      </c>
      <c r="D202" s="11" t="s">
        <v>1122</v>
      </c>
      <c r="E202" s="15">
        <v>800.00700000000006</v>
      </c>
      <c r="F202" s="11" t="s">
        <v>1222</v>
      </c>
      <c r="G202" s="15">
        <v>16.535332258064511</v>
      </c>
      <c r="H202" s="16">
        <v>4.6699999999999998E-2</v>
      </c>
      <c r="I202" s="16">
        <v>3.9710000000000001</v>
      </c>
      <c r="J202" s="16">
        <v>0.29459999999999997</v>
      </c>
      <c r="K202" s="17">
        <v>5.3083511777301924</v>
      </c>
      <c r="L202" s="17">
        <v>1.270620104234834</v>
      </c>
      <c r="M202" s="17" t="s">
        <v>1231</v>
      </c>
      <c r="N202" s="17">
        <v>2.6941619585687415E-2</v>
      </c>
    </row>
    <row r="203" spans="1:14" x14ac:dyDescent="0.3">
      <c r="A203" t="s">
        <v>1119</v>
      </c>
      <c r="B203" s="11" t="s">
        <v>238</v>
      </c>
      <c r="C203" s="11" t="s">
        <v>1138</v>
      </c>
      <c r="D203" s="11" t="s">
        <v>1122</v>
      </c>
      <c r="E203" s="15">
        <v>799.99323333333302</v>
      </c>
      <c r="F203" s="11" t="s">
        <v>1222</v>
      </c>
      <c r="G203" s="15">
        <v>16.288346666666669</v>
      </c>
      <c r="H203" s="16">
        <v>4.6699999999999998E-2</v>
      </c>
      <c r="I203" s="16">
        <v>3.9710000000000001</v>
      </c>
      <c r="J203" s="16">
        <v>0.27719999999999989</v>
      </c>
      <c r="K203" s="17">
        <v>4.9357601713062076</v>
      </c>
      <c r="L203" s="17">
        <v>1.0643451040291247</v>
      </c>
      <c r="M203" s="17" t="s">
        <v>1231</v>
      </c>
      <c r="N203" s="17">
        <v>2.0945683039554464E-2</v>
      </c>
    </row>
    <row r="204" spans="1:14" x14ac:dyDescent="0.3">
      <c r="A204" t="s">
        <v>1119</v>
      </c>
      <c r="B204" s="11" t="s">
        <v>239</v>
      </c>
      <c r="C204" s="11" t="s">
        <v>1138</v>
      </c>
      <c r="D204" s="11" t="s">
        <v>1122</v>
      </c>
      <c r="E204" s="15">
        <v>800.04906666666659</v>
      </c>
      <c r="F204" s="11" t="s">
        <v>1222</v>
      </c>
      <c r="G204" s="15">
        <v>16.267250000000001</v>
      </c>
      <c r="H204" s="16">
        <v>4.6699999999999998E-2</v>
      </c>
      <c r="I204" s="16">
        <v>3.9710000000000001</v>
      </c>
      <c r="J204" s="16">
        <v>0.26279999999999992</v>
      </c>
      <c r="K204" s="17">
        <v>4.6274089935760161</v>
      </c>
      <c r="L204" s="17">
        <v>0.83284874992838909</v>
      </c>
      <c r="M204" s="17" t="s">
        <v>1231</v>
      </c>
      <c r="N204" s="17">
        <v>1.7144935171500619E-2</v>
      </c>
    </row>
    <row r="205" spans="1:14" x14ac:dyDescent="0.3">
      <c r="A205" t="s">
        <v>1119</v>
      </c>
      <c r="B205" s="11" t="s">
        <v>240</v>
      </c>
      <c r="C205" s="11" t="s">
        <v>1138</v>
      </c>
      <c r="D205" s="11" t="s">
        <v>1122</v>
      </c>
      <c r="E205" s="15">
        <v>799.9784666666668</v>
      </c>
      <c r="F205" s="11" t="s">
        <v>1222</v>
      </c>
      <c r="G205" s="15">
        <v>15.70303333333333</v>
      </c>
      <c r="H205" s="16">
        <v>4.6699999999999998E-2</v>
      </c>
      <c r="I205" s="16">
        <v>3.9710000000000001</v>
      </c>
      <c r="J205" s="16">
        <v>0.24829999999999997</v>
      </c>
      <c r="K205" s="17">
        <v>4.3169164882226978</v>
      </c>
      <c r="L205" s="17">
        <v>0.74411809513653948</v>
      </c>
      <c r="M205" s="17" t="s">
        <v>1231</v>
      </c>
      <c r="N205" s="17">
        <v>1.7405437723953088E-2</v>
      </c>
    </row>
    <row r="206" spans="1:14" x14ac:dyDescent="0.3">
      <c r="A206" t="s">
        <v>1119</v>
      </c>
      <c r="B206" s="11" t="s">
        <v>241</v>
      </c>
      <c r="C206" s="11" t="s">
        <v>1138</v>
      </c>
      <c r="D206" s="11" t="s">
        <v>1122</v>
      </c>
      <c r="E206" s="15">
        <v>799.99490000000003</v>
      </c>
      <c r="F206" s="11" t="s">
        <v>1222</v>
      </c>
      <c r="G206" s="15">
        <v>15.568186666666669</v>
      </c>
      <c r="H206" s="16">
        <v>4.6699999999999998E-2</v>
      </c>
      <c r="I206" s="16">
        <v>3.9710000000000001</v>
      </c>
      <c r="J206" s="16">
        <v>0.2319</v>
      </c>
      <c r="K206" s="17">
        <v>3.9657387580299788</v>
      </c>
      <c r="L206" s="17">
        <v>0.55108957286743365</v>
      </c>
      <c r="M206" s="17" t="s">
        <v>1231</v>
      </c>
      <c r="N206" s="17">
        <v>1.5155999293797184E-2</v>
      </c>
    </row>
    <row r="207" spans="1:14" x14ac:dyDescent="0.3">
      <c r="A207" t="s">
        <v>1119</v>
      </c>
      <c r="B207" s="11" t="s">
        <v>242</v>
      </c>
      <c r="C207" s="11" t="s">
        <v>1138</v>
      </c>
      <c r="D207" s="11" t="s">
        <v>1122</v>
      </c>
      <c r="E207" s="15">
        <v>800.0177000000001</v>
      </c>
      <c r="F207" s="11" t="s">
        <v>1222</v>
      </c>
      <c r="G207" s="15">
        <v>15.43275666666667</v>
      </c>
      <c r="H207" s="16">
        <v>4.6699999999999998E-2</v>
      </c>
      <c r="I207" s="16">
        <v>3.9710000000000001</v>
      </c>
      <c r="J207" s="16">
        <v>0.21889999999999987</v>
      </c>
      <c r="K207" s="17">
        <v>3.6873661670235522</v>
      </c>
      <c r="L207" s="17">
        <v>0.37715996873914709</v>
      </c>
      <c r="M207" s="17" t="s">
        <v>1231</v>
      </c>
      <c r="N207" s="17">
        <v>1.0613666775447284E-2</v>
      </c>
    </row>
    <row r="208" spans="1:14" x14ac:dyDescent="0.3">
      <c r="A208" t="s">
        <v>1119</v>
      </c>
      <c r="B208" s="11" t="s">
        <v>243</v>
      </c>
      <c r="C208" s="11" t="s">
        <v>1139</v>
      </c>
      <c r="D208" s="11" t="s">
        <v>1121</v>
      </c>
      <c r="E208" s="15">
        <v>4.9997000000000007E-2</v>
      </c>
      <c r="F208" s="11" t="s">
        <v>1222</v>
      </c>
      <c r="G208" s="15">
        <v>14.23029</v>
      </c>
      <c r="H208" s="16">
        <v>3.7999999999999999E-2</v>
      </c>
      <c r="I208" s="16">
        <v>3.5859999999999999</v>
      </c>
      <c r="J208" s="16"/>
      <c r="K208" s="17"/>
      <c r="L208" s="17">
        <v>-0.8944864289351746</v>
      </c>
      <c r="M208" s="17">
        <v>0.8944864289351746</v>
      </c>
      <c r="N208" s="17">
        <v>0.735351829313728</v>
      </c>
    </row>
    <row r="209" spans="1:14" x14ac:dyDescent="0.3">
      <c r="A209" t="s">
        <v>1119</v>
      </c>
      <c r="B209" s="11" t="s">
        <v>244</v>
      </c>
      <c r="C209" s="11" t="s">
        <v>1139</v>
      </c>
      <c r="D209" s="11" t="s">
        <v>1122</v>
      </c>
      <c r="E209" s="15">
        <v>799.9905</v>
      </c>
      <c r="F209" s="11" t="s">
        <v>1222</v>
      </c>
      <c r="G209" s="15">
        <v>14.84472666666667</v>
      </c>
      <c r="H209" s="16">
        <v>3.7999999999999999E-2</v>
      </c>
      <c r="I209" s="16">
        <v>3.5859999999999999</v>
      </c>
      <c r="J209" s="16">
        <v>0.43720000000000003</v>
      </c>
      <c r="K209" s="17">
        <v>10.505263157894738</v>
      </c>
      <c r="L209" s="17">
        <v>1.4159947430551934</v>
      </c>
      <c r="M209" s="17" t="s">
        <v>1231</v>
      </c>
      <c r="N209" s="17">
        <v>3.5120190467441414E-2</v>
      </c>
    </row>
    <row r="210" spans="1:14" x14ac:dyDescent="0.3">
      <c r="A210" t="s">
        <v>1119</v>
      </c>
      <c r="B210" s="11" t="s">
        <v>245</v>
      </c>
      <c r="C210" s="11" t="s">
        <v>1139</v>
      </c>
      <c r="D210" s="11" t="s">
        <v>1122</v>
      </c>
      <c r="E210" s="15">
        <v>799.97054838709676</v>
      </c>
      <c r="F210" s="11" t="s">
        <v>1222</v>
      </c>
      <c r="G210" s="15">
        <v>15.4216129032258</v>
      </c>
      <c r="H210" s="16">
        <v>3.7999999999999999E-2</v>
      </c>
      <c r="I210" s="16">
        <v>3.5859999999999999</v>
      </c>
      <c r="J210" s="16">
        <v>0.42230000000000012</v>
      </c>
      <c r="K210" s="17">
        <v>10.113157894736846</v>
      </c>
      <c r="L210" s="17">
        <v>1.7863053556106308</v>
      </c>
      <c r="M210" s="17" t="s">
        <v>1231</v>
      </c>
      <c r="N210" s="17">
        <v>4.0958017497306431E-2</v>
      </c>
    </row>
    <row r="211" spans="1:14" x14ac:dyDescent="0.3">
      <c r="A211" t="s">
        <v>1119</v>
      </c>
      <c r="B211" s="11" t="s">
        <v>246</v>
      </c>
      <c r="C211" s="11" t="s">
        <v>1139</v>
      </c>
      <c r="D211" s="11" t="s">
        <v>1122</v>
      </c>
      <c r="E211" s="15">
        <v>799.99077419354842</v>
      </c>
      <c r="F211" s="11" t="s">
        <v>1222</v>
      </c>
      <c r="G211" s="15">
        <v>16.01201935483871</v>
      </c>
      <c r="H211" s="16">
        <v>3.7999999999999999E-2</v>
      </c>
      <c r="I211" s="16">
        <v>3.5859999999999999</v>
      </c>
      <c r="J211" s="16">
        <v>0.40670000000000006</v>
      </c>
      <c r="K211" s="17">
        <v>9.7026315789473703</v>
      </c>
      <c r="L211" s="17">
        <v>1.9188520611114326</v>
      </c>
      <c r="M211" s="17" t="s">
        <v>1231</v>
      </c>
      <c r="N211" s="17">
        <v>4.8768671221842252E-2</v>
      </c>
    </row>
    <row r="212" spans="1:14" x14ac:dyDescent="0.3">
      <c r="A212" t="s">
        <v>1119</v>
      </c>
      <c r="B212" s="11" t="s">
        <v>247</v>
      </c>
      <c r="C212" s="11" t="s">
        <v>1139</v>
      </c>
      <c r="D212" s="11" t="s">
        <v>1122</v>
      </c>
      <c r="E212" s="15">
        <v>800.01622580645164</v>
      </c>
      <c r="F212" s="11" t="s">
        <v>1222</v>
      </c>
      <c r="G212" s="15">
        <v>16.150625806451611</v>
      </c>
      <c r="H212" s="16">
        <v>3.7999999999999999E-2</v>
      </c>
      <c r="I212" s="16">
        <v>3.5859999999999999</v>
      </c>
      <c r="J212" s="16">
        <v>0.39339999999999997</v>
      </c>
      <c r="K212" s="17">
        <v>9.3526315789473689</v>
      </c>
      <c r="L212" s="17">
        <v>2.0381381478643879</v>
      </c>
      <c r="M212" s="17" t="s">
        <v>1231</v>
      </c>
      <c r="N212" s="17">
        <v>5.1364562207821263E-2</v>
      </c>
    </row>
    <row r="213" spans="1:14" x14ac:dyDescent="0.3">
      <c r="A213" t="s">
        <v>1119</v>
      </c>
      <c r="B213" s="11" t="s">
        <v>248</v>
      </c>
      <c r="C213" s="11" t="s">
        <v>1139</v>
      </c>
      <c r="D213" s="11" t="s">
        <v>1122</v>
      </c>
      <c r="E213" s="15">
        <v>800.0089333333334</v>
      </c>
      <c r="F213" s="11" t="s">
        <v>1222</v>
      </c>
      <c r="G213" s="15">
        <v>15.92430666666667</v>
      </c>
      <c r="H213" s="16">
        <v>3.7999999999999999E-2</v>
      </c>
      <c r="I213" s="16">
        <v>3.5859999999999999</v>
      </c>
      <c r="J213" s="16">
        <v>0.377</v>
      </c>
      <c r="K213" s="17">
        <v>8.9210526315789487</v>
      </c>
      <c r="L213" s="17">
        <v>2.0868331060940268</v>
      </c>
      <c r="M213" s="17" t="s">
        <v>1231</v>
      </c>
      <c r="N213" s="17">
        <v>5.0513469380121911E-2</v>
      </c>
    </row>
    <row r="214" spans="1:14" x14ac:dyDescent="0.3">
      <c r="A214" t="s">
        <v>1119</v>
      </c>
      <c r="B214" s="11" t="s">
        <v>249</v>
      </c>
      <c r="C214" s="11" t="s">
        <v>1139</v>
      </c>
      <c r="D214" s="11" t="s">
        <v>1122</v>
      </c>
      <c r="E214" s="15">
        <v>800.03136666666671</v>
      </c>
      <c r="F214" s="11" t="s">
        <v>1222</v>
      </c>
      <c r="G214" s="15">
        <v>16.402523333333331</v>
      </c>
      <c r="H214" s="16">
        <v>3.7999999999999999E-2</v>
      </c>
      <c r="I214" s="16">
        <v>3.5859999999999999</v>
      </c>
      <c r="J214" s="16">
        <v>0.36030000000000006</v>
      </c>
      <c r="K214" s="17">
        <v>8.4815789473684227</v>
      </c>
      <c r="L214" s="17">
        <v>1.9041007736204787</v>
      </c>
      <c r="M214" s="17" t="s">
        <v>1231</v>
      </c>
      <c r="N214" s="17">
        <v>4.5428406494606666E-2</v>
      </c>
    </row>
    <row r="215" spans="1:14" x14ac:dyDescent="0.3">
      <c r="A215" t="s">
        <v>1119</v>
      </c>
      <c r="B215" s="11" t="s">
        <v>250</v>
      </c>
      <c r="C215" s="11" t="s">
        <v>1139</v>
      </c>
      <c r="D215" s="11" t="s">
        <v>1122</v>
      </c>
      <c r="E215" s="15">
        <v>800.01733333333334</v>
      </c>
      <c r="F215" s="11" t="s">
        <v>1222</v>
      </c>
      <c r="G215" s="15">
        <v>16.34972333333333</v>
      </c>
      <c r="H215" s="16">
        <v>3.7999999999999999E-2</v>
      </c>
      <c r="I215" s="16">
        <v>3.5859999999999999</v>
      </c>
      <c r="J215" s="16">
        <v>0.34079999999999999</v>
      </c>
      <c r="K215" s="17">
        <v>7.9684210526315793</v>
      </c>
      <c r="L215" s="17">
        <v>1.9003242805177794</v>
      </c>
      <c r="M215" s="17" t="s">
        <v>1231</v>
      </c>
      <c r="N215" s="17">
        <v>4.1090429660596284E-2</v>
      </c>
    </row>
    <row r="216" spans="1:14" x14ac:dyDescent="0.3">
      <c r="A216" t="s">
        <v>1119</v>
      </c>
      <c r="B216" s="11" t="s">
        <v>251</v>
      </c>
      <c r="C216" s="11" t="s">
        <v>1139</v>
      </c>
      <c r="D216" s="11" t="s">
        <v>1122</v>
      </c>
      <c r="E216" s="15">
        <v>799.99670967741963</v>
      </c>
      <c r="F216" s="11" t="s">
        <v>1222</v>
      </c>
      <c r="G216" s="15">
        <v>16.0336</v>
      </c>
      <c r="H216" s="16">
        <v>3.7999999999999999E-2</v>
      </c>
      <c r="I216" s="16">
        <v>3.5859999999999999</v>
      </c>
      <c r="J216" s="16">
        <v>0.31990000000000007</v>
      </c>
      <c r="K216" s="17">
        <v>7.4184210526315812</v>
      </c>
      <c r="L216" s="17">
        <v>1.7167205875156233</v>
      </c>
      <c r="M216" s="17" t="s">
        <v>1231</v>
      </c>
      <c r="N216" s="17">
        <v>4.494833737850501E-2</v>
      </c>
    </row>
    <row r="217" spans="1:14" x14ac:dyDescent="0.3">
      <c r="A217" t="s">
        <v>1119</v>
      </c>
      <c r="B217" s="11" t="s">
        <v>252</v>
      </c>
      <c r="C217" s="11" t="s">
        <v>1139</v>
      </c>
      <c r="D217" s="11" t="s">
        <v>1122</v>
      </c>
      <c r="E217" s="15">
        <v>800.00016129032269</v>
      </c>
      <c r="F217" s="11" t="s">
        <v>1222</v>
      </c>
      <c r="G217" s="15">
        <v>15.90942258064516</v>
      </c>
      <c r="H217" s="16">
        <v>3.7999999999999999E-2</v>
      </c>
      <c r="I217" s="16">
        <v>3.5859999999999999</v>
      </c>
      <c r="J217" s="16">
        <v>0.29790000000000005</v>
      </c>
      <c r="K217" s="17">
        <v>6.8394736842105281</v>
      </c>
      <c r="L217" s="17">
        <v>1.6039982437872544</v>
      </c>
      <c r="M217" s="17" t="s">
        <v>1231</v>
      </c>
      <c r="N217" s="17">
        <v>3.4787651733239722E-2</v>
      </c>
    </row>
    <row r="218" spans="1:14" x14ac:dyDescent="0.3">
      <c r="A218" t="s">
        <v>1119</v>
      </c>
      <c r="B218" s="11" t="s">
        <v>253</v>
      </c>
      <c r="C218" s="11" t="s">
        <v>1139</v>
      </c>
      <c r="D218" s="11" t="s">
        <v>1122</v>
      </c>
      <c r="E218" s="15">
        <v>799.97719999999981</v>
      </c>
      <c r="F218" s="11" t="s">
        <v>1222</v>
      </c>
      <c r="G218" s="15">
        <v>15.73372666666666</v>
      </c>
      <c r="H218" s="16">
        <v>3.7999999999999999E-2</v>
      </c>
      <c r="I218" s="16">
        <v>3.5859999999999999</v>
      </c>
      <c r="J218" s="16">
        <v>0.28479999999999994</v>
      </c>
      <c r="K218" s="17">
        <v>6.4947368421052616</v>
      </c>
      <c r="L218" s="17">
        <v>1.5599624875701952</v>
      </c>
      <c r="M218" s="17" t="s">
        <v>1231</v>
      </c>
      <c r="N218" s="17">
        <v>3.2400921819895956E-2</v>
      </c>
    </row>
    <row r="219" spans="1:14" x14ac:dyDescent="0.3">
      <c r="A219" t="s">
        <v>1119</v>
      </c>
      <c r="B219" s="11" t="s">
        <v>254</v>
      </c>
      <c r="C219" s="11" t="s">
        <v>1139</v>
      </c>
      <c r="D219" s="11" t="s">
        <v>1122</v>
      </c>
      <c r="E219" s="15">
        <v>799.99716666666666</v>
      </c>
      <c r="F219" s="11" t="s">
        <v>1222</v>
      </c>
      <c r="G219" s="15">
        <v>15.597023333333331</v>
      </c>
      <c r="H219" s="16">
        <v>3.7999999999999999E-2</v>
      </c>
      <c r="I219" s="16">
        <v>3.5859999999999999</v>
      </c>
      <c r="J219" s="16">
        <v>0.26500000000000012</v>
      </c>
      <c r="K219" s="17">
        <v>5.9736842105263195</v>
      </c>
      <c r="L219" s="17">
        <v>1.3097590994938868</v>
      </c>
      <c r="M219" s="17" t="s">
        <v>1231</v>
      </c>
      <c r="N219" s="17">
        <v>3.3211055905447151E-2</v>
      </c>
    </row>
    <row r="220" spans="1:14" x14ac:dyDescent="0.3">
      <c r="A220" t="s">
        <v>1119</v>
      </c>
      <c r="B220" s="11" t="s">
        <v>255</v>
      </c>
      <c r="C220" s="11" t="s">
        <v>1139</v>
      </c>
      <c r="D220" s="11" t="s">
        <v>1122</v>
      </c>
      <c r="E220" s="15">
        <v>799.97648387096763</v>
      </c>
      <c r="F220" s="11" t="s">
        <v>1222</v>
      </c>
      <c r="G220" s="15">
        <v>15.60461290322581</v>
      </c>
      <c r="H220" s="16">
        <v>3.7999999999999999E-2</v>
      </c>
      <c r="I220" s="16">
        <v>3.5859999999999999</v>
      </c>
      <c r="J220" s="16">
        <v>0.25209999999999999</v>
      </c>
      <c r="K220" s="17">
        <v>5.6342105263157896</v>
      </c>
      <c r="L220" s="17">
        <v>1.2377716125527061</v>
      </c>
      <c r="M220" s="17" t="s">
        <v>1231</v>
      </c>
      <c r="N220" s="17">
        <v>2.8380566098368032E-2</v>
      </c>
    </row>
    <row r="221" spans="1:14" x14ac:dyDescent="0.3">
      <c r="A221" t="s">
        <v>1119</v>
      </c>
      <c r="B221" s="11" t="s">
        <v>256</v>
      </c>
      <c r="C221" s="11" t="s">
        <v>1139</v>
      </c>
      <c r="D221" s="11" t="s">
        <v>1122</v>
      </c>
      <c r="E221" s="15">
        <v>799.98006451612923</v>
      </c>
      <c r="F221" s="11" t="s">
        <v>1222</v>
      </c>
      <c r="G221" s="15">
        <v>15.61533870967742</v>
      </c>
      <c r="H221" s="16">
        <v>3.7999999999999999E-2</v>
      </c>
      <c r="I221" s="16">
        <v>3.5859999999999999</v>
      </c>
      <c r="J221" s="16">
        <v>0.2390000000000001</v>
      </c>
      <c r="K221" s="17">
        <v>5.2894736842105292</v>
      </c>
      <c r="L221" s="17">
        <v>1.1243954057020908</v>
      </c>
      <c r="M221" s="17" t="s">
        <v>1231</v>
      </c>
      <c r="N221" s="17">
        <v>2.245322868635069E-2</v>
      </c>
    </row>
    <row r="222" spans="1:14" x14ac:dyDescent="0.3">
      <c r="A222" t="s">
        <v>1119</v>
      </c>
      <c r="B222" s="11" t="s">
        <v>257</v>
      </c>
      <c r="C222" s="11" t="s">
        <v>1139</v>
      </c>
      <c r="D222" s="11" t="s">
        <v>1122</v>
      </c>
      <c r="E222" s="15">
        <v>799.98323333333326</v>
      </c>
      <c r="F222" s="11" t="s">
        <v>1222</v>
      </c>
      <c r="G222" s="15">
        <v>15.688876666666671</v>
      </c>
      <c r="H222" s="16">
        <v>3.7999999999999999E-2</v>
      </c>
      <c r="I222" s="16">
        <v>3.5859999999999999</v>
      </c>
      <c r="J222" s="16">
        <v>0.22589999999999999</v>
      </c>
      <c r="K222" s="17">
        <v>4.9447368421052627</v>
      </c>
      <c r="L222" s="17">
        <v>1.0239565322703668</v>
      </c>
      <c r="M222" s="17" t="s">
        <v>1231</v>
      </c>
      <c r="N222" s="17">
        <v>2.7383438095465729E-2</v>
      </c>
    </row>
    <row r="223" spans="1:14" x14ac:dyDescent="0.3">
      <c r="A223" t="s">
        <v>1119</v>
      </c>
      <c r="B223" s="11" t="s">
        <v>258</v>
      </c>
      <c r="C223" s="11" t="s">
        <v>1139</v>
      </c>
      <c r="D223" s="11" t="s">
        <v>1122</v>
      </c>
      <c r="E223" s="15">
        <v>800.02696774193555</v>
      </c>
      <c r="F223" s="11" t="s">
        <v>1222</v>
      </c>
      <c r="G223" s="15">
        <v>15.70171935483871</v>
      </c>
      <c r="H223" s="16">
        <v>3.7999999999999999E-2</v>
      </c>
      <c r="I223" s="16">
        <v>3.5859999999999999</v>
      </c>
      <c r="J223" s="16">
        <v>0.21500000000000008</v>
      </c>
      <c r="K223" s="17">
        <v>4.6578947368421071</v>
      </c>
      <c r="L223" s="17">
        <v>0.85690669355112148</v>
      </c>
      <c r="M223" s="17" t="s">
        <v>1231</v>
      </c>
      <c r="N223" s="17">
        <v>1.9117672000469654E-2</v>
      </c>
    </row>
    <row r="224" spans="1:14" x14ac:dyDescent="0.3">
      <c r="A224" t="s">
        <v>1119</v>
      </c>
      <c r="B224" s="11" t="s">
        <v>259</v>
      </c>
      <c r="C224" s="11" t="s">
        <v>1139</v>
      </c>
      <c r="D224" s="11" t="s">
        <v>1122</v>
      </c>
      <c r="E224" s="15">
        <v>799.99793333333344</v>
      </c>
      <c r="F224" s="11" t="s">
        <v>1222</v>
      </c>
      <c r="G224" s="15">
        <v>15.703236666666671</v>
      </c>
      <c r="H224" s="16">
        <v>3.7999999999999999E-2</v>
      </c>
      <c r="I224" s="16">
        <v>3.5859999999999999</v>
      </c>
      <c r="J224" s="16">
        <v>0.2016</v>
      </c>
      <c r="K224" s="17">
        <v>4.3052631578947365</v>
      </c>
      <c r="L224" s="17">
        <v>0.68141495974050204</v>
      </c>
      <c r="M224" s="17" t="s">
        <v>1231</v>
      </c>
      <c r="N224" s="17">
        <v>1.7849360526032476E-2</v>
      </c>
    </row>
    <row r="225" spans="1:14" x14ac:dyDescent="0.3">
      <c r="A225" t="s">
        <v>1119</v>
      </c>
      <c r="B225" s="11" t="s">
        <v>260</v>
      </c>
      <c r="C225" s="11" t="s">
        <v>1139</v>
      </c>
      <c r="D225" s="11" t="s">
        <v>1122</v>
      </c>
      <c r="E225" s="15">
        <v>800.01053333333334</v>
      </c>
      <c r="F225" s="11" t="s">
        <v>1222</v>
      </c>
      <c r="G225" s="15">
        <v>15.498986666666671</v>
      </c>
      <c r="H225" s="16">
        <v>3.7999999999999999E-2</v>
      </c>
      <c r="I225" s="16">
        <v>3.5859999999999999</v>
      </c>
      <c r="J225" s="16">
        <v>0.18240000000000012</v>
      </c>
      <c r="K225" s="17">
        <v>3.8000000000000029</v>
      </c>
      <c r="L225" s="17">
        <v>0.48746094665365702</v>
      </c>
      <c r="M225" s="17" t="s">
        <v>1231</v>
      </c>
      <c r="N225" s="17">
        <v>1.1881032072194264E-2</v>
      </c>
    </row>
    <row r="226" spans="1:14" x14ac:dyDescent="0.3">
      <c r="A226" t="s">
        <v>1119</v>
      </c>
      <c r="B226" s="11" t="s">
        <v>261</v>
      </c>
      <c r="C226" s="11" t="s">
        <v>1140</v>
      </c>
      <c r="D226" s="11" t="s">
        <v>1121</v>
      </c>
      <c r="E226" s="15">
        <v>4.9997000000000007E-2</v>
      </c>
      <c r="F226" s="11" t="s">
        <v>1222</v>
      </c>
      <c r="G226" s="15">
        <v>14.91613666666667</v>
      </c>
      <c r="H226" s="16">
        <v>4.5999999999999999E-2</v>
      </c>
      <c r="I226" s="16">
        <v>4.657</v>
      </c>
      <c r="J226" s="16"/>
      <c r="K226" s="17"/>
      <c r="L226" s="17">
        <v>-0.61261042013453937</v>
      </c>
      <c r="M226" s="17">
        <v>0.61261042013453937</v>
      </c>
      <c r="N226" s="17">
        <v>0.74815682055501065</v>
      </c>
    </row>
    <row r="227" spans="1:14" x14ac:dyDescent="0.3">
      <c r="A227" t="s">
        <v>1119</v>
      </c>
      <c r="B227" s="11" t="s">
        <v>262</v>
      </c>
      <c r="C227" s="11" t="s">
        <v>1140</v>
      </c>
      <c r="D227" s="11" t="s">
        <v>1122</v>
      </c>
      <c r="E227" s="15">
        <v>800.00946666666664</v>
      </c>
      <c r="F227" s="11" t="s">
        <v>1222</v>
      </c>
      <c r="G227" s="15">
        <v>15.983750000000001</v>
      </c>
      <c r="H227" s="16">
        <v>4.5999999999999999E-2</v>
      </c>
      <c r="I227" s="16">
        <v>4.657</v>
      </c>
      <c r="J227" s="16">
        <v>0.47819999999999996</v>
      </c>
      <c r="K227" s="17">
        <v>9.3956521739130423</v>
      </c>
      <c r="L227" s="17">
        <v>1.1594116388356139</v>
      </c>
      <c r="M227" s="17" t="s">
        <v>1231</v>
      </c>
      <c r="N227" s="17">
        <v>2.6932778907850619E-2</v>
      </c>
    </row>
    <row r="228" spans="1:14" x14ac:dyDescent="0.3">
      <c r="A228" t="s">
        <v>1119</v>
      </c>
      <c r="B228" s="11" t="s">
        <v>263</v>
      </c>
      <c r="C228" s="11" t="s">
        <v>1140</v>
      </c>
      <c r="D228" s="11" t="s">
        <v>1122</v>
      </c>
      <c r="E228" s="15">
        <v>799.98326666666662</v>
      </c>
      <c r="F228" s="11" t="s">
        <v>1222</v>
      </c>
      <c r="G228" s="15">
        <v>16.61977666666667</v>
      </c>
      <c r="H228" s="16">
        <v>4.5999999999999999E-2</v>
      </c>
      <c r="I228" s="16">
        <v>4.657</v>
      </c>
      <c r="J228" s="16">
        <v>0.46300000000000008</v>
      </c>
      <c r="K228" s="17">
        <v>9.0652173913043494</v>
      </c>
      <c r="L228" s="17">
        <v>1.4316915925079572</v>
      </c>
      <c r="M228" s="17" t="s">
        <v>1231</v>
      </c>
      <c r="N228" s="17">
        <v>3.2054023518680919E-2</v>
      </c>
    </row>
    <row r="229" spans="1:14" x14ac:dyDescent="0.3">
      <c r="A229" t="s">
        <v>1119</v>
      </c>
      <c r="B229" s="11" t="s">
        <v>264</v>
      </c>
      <c r="C229" s="11" t="s">
        <v>1140</v>
      </c>
      <c r="D229" s="11" t="s">
        <v>1122</v>
      </c>
      <c r="E229" s="15">
        <v>799.99183333333349</v>
      </c>
      <c r="F229" s="11" t="s">
        <v>1222</v>
      </c>
      <c r="G229" s="15">
        <v>17.055813333333329</v>
      </c>
      <c r="H229" s="16">
        <v>4.5999999999999999E-2</v>
      </c>
      <c r="I229" s="16">
        <v>4.657</v>
      </c>
      <c r="J229" s="16">
        <v>0.44789999999999996</v>
      </c>
      <c r="K229" s="17">
        <v>8.7369565217391294</v>
      </c>
      <c r="L229" s="17">
        <v>1.5946701422739784</v>
      </c>
      <c r="M229" s="17" t="s">
        <v>1231</v>
      </c>
      <c r="N229" s="17">
        <v>3.6395589273237383E-2</v>
      </c>
    </row>
    <row r="230" spans="1:14" x14ac:dyDescent="0.3">
      <c r="A230" t="s">
        <v>1119</v>
      </c>
      <c r="B230" s="11" t="s">
        <v>265</v>
      </c>
      <c r="C230" s="11" t="s">
        <v>1140</v>
      </c>
      <c r="D230" s="11" t="s">
        <v>1122</v>
      </c>
      <c r="E230" s="15">
        <v>799.9896</v>
      </c>
      <c r="F230" s="11" t="s">
        <v>1222</v>
      </c>
      <c r="G230" s="15">
        <v>17.40438</v>
      </c>
      <c r="H230" s="16">
        <v>4.5999999999999999E-2</v>
      </c>
      <c r="I230" s="16">
        <v>4.657</v>
      </c>
      <c r="J230" s="16">
        <v>0.42640000000000011</v>
      </c>
      <c r="K230" s="17">
        <v>8.2695652173913068</v>
      </c>
      <c r="L230" s="17">
        <v>1.7129763641000926</v>
      </c>
      <c r="M230" s="17" t="s">
        <v>1231</v>
      </c>
      <c r="N230" s="17">
        <v>4.3334734360632732E-2</v>
      </c>
    </row>
    <row r="231" spans="1:14" x14ac:dyDescent="0.3">
      <c r="A231" t="s">
        <v>1119</v>
      </c>
      <c r="B231" s="11" t="s">
        <v>266</v>
      </c>
      <c r="C231" s="11" t="s">
        <v>1140</v>
      </c>
      <c r="D231" s="11" t="s">
        <v>1122</v>
      </c>
      <c r="E231" s="15">
        <v>800.02645161290343</v>
      </c>
      <c r="F231" s="11" t="s">
        <v>1222</v>
      </c>
      <c r="G231" s="15">
        <v>17.676419354838711</v>
      </c>
      <c r="H231" s="16">
        <v>4.5999999999999999E-2</v>
      </c>
      <c r="I231" s="16">
        <v>4.657</v>
      </c>
      <c r="J231" s="16">
        <v>0.40979999999999994</v>
      </c>
      <c r="K231" s="17">
        <v>7.908695652173912</v>
      </c>
      <c r="L231" s="17">
        <v>1.6891836127616395</v>
      </c>
      <c r="M231" s="17" t="s">
        <v>1231</v>
      </c>
      <c r="N231" s="17">
        <v>4.2994141880031256E-2</v>
      </c>
    </row>
    <row r="232" spans="1:14" x14ac:dyDescent="0.3">
      <c r="A232" t="s">
        <v>1119</v>
      </c>
      <c r="B232" s="11" t="s">
        <v>267</v>
      </c>
      <c r="C232" s="11" t="s">
        <v>1140</v>
      </c>
      <c r="D232" s="11" t="s">
        <v>1122</v>
      </c>
      <c r="E232" s="15">
        <v>799.97399999999982</v>
      </c>
      <c r="F232" s="11" t="s">
        <v>1222</v>
      </c>
      <c r="G232" s="15">
        <v>17.740435483870961</v>
      </c>
      <c r="H232" s="16">
        <v>4.5999999999999999E-2</v>
      </c>
      <c r="I232" s="16">
        <v>4.657</v>
      </c>
      <c r="J232" s="16">
        <v>0.39200000000000013</v>
      </c>
      <c r="K232" s="17">
        <v>7.5217391304347858</v>
      </c>
      <c r="L232" s="17">
        <v>1.6180929208866188</v>
      </c>
      <c r="M232" s="17" t="s">
        <v>1231</v>
      </c>
      <c r="N232" s="17">
        <v>4.5214840405900403E-2</v>
      </c>
    </row>
    <row r="233" spans="1:14" x14ac:dyDescent="0.3">
      <c r="A233" t="s">
        <v>1119</v>
      </c>
      <c r="B233" s="11" t="s">
        <v>268</v>
      </c>
      <c r="C233" s="11" t="s">
        <v>1140</v>
      </c>
      <c r="D233" s="11" t="s">
        <v>1122</v>
      </c>
      <c r="E233" s="15">
        <v>800.00396774193564</v>
      </c>
      <c r="F233" s="11" t="s">
        <v>1222</v>
      </c>
      <c r="G233" s="15">
        <v>17.76515483870968</v>
      </c>
      <c r="H233" s="16">
        <v>4.5999999999999999E-2</v>
      </c>
      <c r="I233" s="16">
        <v>4.657</v>
      </c>
      <c r="J233" s="16">
        <v>0.37030000000000007</v>
      </c>
      <c r="K233" s="17">
        <v>7.0500000000000016</v>
      </c>
      <c r="L233" s="17">
        <v>1.5532826911153093</v>
      </c>
      <c r="M233" s="17" t="s">
        <v>1231</v>
      </c>
      <c r="N233" s="17">
        <v>4.3289925128471074E-2</v>
      </c>
    </row>
    <row r="234" spans="1:14" x14ac:dyDescent="0.3">
      <c r="A234" t="s">
        <v>1119</v>
      </c>
      <c r="B234" s="11" t="s">
        <v>269</v>
      </c>
      <c r="C234" s="11" t="s">
        <v>1140</v>
      </c>
      <c r="D234" s="11" t="s">
        <v>1122</v>
      </c>
      <c r="E234" s="15">
        <v>799.98519999999985</v>
      </c>
      <c r="F234" s="11" t="s">
        <v>1222</v>
      </c>
      <c r="G234" s="15">
        <v>17.80415666666666</v>
      </c>
      <c r="H234" s="16">
        <v>4.5999999999999999E-2</v>
      </c>
      <c r="I234" s="16">
        <v>4.657</v>
      </c>
      <c r="J234" s="16">
        <v>0.34650000000000003</v>
      </c>
      <c r="K234" s="17">
        <v>6.5326086956521747</v>
      </c>
      <c r="L234" s="17">
        <v>1.4307330671990606</v>
      </c>
      <c r="M234" s="17" t="s">
        <v>1231</v>
      </c>
      <c r="N234" s="17">
        <v>3.9092251243381337E-2</v>
      </c>
    </row>
    <row r="235" spans="1:14" x14ac:dyDescent="0.3">
      <c r="A235" t="s">
        <v>1119</v>
      </c>
      <c r="B235" s="11" t="s">
        <v>270</v>
      </c>
      <c r="C235" s="11" t="s">
        <v>1140</v>
      </c>
      <c r="D235" s="11" t="s">
        <v>1122</v>
      </c>
      <c r="E235" s="15">
        <v>800.01241935483858</v>
      </c>
      <c r="F235" s="11" t="s">
        <v>1222</v>
      </c>
      <c r="G235" s="15">
        <v>17.80844193548387</v>
      </c>
      <c r="H235" s="16">
        <v>4.5999999999999999E-2</v>
      </c>
      <c r="I235" s="16">
        <v>4.657</v>
      </c>
      <c r="J235" s="16">
        <v>0.3237000000000001</v>
      </c>
      <c r="K235" s="17">
        <v>6.0369565217391328</v>
      </c>
      <c r="L235" s="17">
        <v>1.3417161284349539</v>
      </c>
      <c r="M235" s="17" t="s">
        <v>1231</v>
      </c>
      <c r="N235" s="17">
        <v>3.3077616432143908E-2</v>
      </c>
    </row>
    <row r="236" spans="1:14" x14ac:dyDescent="0.3">
      <c r="A236" t="s">
        <v>1119</v>
      </c>
      <c r="B236" s="11" t="s">
        <v>271</v>
      </c>
      <c r="C236" s="11" t="s">
        <v>1140</v>
      </c>
      <c r="D236" s="11" t="s">
        <v>1122</v>
      </c>
      <c r="E236" s="15">
        <v>800.00190322580647</v>
      </c>
      <c r="F236" s="11" t="s">
        <v>1222</v>
      </c>
      <c r="G236" s="15">
        <v>17.964248387096781</v>
      </c>
      <c r="H236" s="16">
        <v>4.5999999999999999E-2</v>
      </c>
      <c r="I236" s="16">
        <v>4.657</v>
      </c>
      <c r="J236" s="16">
        <v>0.30449999999999999</v>
      </c>
      <c r="K236" s="17">
        <v>5.6195652173913047</v>
      </c>
      <c r="L236" s="17">
        <v>1.2748101200275939</v>
      </c>
      <c r="M236" s="17" t="s">
        <v>1231</v>
      </c>
      <c r="N236" s="17">
        <v>2.8990640894553166E-2</v>
      </c>
    </row>
    <row r="237" spans="1:14" x14ac:dyDescent="0.3">
      <c r="A237" t="s">
        <v>1119</v>
      </c>
      <c r="B237" s="11" t="s">
        <v>272</v>
      </c>
      <c r="C237" s="11" t="s">
        <v>1140</v>
      </c>
      <c r="D237" s="11" t="s">
        <v>1122</v>
      </c>
      <c r="E237" s="15">
        <v>799.98343333333321</v>
      </c>
      <c r="F237" s="11" t="s">
        <v>1222</v>
      </c>
      <c r="G237" s="15">
        <v>17.514353333333329</v>
      </c>
      <c r="H237" s="16">
        <v>4.5999999999999999E-2</v>
      </c>
      <c r="I237" s="16">
        <v>4.657</v>
      </c>
      <c r="J237" s="16">
        <v>0.28820000000000001</v>
      </c>
      <c r="K237" s="17">
        <v>5.2652173913043487</v>
      </c>
      <c r="L237" s="17">
        <v>1.1925646501806813</v>
      </c>
      <c r="M237" s="17" t="s">
        <v>1231</v>
      </c>
      <c r="N237" s="17">
        <v>2.7105394605394628E-2</v>
      </c>
    </row>
    <row r="238" spans="1:14" x14ac:dyDescent="0.3">
      <c r="A238" t="s">
        <v>1119</v>
      </c>
      <c r="B238" s="11" t="s">
        <v>273</v>
      </c>
      <c r="C238" s="11" t="s">
        <v>1140</v>
      </c>
      <c r="D238" s="11" t="s">
        <v>1122</v>
      </c>
      <c r="E238" s="15">
        <v>799.99574193548392</v>
      </c>
      <c r="F238" s="11" t="s">
        <v>1222</v>
      </c>
      <c r="G238" s="15">
        <v>16.0934064516129</v>
      </c>
      <c r="H238" s="16">
        <v>4.5999999999999999E-2</v>
      </c>
      <c r="I238" s="16">
        <v>4.657</v>
      </c>
      <c r="J238" s="16">
        <v>0.26429999999999998</v>
      </c>
      <c r="K238" s="17">
        <v>4.7456521739130437</v>
      </c>
      <c r="L238" s="17">
        <v>0.84885878032447348</v>
      </c>
      <c r="M238" s="17" t="s">
        <v>1231</v>
      </c>
      <c r="N238" s="17">
        <v>2.4769111750064132E-2</v>
      </c>
    </row>
    <row r="239" spans="1:14" x14ac:dyDescent="0.3">
      <c r="A239" t="s">
        <v>1119</v>
      </c>
      <c r="B239" s="11" t="s">
        <v>275</v>
      </c>
      <c r="C239" s="11" t="s">
        <v>1140</v>
      </c>
      <c r="D239" s="11" t="s">
        <v>1122</v>
      </c>
      <c r="E239" s="15">
        <v>799.98074193548393</v>
      </c>
      <c r="F239" s="11" t="s">
        <v>1222</v>
      </c>
      <c r="G239" s="15">
        <v>16.063551612903229</v>
      </c>
      <c r="H239" s="16">
        <v>4.5999999999999999E-2</v>
      </c>
      <c r="I239" s="16">
        <v>4.657</v>
      </c>
      <c r="J239" s="16">
        <v>0.23799999999999999</v>
      </c>
      <c r="K239" s="17">
        <v>4.1739130434782608</v>
      </c>
      <c r="L239" s="17">
        <v>0.63859240194915257</v>
      </c>
      <c r="M239" s="17" t="s">
        <v>1231</v>
      </c>
      <c r="N239" s="17">
        <v>1.5360310721389769E-2</v>
      </c>
    </row>
    <row r="240" spans="1:14" x14ac:dyDescent="0.3">
      <c r="A240" t="s">
        <v>1119</v>
      </c>
      <c r="B240" s="11" t="s">
        <v>276</v>
      </c>
      <c r="C240" s="11" t="s">
        <v>1140</v>
      </c>
      <c r="D240" s="11" t="s">
        <v>1122</v>
      </c>
      <c r="E240" s="15">
        <v>800.00653333333332</v>
      </c>
      <c r="F240" s="11" t="s">
        <v>1222</v>
      </c>
      <c r="G240" s="15">
        <v>16.039146666666671</v>
      </c>
      <c r="H240" s="16">
        <v>4.5999999999999999E-2</v>
      </c>
      <c r="I240" s="16">
        <v>4.657</v>
      </c>
      <c r="J240" s="16">
        <v>0.22100000000000009</v>
      </c>
      <c r="K240" s="17">
        <v>3.8043478260869588</v>
      </c>
      <c r="L240" s="17">
        <v>0.54457889045801655</v>
      </c>
      <c r="M240" s="17" t="s">
        <v>1231</v>
      </c>
      <c r="N240" s="17">
        <v>1.5323087035263083E-2</v>
      </c>
    </row>
    <row r="241" spans="1:14" x14ac:dyDescent="0.3">
      <c r="A241" t="s">
        <v>1119</v>
      </c>
      <c r="B241" s="11" t="s">
        <v>278</v>
      </c>
      <c r="C241" s="11" t="s">
        <v>1140</v>
      </c>
      <c r="D241" s="11" t="s">
        <v>1122</v>
      </c>
      <c r="E241" s="15">
        <v>799.99799999999993</v>
      </c>
      <c r="F241" s="11" t="s">
        <v>1222</v>
      </c>
      <c r="G241" s="15">
        <v>16.676748387096779</v>
      </c>
      <c r="H241" s="16">
        <v>4.5999999999999999E-2</v>
      </c>
      <c r="I241" s="16">
        <v>4.657</v>
      </c>
      <c r="J241" s="16">
        <v>0.19920000000000004</v>
      </c>
      <c r="K241" s="17">
        <v>3.3304347826086969</v>
      </c>
      <c r="L241" s="17">
        <v>0.41452824586111348</v>
      </c>
      <c r="M241" s="17" t="s">
        <v>1231</v>
      </c>
      <c r="N241" s="17">
        <v>1.0698819060383613E-2</v>
      </c>
    </row>
    <row r="242" spans="1:14" x14ac:dyDescent="0.3">
      <c r="A242" t="s">
        <v>1119</v>
      </c>
      <c r="B242" s="11" t="s">
        <v>280</v>
      </c>
      <c r="C242" s="11" t="s">
        <v>1140</v>
      </c>
      <c r="D242" s="11" t="s">
        <v>1122</v>
      </c>
      <c r="E242" s="15">
        <v>799.99677419354839</v>
      </c>
      <c r="F242" s="11" t="s">
        <v>1222</v>
      </c>
      <c r="G242" s="15">
        <v>16.574919354838709</v>
      </c>
      <c r="H242" s="16">
        <v>4.5999999999999999E-2</v>
      </c>
      <c r="I242" s="16">
        <v>4.657</v>
      </c>
      <c r="J242" s="16">
        <v>0.1754</v>
      </c>
      <c r="K242" s="17">
        <v>2.81304347826087</v>
      </c>
      <c r="L242" s="17">
        <v>6.8811033792763709E-2</v>
      </c>
      <c r="M242" s="17" t="s">
        <v>1231</v>
      </c>
      <c r="N242" s="17">
        <v>1.1722249778909122E-2</v>
      </c>
    </row>
    <row r="243" spans="1:14" x14ac:dyDescent="0.3">
      <c r="A243" t="s">
        <v>1119</v>
      </c>
      <c r="B243" s="11" t="s">
        <v>274</v>
      </c>
      <c r="C243" s="11" t="s">
        <v>1141</v>
      </c>
      <c r="D243" s="11" t="s">
        <v>1121</v>
      </c>
      <c r="E243" s="15">
        <v>4.9997000000000007E-2</v>
      </c>
      <c r="F243" s="11" t="s">
        <v>1222</v>
      </c>
      <c r="G243" s="15">
        <v>15.668136666666671</v>
      </c>
      <c r="H243" s="16">
        <v>2.93E-2</v>
      </c>
      <c r="I243" s="16">
        <v>3.206</v>
      </c>
      <c r="J243" s="16"/>
      <c r="K243" s="17"/>
      <c r="L243" s="17">
        <v>-1.1683240797221308</v>
      </c>
      <c r="M243" s="17">
        <v>1.1683240797221308</v>
      </c>
      <c r="N243" s="17">
        <v>0.73048113033580031</v>
      </c>
    </row>
    <row r="244" spans="1:14" x14ac:dyDescent="0.3">
      <c r="A244" t="s">
        <v>1119</v>
      </c>
      <c r="B244" s="11" t="s">
        <v>277</v>
      </c>
      <c r="C244" s="11" t="s">
        <v>1141</v>
      </c>
      <c r="D244" s="11" t="s">
        <v>1122</v>
      </c>
      <c r="E244" s="15">
        <v>800.02649999999983</v>
      </c>
      <c r="F244" s="11" t="s">
        <v>1222</v>
      </c>
      <c r="G244" s="15">
        <v>16.124320000000001</v>
      </c>
      <c r="H244" s="16">
        <v>2.93E-2</v>
      </c>
      <c r="I244" s="16">
        <v>3.206</v>
      </c>
      <c r="J244" s="16">
        <v>0.32250000000000001</v>
      </c>
      <c r="K244" s="17">
        <v>10.006825938566553</v>
      </c>
      <c r="L244" s="17">
        <v>1.8407469870819959</v>
      </c>
      <c r="M244" s="17" t="s">
        <v>1231</v>
      </c>
      <c r="N244" s="17">
        <v>4.5771787945612097E-2</v>
      </c>
    </row>
    <row r="245" spans="1:14" x14ac:dyDescent="0.3">
      <c r="A245" t="s">
        <v>1119</v>
      </c>
      <c r="B245" s="11" t="s">
        <v>279</v>
      </c>
      <c r="C245" s="11" t="s">
        <v>1141</v>
      </c>
      <c r="D245" s="11" t="s">
        <v>1122</v>
      </c>
      <c r="E245" s="15">
        <v>799.97587096774168</v>
      </c>
      <c r="F245" s="11" t="s">
        <v>1222</v>
      </c>
      <c r="G245" s="15">
        <v>16.299761290322579</v>
      </c>
      <c r="H245" s="16">
        <v>2.93E-2</v>
      </c>
      <c r="I245" s="16">
        <v>3.206</v>
      </c>
      <c r="J245" s="16">
        <v>0.2891999999999999</v>
      </c>
      <c r="K245" s="17">
        <v>8.8703071672354916</v>
      </c>
      <c r="L245" s="17">
        <v>1.878566607006688</v>
      </c>
      <c r="M245" s="17" t="s">
        <v>1231</v>
      </c>
      <c r="N245" s="17">
        <v>4.9916996822657378E-2</v>
      </c>
    </row>
    <row r="246" spans="1:14" x14ac:dyDescent="0.3">
      <c r="A246" t="s">
        <v>1119</v>
      </c>
      <c r="B246" s="11" t="s">
        <v>281</v>
      </c>
      <c r="C246" s="11" t="s">
        <v>1141</v>
      </c>
      <c r="D246" s="11" t="s">
        <v>1122</v>
      </c>
      <c r="E246" s="15">
        <v>800.01856666666686</v>
      </c>
      <c r="F246" s="11" t="s">
        <v>1222</v>
      </c>
      <c r="G246" s="15">
        <v>16.161860000000001</v>
      </c>
      <c r="H246" s="16">
        <v>2.93E-2</v>
      </c>
      <c r="I246" s="16">
        <v>3.206</v>
      </c>
      <c r="J246" s="16">
        <v>0.25740000000000007</v>
      </c>
      <c r="K246" s="17">
        <v>7.7849829351535869</v>
      </c>
      <c r="L246" s="17">
        <v>1.5868808084620492</v>
      </c>
      <c r="M246" s="17" t="s">
        <v>1231</v>
      </c>
      <c r="N246" s="17">
        <v>4.0776910065289274E-2</v>
      </c>
    </row>
    <row r="247" spans="1:14" x14ac:dyDescent="0.3">
      <c r="A247" t="s">
        <v>1119</v>
      </c>
      <c r="B247" s="11" t="s">
        <v>282</v>
      </c>
      <c r="C247" s="11" t="s">
        <v>1141</v>
      </c>
      <c r="D247" s="11" t="s">
        <v>1122</v>
      </c>
      <c r="E247" s="15">
        <v>800.03183870967746</v>
      </c>
      <c r="F247" s="11" t="s">
        <v>1222</v>
      </c>
      <c r="G247" s="15">
        <v>16.622403225806451</v>
      </c>
      <c r="H247" s="16">
        <v>2.93E-2</v>
      </c>
      <c r="I247" s="16">
        <v>3.206</v>
      </c>
      <c r="J247" s="16">
        <v>0.24560000000000004</v>
      </c>
      <c r="K247" s="17">
        <v>7.3822525597269646</v>
      </c>
      <c r="L247" s="17">
        <v>1.6235594734308516</v>
      </c>
      <c r="M247" s="17" t="s">
        <v>1231</v>
      </c>
      <c r="N247" s="17">
        <v>4.4838458188371066E-2</v>
      </c>
    </row>
    <row r="248" spans="1:14" x14ac:dyDescent="0.3">
      <c r="A248" t="s">
        <v>1119</v>
      </c>
      <c r="B248" s="11" t="s">
        <v>283</v>
      </c>
      <c r="C248" s="11" t="s">
        <v>1141</v>
      </c>
      <c r="D248" s="11" t="s">
        <v>1122</v>
      </c>
      <c r="E248" s="15">
        <v>800.00383870967767</v>
      </c>
      <c r="F248" s="11" t="s">
        <v>1222</v>
      </c>
      <c r="G248" s="15">
        <v>16.7546</v>
      </c>
      <c r="H248" s="16">
        <v>2.93E-2</v>
      </c>
      <c r="I248" s="16">
        <v>3.206</v>
      </c>
      <c r="J248" s="16">
        <v>0.23160000000000003</v>
      </c>
      <c r="K248" s="17">
        <v>6.9044368600682606</v>
      </c>
      <c r="L248" s="17">
        <v>1.6243335763291669</v>
      </c>
      <c r="M248" s="17" t="s">
        <v>1231</v>
      </c>
      <c r="N248" s="17">
        <v>4.0895434438668388E-2</v>
      </c>
    </row>
    <row r="249" spans="1:14" x14ac:dyDescent="0.3">
      <c r="A249" t="s">
        <v>1119</v>
      </c>
      <c r="B249" s="11" t="s">
        <v>284</v>
      </c>
      <c r="C249" s="11" t="s">
        <v>1141</v>
      </c>
      <c r="D249" s="11" t="s">
        <v>1122</v>
      </c>
      <c r="E249" s="15">
        <v>800.01379999999983</v>
      </c>
      <c r="F249" s="11" t="s">
        <v>1222</v>
      </c>
      <c r="G249" s="15">
        <v>16.903030000000001</v>
      </c>
      <c r="H249" s="16">
        <v>2.93E-2</v>
      </c>
      <c r="I249" s="16">
        <v>3.206</v>
      </c>
      <c r="J249" s="16">
        <v>0.21970000000000001</v>
      </c>
      <c r="K249" s="17">
        <v>6.4982935153583625</v>
      </c>
      <c r="L249" s="17">
        <v>1.5382220017838866</v>
      </c>
      <c r="M249" s="17" t="s">
        <v>1231</v>
      </c>
      <c r="N249" s="17">
        <v>3.9555358929290185E-2</v>
      </c>
    </row>
    <row r="250" spans="1:14" x14ac:dyDescent="0.3">
      <c r="A250" t="s">
        <v>1119</v>
      </c>
      <c r="B250" s="11" t="s">
        <v>285</v>
      </c>
      <c r="C250" s="11" t="s">
        <v>1141</v>
      </c>
      <c r="D250" s="11" t="s">
        <v>1122</v>
      </c>
      <c r="E250" s="15">
        <v>800.02045161290289</v>
      </c>
      <c r="F250" s="11" t="s">
        <v>1222</v>
      </c>
      <c r="G250" s="15">
        <v>16.071412903225809</v>
      </c>
      <c r="H250" s="16">
        <v>2.93E-2</v>
      </c>
      <c r="I250" s="16">
        <v>3.206</v>
      </c>
      <c r="J250" s="16">
        <v>0.19589999999999996</v>
      </c>
      <c r="K250" s="17">
        <v>5.6860068259385654</v>
      </c>
      <c r="L250" s="17">
        <v>1.0849316878036368</v>
      </c>
      <c r="M250" s="17" t="s">
        <v>1231</v>
      </c>
      <c r="N250" s="17">
        <v>2.3385288138042415E-2</v>
      </c>
    </row>
    <row r="251" spans="1:14" x14ac:dyDescent="0.3">
      <c r="A251" t="s">
        <v>1119</v>
      </c>
      <c r="B251" s="11" t="s">
        <v>286</v>
      </c>
      <c r="C251" s="11" t="s">
        <v>1141</v>
      </c>
      <c r="D251" s="11" t="s">
        <v>1122</v>
      </c>
      <c r="E251" s="15">
        <v>799.96290322580649</v>
      </c>
      <c r="F251" s="11" t="s">
        <v>1222</v>
      </c>
      <c r="G251" s="15">
        <v>15.999000000000001</v>
      </c>
      <c r="H251" s="16">
        <v>2.93E-2</v>
      </c>
      <c r="I251" s="16">
        <v>3.206</v>
      </c>
      <c r="J251" s="16">
        <v>0.18649999999999989</v>
      </c>
      <c r="K251" s="17">
        <v>5.3651877133105765</v>
      </c>
      <c r="L251" s="17">
        <v>1.0540582794149671</v>
      </c>
      <c r="M251" s="17" t="s">
        <v>1231</v>
      </c>
      <c r="N251" s="17">
        <v>2.1616815805618361E-2</v>
      </c>
    </row>
    <row r="252" spans="1:14" x14ac:dyDescent="0.3">
      <c r="A252" t="s">
        <v>1119</v>
      </c>
      <c r="B252" s="11" t="s">
        <v>287</v>
      </c>
      <c r="C252" s="11" t="s">
        <v>1141</v>
      </c>
      <c r="D252" s="11" t="s">
        <v>1122</v>
      </c>
      <c r="E252" s="15">
        <v>800.02725806451622</v>
      </c>
      <c r="F252" s="11" t="s">
        <v>1222</v>
      </c>
      <c r="G252" s="15">
        <v>16.0028935483871</v>
      </c>
      <c r="H252" s="16">
        <v>2.93E-2</v>
      </c>
      <c r="I252" s="16">
        <v>3.206</v>
      </c>
      <c r="J252" s="16">
        <v>0.17070000000000007</v>
      </c>
      <c r="K252" s="17">
        <v>4.825938566552904</v>
      </c>
      <c r="L252" s="17">
        <v>0.66909947290381311</v>
      </c>
      <c r="M252" s="17" t="s">
        <v>1231</v>
      </c>
      <c r="N252" s="17">
        <v>1.5017401042786038E-2</v>
      </c>
    </row>
    <row r="253" spans="1:14" x14ac:dyDescent="0.3">
      <c r="A253" t="s">
        <v>1119</v>
      </c>
      <c r="B253" s="11" t="s">
        <v>288</v>
      </c>
      <c r="C253" s="11" t="s">
        <v>1141</v>
      </c>
      <c r="D253" s="11" t="s">
        <v>1122</v>
      </c>
      <c r="E253" s="15">
        <v>800.00174193548378</v>
      </c>
      <c r="F253" s="11" t="s">
        <v>1222</v>
      </c>
      <c r="G253" s="15">
        <v>16.360438709677421</v>
      </c>
      <c r="H253" s="16">
        <v>2.93E-2</v>
      </c>
      <c r="I253" s="16">
        <v>3.206</v>
      </c>
      <c r="J253" s="16">
        <v>0.15579999999999994</v>
      </c>
      <c r="K253" s="17">
        <v>4.3174061433447077</v>
      </c>
      <c r="L253" s="17">
        <v>0.4801909341117746</v>
      </c>
      <c r="M253" s="17" t="s">
        <v>1231</v>
      </c>
      <c r="N253" s="17">
        <v>1.8331188105598195E-2</v>
      </c>
    </row>
    <row r="254" spans="1:14" x14ac:dyDescent="0.3">
      <c r="A254" t="s">
        <v>1119</v>
      </c>
      <c r="B254" s="11" t="s">
        <v>289</v>
      </c>
      <c r="C254" s="11" t="s">
        <v>1142</v>
      </c>
      <c r="D254" s="11" t="s">
        <v>1121</v>
      </c>
      <c r="E254" s="15">
        <v>4.9997000000000007E-2</v>
      </c>
      <c r="F254" s="11" t="s">
        <v>1222</v>
      </c>
      <c r="G254" s="15">
        <v>15.45587096774193</v>
      </c>
      <c r="H254" s="16">
        <v>4.58E-2</v>
      </c>
      <c r="I254" s="16">
        <v>3.9390000000000001</v>
      </c>
      <c r="J254" s="16"/>
      <c r="K254" s="17"/>
      <c r="L254" s="17">
        <v>-1.3784095548097979</v>
      </c>
      <c r="M254" s="17">
        <v>1.3784095548097979</v>
      </c>
      <c r="N254" s="17">
        <v>0.74707592296123804</v>
      </c>
    </row>
    <row r="255" spans="1:14" x14ac:dyDescent="0.3">
      <c r="A255" t="s">
        <v>1119</v>
      </c>
      <c r="B255" s="11" t="s">
        <v>290</v>
      </c>
      <c r="C255" s="11" t="s">
        <v>1142</v>
      </c>
      <c r="D255" s="11" t="s">
        <v>1122</v>
      </c>
      <c r="E255" s="15">
        <v>800.03680000000008</v>
      </c>
      <c r="F255" s="11" t="s">
        <v>1222</v>
      </c>
      <c r="G255" s="15">
        <v>17.080016666666669</v>
      </c>
      <c r="H255" s="16">
        <v>4.58E-2</v>
      </c>
      <c r="I255" s="16">
        <v>3.9390000000000001</v>
      </c>
      <c r="J255" s="16">
        <v>0.46589999999999998</v>
      </c>
      <c r="K255" s="17">
        <v>9.172489082969431</v>
      </c>
      <c r="L255" s="17">
        <v>1.3480415091700007</v>
      </c>
      <c r="M255" s="17" t="s">
        <v>1231</v>
      </c>
      <c r="N255" s="17">
        <v>4.3212686280716617E-2</v>
      </c>
    </row>
    <row r="256" spans="1:14" x14ac:dyDescent="0.3">
      <c r="A256" t="s">
        <v>1119</v>
      </c>
      <c r="B256" s="11" t="s">
        <v>291</v>
      </c>
      <c r="C256" s="11" t="s">
        <v>1142</v>
      </c>
      <c r="D256" s="11" t="s">
        <v>1122</v>
      </c>
      <c r="E256" s="15">
        <v>800.01367741935485</v>
      </c>
      <c r="F256" s="11" t="s">
        <v>1222</v>
      </c>
      <c r="G256" s="15">
        <v>17.976596774193549</v>
      </c>
      <c r="H256" s="16">
        <v>4.58E-2</v>
      </c>
      <c r="I256" s="16">
        <v>3.9390000000000001</v>
      </c>
      <c r="J256" s="16">
        <v>0.44300000000000006</v>
      </c>
      <c r="K256" s="17">
        <v>8.6724890829694328</v>
      </c>
      <c r="L256" s="17">
        <v>1.8550936176007236</v>
      </c>
      <c r="M256" s="17" t="s">
        <v>1231</v>
      </c>
      <c r="N256" s="17">
        <v>5.4294721832830461E-2</v>
      </c>
    </row>
    <row r="257" spans="1:15" x14ac:dyDescent="0.3">
      <c r="A257" t="s">
        <v>1119</v>
      </c>
      <c r="B257" s="11" t="s">
        <v>292</v>
      </c>
      <c r="C257" s="11" t="s">
        <v>1142</v>
      </c>
      <c r="D257" s="11" t="s">
        <v>1122</v>
      </c>
      <c r="E257" s="15">
        <v>799.9899999999999</v>
      </c>
      <c r="F257" s="11" t="s">
        <v>1222</v>
      </c>
      <c r="G257" s="15">
        <v>18.711235483870961</v>
      </c>
      <c r="H257" s="16">
        <v>4.58E-2</v>
      </c>
      <c r="I257" s="16">
        <v>3.9390000000000001</v>
      </c>
      <c r="J257" s="16">
        <v>0.41020000000000012</v>
      </c>
      <c r="K257" s="17">
        <v>7.9563318777292604</v>
      </c>
      <c r="L257" s="17">
        <v>2.1945653592010221</v>
      </c>
      <c r="M257" s="17" t="s">
        <v>1231</v>
      </c>
      <c r="N257" s="17">
        <v>5.9817043004788517E-2</v>
      </c>
    </row>
    <row r="258" spans="1:15" x14ac:dyDescent="0.3">
      <c r="A258" t="s">
        <v>1119</v>
      </c>
      <c r="B258" s="11" t="s">
        <v>293</v>
      </c>
      <c r="C258" s="11" t="s">
        <v>1142</v>
      </c>
      <c r="D258" s="11" t="s">
        <v>1122</v>
      </c>
      <c r="E258" s="15">
        <v>800.01006666666683</v>
      </c>
      <c r="F258" s="11" t="s">
        <v>1222</v>
      </c>
      <c r="G258" s="15">
        <v>16.63800333333333</v>
      </c>
      <c r="H258" s="16">
        <v>4.58E-2</v>
      </c>
      <c r="I258" s="16">
        <v>3.9390000000000001</v>
      </c>
      <c r="J258" s="16">
        <v>0.37240000000000006</v>
      </c>
      <c r="K258" s="17">
        <v>7.1310043668122285</v>
      </c>
      <c r="L258" s="17"/>
      <c r="M258" s="17"/>
      <c r="N258" s="17">
        <v>4.0651416712619293E-2</v>
      </c>
    </row>
    <row r="259" spans="1:15" x14ac:dyDescent="0.3">
      <c r="A259" t="s">
        <v>1119</v>
      </c>
      <c r="B259" s="11" t="s">
        <v>294</v>
      </c>
      <c r="C259" s="11" t="s">
        <v>1142</v>
      </c>
      <c r="D259" s="11" t="s">
        <v>1122</v>
      </c>
      <c r="E259" s="15">
        <v>799.94993333333332</v>
      </c>
      <c r="F259" s="11" t="s">
        <v>1222</v>
      </c>
      <c r="G259" s="15">
        <v>17.765160000000002</v>
      </c>
      <c r="H259" s="16">
        <v>4.58E-2</v>
      </c>
      <c r="I259" s="16">
        <v>3.9390000000000001</v>
      </c>
      <c r="J259" s="16">
        <v>0.35089999999999999</v>
      </c>
      <c r="K259" s="17">
        <v>6.6615720524017465</v>
      </c>
      <c r="L259" s="17">
        <v>1.7513581744722286</v>
      </c>
      <c r="M259" s="17" t="s">
        <v>1231</v>
      </c>
      <c r="N259" s="17">
        <v>4.6467697893812221E-2</v>
      </c>
    </row>
    <row r="260" spans="1:15" x14ac:dyDescent="0.3">
      <c r="A260" t="s">
        <v>1119</v>
      </c>
      <c r="B260" s="11" t="s">
        <v>295</v>
      </c>
      <c r="C260" s="11" t="s">
        <v>1142</v>
      </c>
      <c r="D260" s="11" t="s">
        <v>1122</v>
      </c>
      <c r="E260" s="15">
        <v>800.00038709677426</v>
      </c>
      <c r="F260" s="11" t="s">
        <v>1222</v>
      </c>
      <c r="G260" s="15">
        <v>16.361012903225809</v>
      </c>
      <c r="H260" s="16">
        <v>4.58E-2</v>
      </c>
      <c r="I260" s="16">
        <v>3.9390000000000001</v>
      </c>
      <c r="J260" s="16">
        <v>0.31130000000000013</v>
      </c>
      <c r="K260" s="17">
        <v>5.7969432314410509</v>
      </c>
      <c r="L260" s="17"/>
      <c r="M260" s="17"/>
      <c r="N260" s="17">
        <v>3.4219931419168903E-2</v>
      </c>
    </row>
    <row r="261" spans="1:15" x14ac:dyDescent="0.3">
      <c r="A261" t="s">
        <v>1119</v>
      </c>
      <c r="B261" s="11" t="s">
        <v>296</v>
      </c>
      <c r="C261" s="11" t="s">
        <v>1142</v>
      </c>
      <c r="D261" s="11" t="s">
        <v>1122</v>
      </c>
      <c r="E261" s="15">
        <v>799.99296774193544</v>
      </c>
      <c r="F261" s="11" t="s">
        <v>1222</v>
      </c>
      <c r="G261" s="15">
        <v>17.21934838709678</v>
      </c>
      <c r="H261" s="16">
        <v>4.58E-2</v>
      </c>
      <c r="I261" s="16">
        <v>3.9390000000000001</v>
      </c>
      <c r="J261" s="16">
        <v>0.29510000000000014</v>
      </c>
      <c r="K261" s="17">
        <v>5.443231441048038</v>
      </c>
      <c r="L261" s="17">
        <v>1.4010089459693054</v>
      </c>
      <c r="M261" s="17" t="s">
        <v>1231</v>
      </c>
      <c r="N261" s="17">
        <v>3.8860892431286209E-2</v>
      </c>
    </row>
    <row r="262" spans="1:15" x14ac:dyDescent="0.3">
      <c r="A262" t="s">
        <v>1119</v>
      </c>
      <c r="B262" s="11" t="s">
        <v>297</v>
      </c>
      <c r="C262" s="11" t="s">
        <v>1142</v>
      </c>
      <c r="D262" s="11" t="s">
        <v>1122</v>
      </c>
      <c r="E262" s="15">
        <v>799.99335483870971</v>
      </c>
      <c r="F262" s="11" t="s">
        <v>1222</v>
      </c>
      <c r="G262" s="15">
        <v>16.331032258064511</v>
      </c>
      <c r="H262" s="16">
        <v>4.58E-2</v>
      </c>
      <c r="I262" s="16">
        <v>3.9390000000000001</v>
      </c>
      <c r="J262" s="16">
        <v>0.26439999999999997</v>
      </c>
      <c r="K262" s="17">
        <v>4.7729257641921388</v>
      </c>
      <c r="L262" s="17">
        <v>1.0850777130481197</v>
      </c>
      <c r="M262" s="17" t="s">
        <v>1231</v>
      </c>
      <c r="N262" s="17">
        <v>3.3347577980403664E-2</v>
      </c>
    </row>
    <row r="263" spans="1:15" x14ac:dyDescent="0.3">
      <c r="A263" t="s">
        <v>1119</v>
      </c>
      <c r="B263" s="11" t="s">
        <v>298</v>
      </c>
      <c r="C263" s="11" t="s">
        <v>1142</v>
      </c>
      <c r="D263" s="11" t="s">
        <v>1122</v>
      </c>
      <c r="E263" s="15">
        <v>800.04216129032261</v>
      </c>
      <c r="F263" s="11" t="s">
        <v>1222</v>
      </c>
      <c r="G263" s="15">
        <v>16.327929032258069</v>
      </c>
      <c r="H263" s="16">
        <v>4.58E-2</v>
      </c>
      <c r="I263" s="16">
        <v>3.9390000000000001</v>
      </c>
      <c r="J263" s="16">
        <v>0.24150000000000005</v>
      </c>
      <c r="K263" s="17">
        <v>4.2729257641921405</v>
      </c>
      <c r="L263" s="17">
        <v>0.9542886146145223</v>
      </c>
      <c r="M263" s="17" t="s">
        <v>1231</v>
      </c>
      <c r="N263" s="17">
        <v>3.1164351329022955E-2</v>
      </c>
    </row>
    <row r="264" spans="1:15" x14ac:dyDescent="0.3">
      <c r="A264" t="s">
        <v>1119</v>
      </c>
      <c r="B264" s="11" t="s">
        <v>299</v>
      </c>
      <c r="C264" s="11" t="s">
        <v>1142</v>
      </c>
      <c r="D264" s="11" t="s">
        <v>1122</v>
      </c>
      <c r="E264" s="15">
        <v>800.01935483870966</v>
      </c>
      <c r="F264" s="11" t="s">
        <v>1222</v>
      </c>
      <c r="G264" s="15">
        <v>16.395293548387102</v>
      </c>
      <c r="H264" s="16">
        <v>4.58E-2</v>
      </c>
      <c r="I264" s="16">
        <v>3.9390000000000001</v>
      </c>
      <c r="J264" s="16">
        <v>0.22460000000000013</v>
      </c>
      <c r="K264" s="17">
        <v>3.9039301310043695</v>
      </c>
      <c r="L264" s="17">
        <v>0.70947854874145189</v>
      </c>
      <c r="M264" s="17" t="s">
        <v>1231</v>
      </c>
      <c r="N264" s="17">
        <v>2.1138729271690804E-2</v>
      </c>
    </row>
    <row r="265" spans="1:15" x14ac:dyDescent="0.3">
      <c r="A265" t="s">
        <v>1119</v>
      </c>
      <c r="B265" s="11" t="s">
        <v>300</v>
      </c>
      <c r="C265" s="11" t="s">
        <v>1142</v>
      </c>
      <c r="D265" s="11" t="s">
        <v>1122</v>
      </c>
      <c r="E265" s="15">
        <v>799.99283870967736</v>
      </c>
      <c r="F265" s="11" t="s">
        <v>1222</v>
      </c>
      <c r="G265" s="15">
        <v>16.457287096774191</v>
      </c>
      <c r="H265" s="16">
        <v>4.58E-2</v>
      </c>
      <c r="I265" s="16">
        <v>3.9390000000000001</v>
      </c>
      <c r="J265" s="16">
        <v>0.20620000000000016</v>
      </c>
      <c r="K265" s="17">
        <v>3.5021834061135406</v>
      </c>
      <c r="L265" s="17">
        <v>0.43244740726329695</v>
      </c>
      <c r="M265" s="17" t="s">
        <v>1231</v>
      </c>
      <c r="N265" s="17">
        <v>1.970280289087234E-2</v>
      </c>
    </row>
    <row r="266" spans="1:15" x14ac:dyDescent="0.3">
      <c r="A266" t="s">
        <v>1119</v>
      </c>
      <c r="B266" s="11" t="s">
        <v>301</v>
      </c>
      <c r="C266" s="11" t="s">
        <v>1142</v>
      </c>
      <c r="D266" s="11" t="s">
        <v>1122</v>
      </c>
      <c r="E266" s="15">
        <v>799.99983333333319</v>
      </c>
      <c r="F266" s="11" t="s">
        <v>1222</v>
      </c>
      <c r="G266" s="15">
        <v>16.456869999999999</v>
      </c>
      <c r="H266" s="16">
        <v>4.58E-2</v>
      </c>
      <c r="I266" s="16">
        <v>3.9390000000000001</v>
      </c>
      <c r="J266" s="16">
        <v>0.19250000000000012</v>
      </c>
      <c r="K266" s="17">
        <v>3.2030567685589544</v>
      </c>
      <c r="L266" s="17"/>
      <c r="M266" s="17"/>
      <c r="N266" s="17">
        <v>1.3917992725262507E-2</v>
      </c>
    </row>
    <row r="267" spans="1:15" x14ac:dyDescent="0.3">
      <c r="A267" t="s">
        <v>1119</v>
      </c>
      <c r="B267" s="11" t="s">
        <v>302</v>
      </c>
      <c r="C267" s="11" t="s">
        <v>1143</v>
      </c>
      <c r="D267" s="11" t="s">
        <v>1121</v>
      </c>
      <c r="E267" s="15">
        <v>4.9997000000000007E-2</v>
      </c>
      <c r="F267" s="11" t="s">
        <v>1222</v>
      </c>
      <c r="G267" s="15">
        <v>15.460993333333329</v>
      </c>
      <c r="H267" s="16">
        <v>4.1099999999999998E-2</v>
      </c>
      <c r="I267" s="16">
        <v>4.8259999999999996</v>
      </c>
      <c r="J267" s="16"/>
      <c r="K267" s="17"/>
      <c r="L267" s="17">
        <v>-1.02860386366154</v>
      </c>
      <c r="M267" s="17">
        <v>1.02860386366154</v>
      </c>
      <c r="N267" s="17">
        <v>0.75863134909641994</v>
      </c>
      <c r="O267" t="s">
        <v>1242</v>
      </c>
    </row>
    <row r="268" spans="1:15" x14ac:dyDescent="0.3">
      <c r="A268" t="s">
        <v>1119</v>
      </c>
      <c r="B268" s="11" t="s">
        <v>303</v>
      </c>
      <c r="C268" s="11" t="s">
        <v>1144</v>
      </c>
      <c r="D268" s="11" t="s">
        <v>1121</v>
      </c>
      <c r="E268" s="15">
        <v>4.9997000000000007E-2</v>
      </c>
      <c r="F268" s="11" t="s">
        <v>1221</v>
      </c>
      <c r="G268" s="15">
        <v>18.860763333333331</v>
      </c>
      <c r="H268" s="16">
        <v>3.5499999999999997E-2</v>
      </c>
      <c r="I268" s="16">
        <v>3.6779999999999999</v>
      </c>
      <c r="J268" s="16"/>
      <c r="K268" s="17"/>
      <c r="L268" s="17">
        <v>-1.605946195652048</v>
      </c>
      <c r="M268" s="17">
        <v>1.605946195652048</v>
      </c>
      <c r="N268" s="17">
        <v>0.722262007160408</v>
      </c>
    </row>
    <row r="269" spans="1:15" x14ac:dyDescent="0.3">
      <c r="A269" t="s">
        <v>1119</v>
      </c>
      <c r="B269" s="11" t="s">
        <v>304</v>
      </c>
      <c r="C269" s="11" t="s">
        <v>1144</v>
      </c>
      <c r="D269" s="11" t="s">
        <v>1122</v>
      </c>
      <c r="E269" s="15">
        <v>799.99432258064508</v>
      </c>
      <c r="F269" s="11" t="s">
        <v>1221</v>
      </c>
      <c r="G269" s="15">
        <v>19.589519354838711</v>
      </c>
      <c r="H269" s="16">
        <v>3.5499999999999997E-2</v>
      </c>
      <c r="I269" s="16">
        <v>3.6779999999999999</v>
      </c>
      <c r="J269" s="16">
        <v>0.44589999999999996</v>
      </c>
      <c r="K269" s="17">
        <v>11.560563380281691</v>
      </c>
      <c r="L269" s="17">
        <v>1.7878033492015908</v>
      </c>
      <c r="M269" s="17" t="s">
        <v>1231</v>
      </c>
      <c r="N269" s="17">
        <v>5.3950327788698238E-2</v>
      </c>
    </row>
    <row r="270" spans="1:15" x14ac:dyDescent="0.3">
      <c r="A270" t="s">
        <v>1119</v>
      </c>
      <c r="B270" s="11" t="s">
        <v>305</v>
      </c>
      <c r="C270" s="11" t="s">
        <v>1144</v>
      </c>
      <c r="D270" s="11" t="s">
        <v>1122</v>
      </c>
      <c r="E270" s="15">
        <v>799.99851612903217</v>
      </c>
      <c r="F270" s="11" t="s">
        <v>1221</v>
      </c>
      <c r="G270" s="15">
        <v>20.379054838709671</v>
      </c>
      <c r="H270" s="16">
        <v>3.5499999999999997E-2</v>
      </c>
      <c r="I270" s="16">
        <v>3.6779999999999999</v>
      </c>
      <c r="J270" s="16">
        <v>0.42649999999999988</v>
      </c>
      <c r="K270" s="17">
        <v>11.014084507042252</v>
      </c>
      <c r="L270" s="17">
        <v>2.1403786723446774</v>
      </c>
      <c r="M270" s="17" t="s">
        <v>1231</v>
      </c>
      <c r="N270" s="17">
        <v>6.64275051499289E-2</v>
      </c>
    </row>
    <row r="271" spans="1:15" x14ac:dyDescent="0.3">
      <c r="A271" t="s">
        <v>1119</v>
      </c>
      <c r="B271" s="11" t="s">
        <v>306</v>
      </c>
      <c r="C271" s="11" t="s">
        <v>1144</v>
      </c>
      <c r="D271" s="11" t="s">
        <v>1122</v>
      </c>
      <c r="E271" s="15">
        <v>799.98732258064524</v>
      </c>
      <c r="F271" s="11" t="s">
        <v>1221</v>
      </c>
      <c r="G271" s="15">
        <v>20.081132258064521</v>
      </c>
      <c r="H271" s="16">
        <v>3.5499999999999997E-2</v>
      </c>
      <c r="I271" s="16">
        <v>3.6779999999999999</v>
      </c>
      <c r="J271" s="16">
        <v>0.40890000000000004</v>
      </c>
      <c r="K271" s="17">
        <v>10.518309859154932</v>
      </c>
      <c r="L271" s="17">
        <v>2.3570406241960602</v>
      </c>
      <c r="M271" s="17" t="s">
        <v>1231</v>
      </c>
      <c r="N271" s="17">
        <v>6.0461559586364011E-2</v>
      </c>
    </row>
    <row r="272" spans="1:15" x14ac:dyDescent="0.3">
      <c r="A272" t="s">
        <v>1119</v>
      </c>
      <c r="B272" s="11" t="s">
        <v>307</v>
      </c>
      <c r="C272" s="11" t="s">
        <v>1144</v>
      </c>
      <c r="D272" s="11" t="s">
        <v>1122</v>
      </c>
      <c r="E272" s="15">
        <v>800.00649999999985</v>
      </c>
      <c r="F272" s="11" t="s">
        <v>1221</v>
      </c>
      <c r="G272" s="15">
        <v>20.639019999999999</v>
      </c>
      <c r="H272" s="16">
        <v>3.5499999999999997E-2</v>
      </c>
      <c r="I272" s="16">
        <v>3.6779999999999999</v>
      </c>
      <c r="J272" s="16">
        <v>0.39080000000000004</v>
      </c>
      <c r="K272" s="17">
        <v>10.008450704225355</v>
      </c>
      <c r="L272" s="17">
        <v>2.4877711351067919</v>
      </c>
      <c r="M272" s="17" t="s">
        <v>1231</v>
      </c>
      <c r="N272" s="17">
        <v>6.1816984858459434E-2</v>
      </c>
    </row>
    <row r="273" spans="1:14" x14ac:dyDescent="0.3">
      <c r="A273" t="s">
        <v>1119</v>
      </c>
      <c r="B273" s="11" t="s">
        <v>308</v>
      </c>
      <c r="C273" s="11" t="s">
        <v>1144</v>
      </c>
      <c r="D273" s="11" t="s">
        <v>1122</v>
      </c>
      <c r="E273" s="15">
        <v>800.00580645161301</v>
      </c>
      <c r="F273" s="11" t="s">
        <v>1221</v>
      </c>
      <c r="G273" s="15">
        <v>20.66751935483871</v>
      </c>
      <c r="H273" s="16">
        <v>3.5499999999999997E-2</v>
      </c>
      <c r="I273" s="16">
        <v>3.6779999999999999</v>
      </c>
      <c r="J273" s="16">
        <v>0.371</v>
      </c>
      <c r="K273" s="17">
        <v>9.4507042253521139</v>
      </c>
      <c r="L273" s="17">
        <v>2.5220144749834161</v>
      </c>
      <c r="M273" s="17" t="s">
        <v>1231</v>
      </c>
      <c r="N273" s="17">
        <v>7.0502040258497822E-2</v>
      </c>
    </row>
    <row r="274" spans="1:14" x14ac:dyDescent="0.3">
      <c r="A274" t="s">
        <v>1119</v>
      </c>
      <c r="B274" s="11" t="s">
        <v>309</v>
      </c>
      <c r="C274" s="11" t="s">
        <v>1144</v>
      </c>
      <c r="D274" s="11" t="s">
        <v>1122</v>
      </c>
      <c r="E274" s="15">
        <v>799.99486666666644</v>
      </c>
      <c r="F274" s="11" t="s">
        <v>1221</v>
      </c>
      <c r="G274" s="15">
        <v>20.55599333333333</v>
      </c>
      <c r="H274" s="16">
        <v>3.5499999999999997E-2</v>
      </c>
      <c r="I274" s="16">
        <v>3.6779999999999999</v>
      </c>
      <c r="J274" s="16">
        <v>0.35429999999999984</v>
      </c>
      <c r="K274" s="17">
        <v>8.980281690140842</v>
      </c>
      <c r="L274" s="17">
        <v>2.5277468155951084</v>
      </c>
      <c r="M274" s="17" t="s">
        <v>1231</v>
      </c>
      <c r="N274" s="17">
        <v>6.6034538125299802E-2</v>
      </c>
    </row>
    <row r="275" spans="1:14" x14ac:dyDescent="0.3">
      <c r="A275" t="s">
        <v>1119</v>
      </c>
      <c r="B275" s="11" t="s">
        <v>310</v>
      </c>
      <c r="C275" s="11" t="s">
        <v>1144</v>
      </c>
      <c r="D275" s="11" t="s">
        <v>1122</v>
      </c>
      <c r="E275" s="15">
        <v>800.01396666666653</v>
      </c>
      <c r="F275" s="11" t="s">
        <v>1221</v>
      </c>
      <c r="G275" s="15">
        <v>20.677759999999999</v>
      </c>
      <c r="H275" s="16">
        <v>3.5499999999999997E-2</v>
      </c>
      <c r="I275" s="16">
        <v>3.6779999999999999</v>
      </c>
      <c r="J275" s="16">
        <v>0.32989999999999986</v>
      </c>
      <c r="K275" s="17">
        <v>8.2929577464788711</v>
      </c>
      <c r="L275" s="17">
        <v>2.4148523048524098</v>
      </c>
      <c r="M275" s="17" t="s">
        <v>1231</v>
      </c>
      <c r="N275" s="17">
        <v>6.2084274306202225E-2</v>
      </c>
    </row>
    <row r="276" spans="1:14" x14ac:dyDescent="0.3">
      <c r="A276" t="s">
        <v>1119</v>
      </c>
      <c r="B276" s="11" t="s">
        <v>311</v>
      </c>
      <c r="C276" s="11" t="s">
        <v>1144</v>
      </c>
      <c r="D276" s="11" t="s">
        <v>1122</v>
      </c>
      <c r="E276" s="15">
        <v>799.99619354838705</v>
      </c>
      <c r="F276" s="11" t="s">
        <v>1221</v>
      </c>
      <c r="G276" s="15">
        <v>20.8123</v>
      </c>
      <c r="H276" s="16">
        <v>3.5499999999999997E-2</v>
      </c>
      <c r="I276" s="16">
        <v>3.6779999999999999</v>
      </c>
      <c r="J276" s="16">
        <v>0.29210000000000003</v>
      </c>
      <c r="K276" s="17">
        <v>7.228169014084509</v>
      </c>
      <c r="L276" s="17">
        <v>2.0721724298242421</v>
      </c>
      <c r="M276" s="17" t="s">
        <v>1231</v>
      </c>
      <c r="N276" s="17">
        <v>4.7604630840544004E-2</v>
      </c>
    </row>
    <row r="277" spans="1:14" x14ac:dyDescent="0.3">
      <c r="A277" t="s">
        <v>1119</v>
      </c>
      <c r="B277" s="11" t="s">
        <v>312</v>
      </c>
      <c r="C277" s="11" t="s">
        <v>1144</v>
      </c>
      <c r="D277" s="11" t="s">
        <v>1122</v>
      </c>
      <c r="E277" s="15">
        <v>800.03716666666674</v>
      </c>
      <c r="F277" s="11" t="s">
        <v>1221</v>
      </c>
      <c r="G277" s="15">
        <v>20.56632333333334</v>
      </c>
      <c r="H277" s="16">
        <v>3.5499999999999997E-2</v>
      </c>
      <c r="I277" s="16">
        <v>3.6779999999999999</v>
      </c>
      <c r="J277" s="16">
        <v>0.26489999999999991</v>
      </c>
      <c r="K277" s="17">
        <v>6.4619718309859131</v>
      </c>
      <c r="L277" s="17">
        <v>1.8766862743007848</v>
      </c>
      <c r="M277" s="17" t="s">
        <v>1231</v>
      </c>
      <c r="N277" s="17">
        <v>5.0473162300126662E-2</v>
      </c>
    </row>
    <row r="278" spans="1:14" x14ac:dyDescent="0.3">
      <c r="A278" t="s">
        <v>1119</v>
      </c>
      <c r="B278" s="11" t="s">
        <v>313</v>
      </c>
      <c r="C278" s="11" t="s">
        <v>1144</v>
      </c>
      <c r="D278" s="11" t="s">
        <v>1122</v>
      </c>
      <c r="E278" s="15">
        <v>800.00416666666672</v>
      </c>
      <c r="F278" s="11" t="s">
        <v>1221</v>
      </c>
      <c r="G278" s="15">
        <v>20.724360000000001</v>
      </c>
      <c r="H278" s="16">
        <v>3.5499999999999997E-2</v>
      </c>
      <c r="I278" s="16">
        <v>3.6779999999999999</v>
      </c>
      <c r="J278" s="16">
        <v>0.24770000000000003</v>
      </c>
      <c r="K278" s="17">
        <v>5.9774647887323953</v>
      </c>
      <c r="L278" s="17">
        <v>1.5919408684936454</v>
      </c>
      <c r="M278" s="17" t="s">
        <v>1231</v>
      </c>
      <c r="N278" s="17">
        <v>5.2177877889190483E-2</v>
      </c>
    </row>
    <row r="279" spans="1:14" x14ac:dyDescent="0.3">
      <c r="A279" t="s">
        <v>1119</v>
      </c>
      <c r="B279" s="11" t="s">
        <v>314</v>
      </c>
      <c r="C279" s="11" t="s">
        <v>1144</v>
      </c>
      <c r="D279" s="11" t="s">
        <v>1122</v>
      </c>
      <c r="E279" s="15">
        <v>800.00476666666668</v>
      </c>
      <c r="F279" s="11" t="s">
        <v>1221</v>
      </c>
      <c r="G279" s="15">
        <v>20.842420000000001</v>
      </c>
      <c r="H279" s="16">
        <v>3.5499999999999997E-2</v>
      </c>
      <c r="I279" s="16">
        <v>3.6779999999999999</v>
      </c>
      <c r="J279" s="16">
        <v>0.22679999999999989</v>
      </c>
      <c r="K279" s="17">
        <v>5.3887323943661949</v>
      </c>
      <c r="L279" s="17">
        <v>1.2501496193437081</v>
      </c>
      <c r="M279" s="17" t="s">
        <v>1231</v>
      </c>
      <c r="N279" s="17">
        <v>4.3722859881563103E-2</v>
      </c>
    </row>
    <row r="280" spans="1:14" x14ac:dyDescent="0.3">
      <c r="A280" t="s">
        <v>1119</v>
      </c>
      <c r="B280" s="11" t="s">
        <v>315</v>
      </c>
      <c r="C280" s="11" t="s">
        <v>1144</v>
      </c>
      <c r="D280" s="11" t="s">
        <v>1122</v>
      </c>
      <c r="E280" s="15">
        <v>800.02264516129026</v>
      </c>
      <c r="F280" s="11" t="s">
        <v>1221</v>
      </c>
      <c r="G280" s="15">
        <v>21.032029032258059</v>
      </c>
      <c r="H280" s="16">
        <v>3.5499999999999997E-2</v>
      </c>
      <c r="I280" s="16">
        <v>3.6779999999999999</v>
      </c>
      <c r="J280" s="16">
        <v>0.21109999999999984</v>
      </c>
      <c r="K280" s="17">
        <v>4.9464788732394327</v>
      </c>
      <c r="L280" s="17">
        <v>0.98722142361331655</v>
      </c>
      <c r="M280" s="17" t="s">
        <v>1231</v>
      </c>
      <c r="N280" s="17">
        <v>3.5126347161602678E-2</v>
      </c>
    </row>
    <row r="281" spans="1:14" x14ac:dyDescent="0.3">
      <c r="A281" t="s">
        <v>1119</v>
      </c>
      <c r="B281" s="11" t="s">
        <v>316</v>
      </c>
      <c r="C281" s="11" t="s">
        <v>1144</v>
      </c>
      <c r="D281" s="11" t="s">
        <v>1122</v>
      </c>
      <c r="E281" s="15">
        <v>800.0270967741933</v>
      </c>
      <c r="F281" s="11" t="s">
        <v>1221</v>
      </c>
      <c r="G281" s="15">
        <v>20.94655483870968</v>
      </c>
      <c r="H281" s="16">
        <v>3.5499999999999997E-2</v>
      </c>
      <c r="I281" s="16">
        <v>3.6779999999999999</v>
      </c>
      <c r="J281" s="16">
        <v>0.19659999999999989</v>
      </c>
      <c r="K281" s="17">
        <v>4.5380281690140816</v>
      </c>
      <c r="L281" s="17">
        <v>0.71276778303144694</v>
      </c>
      <c r="M281" s="17" t="s">
        <v>1231</v>
      </c>
      <c r="N281" s="17">
        <v>3.6971810334255895E-2</v>
      </c>
    </row>
    <row r="282" spans="1:14" x14ac:dyDescent="0.3">
      <c r="A282" t="s">
        <v>1119</v>
      </c>
      <c r="B282" s="11" t="s">
        <v>317</v>
      </c>
      <c r="C282" s="11" t="s">
        <v>1144</v>
      </c>
      <c r="D282" s="11" t="s">
        <v>1122</v>
      </c>
      <c r="E282" s="15">
        <v>799.98910000000012</v>
      </c>
      <c r="F282" s="11" t="s">
        <v>1221</v>
      </c>
      <c r="G282" s="15">
        <v>21.08843666666667</v>
      </c>
      <c r="H282" s="16">
        <v>3.5499999999999997E-2</v>
      </c>
      <c r="I282" s="16">
        <v>3.6779999999999999</v>
      </c>
      <c r="J282" s="16">
        <v>0.13460000000000005</v>
      </c>
      <c r="K282" s="17">
        <v>2.7915492957746495</v>
      </c>
      <c r="L282" s="17"/>
      <c r="M282" s="17"/>
      <c r="N282" s="17">
        <v>6.5427674789712009E-3</v>
      </c>
    </row>
    <row r="283" spans="1:14" x14ac:dyDescent="0.3">
      <c r="A283" t="s">
        <v>1119</v>
      </c>
      <c r="B283" s="11" t="s">
        <v>318</v>
      </c>
      <c r="C283" s="11" t="s">
        <v>1145</v>
      </c>
      <c r="D283" s="11" t="s">
        <v>1121</v>
      </c>
      <c r="E283" s="15">
        <v>4.9997000000000007E-2</v>
      </c>
      <c r="F283" s="11" t="s">
        <v>1221</v>
      </c>
      <c r="G283" s="15">
        <v>20.222025806451619</v>
      </c>
      <c r="H283" s="16">
        <v>3.15E-2</v>
      </c>
      <c r="I283" s="16">
        <v>4.0679999999999996</v>
      </c>
      <c r="J283" s="16"/>
      <c r="K283" s="17"/>
      <c r="L283" s="17">
        <v>-1.7525163574258</v>
      </c>
      <c r="M283" s="17">
        <v>1.7525163574258</v>
      </c>
      <c r="N283" s="17">
        <v>0.73418270975119015</v>
      </c>
    </row>
    <row r="284" spans="1:14" x14ac:dyDescent="0.3">
      <c r="A284" t="s">
        <v>1119</v>
      </c>
      <c r="B284" s="11" t="s">
        <v>319</v>
      </c>
      <c r="C284" s="11" t="s">
        <v>1145</v>
      </c>
      <c r="D284" s="11" t="s">
        <v>1122</v>
      </c>
      <c r="E284" s="15">
        <v>799.99303225806443</v>
      </c>
      <c r="F284" s="11" t="s">
        <v>1221</v>
      </c>
      <c r="G284" s="15">
        <v>20.583316129032259</v>
      </c>
      <c r="H284" s="16">
        <v>3.15E-2</v>
      </c>
      <c r="I284" s="16">
        <v>4.0679999999999996</v>
      </c>
      <c r="J284" s="16">
        <v>0.40459999999999985</v>
      </c>
      <c r="K284" s="17">
        <v>11.84444444444444</v>
      </c>
      <c r="L284" s="17">
        <v>0.90867433721326851</v>
      </c>
      <c r="M284" s="17" t="s">
        <v>1231</v>
      </c>
      <c r="N284" s="17">
        <v>4.8725387213796378E-2</v>
      </c>
    </row>
    <row r="285" spans="1:14" x14ac:dyDescent="0.3">
      <c r="A285" t="s">
        <v>1119</v>
      </c>
      <c r="B285" s="11" t="s">
        <v>320</v>
      </c>
      <c r="C285" s="11" t="s">
        <v>1145</v>
      </c>
      <c r="D285" s="11" t="s">
        <v>1122</v>
      </c>
      <c r="E285" s="15">
        <v>800.01689999999996</v>
      </c>
      <c r="F285" s="11" t="s">
        <v>1221</v>
      </c>
      <c r="G285" s="15">
        <v>20.712316666666659</v>
      </c>
      <c r="H285" s="16">
        <v>3.15E-2</v>
      </c>
      <c r="I285" s="16">
        <v>4.0679999999999996</v>
      </c>
      <c r="J285" s="16">
        <v>0.38749999999999996</v>
      </c>
      <c r="K285" s="17">
        <v>11.301587301587301</v>
      </c>
      <c r="L285" s="17">
        <v>1.3231640532534199</v>
      </c>
      <c r="M285" s="17" t="s">
        <v>1231</v>
      </c>
      <c r="N285" s="17">
        <v>5.5008080300709361E-2</v>
      </c>
    </row>
    <row r="286" spans="1:14" x14ac:dyDescent="0.3">
      <c r="A286" t="s">
        <v>1119</v>
      </c>
      <c r="B286" s="11" t="s">
        <v>321</v>
      </c>
      <c r="C286" s="11" t="s">
        <v>1145</v>
      </c>
      <c r="D286" s="11" t="s">
        <v>1122</v>
      </c>
      <c r="E286" s="15">
        <v>800.00812903225824</v>
      </c>
      <c r="F286" s="11" t="s">
        <v>1221</v>
      </c>
      <c r="G286" s="15">
        <v>20.75976774193548</v>
      </c>
      <c r="H286" s="16">
        <v>3.15E-2</v>
      </c>
      <c r="I286" s="16">
        <v>4.0679999999999996</v>
      </c>
      <c r="J286" s="16">
        <v>0.36589999999999989</v>
      </c>
      <c r="K286" s="17">
        <v>10.615873015873014</v>
      </c>
      <c r="L286" s="17">
        <v>1.6760946592059078</v>
      </c>
      <c r="M286" s="17" t="s">
        <v>1231</v>
      </c>
      <c r="N286" s="17">
        <v>6.1756195205103892E-2</v>
      </c>
    </row>
    <row r="287" spans="1:14" x14ac:dyDescent="0.3">
      <c r="A287" t="s">
        <v>1119</v>
      </c>
      <c r="B287" s="11" t="s">
        <v>322</v>
      </c>
      <c r="C287" s="11" t="s">
        <v>1145</v>
      </c>
      <c r="D287" s="11" t="s">
        <v>1122</v>
      </c>
      <c r="E287" s="15">
        <v>800.03063333333318</v>
      </c>
      <c r="F287" s="11" t="s">
        <v>1221</v>
      </c>
      <c r="G287" s="15">
        <v>20.88103666666667</v>
      </c>
      <c r="H287" s="16">
        <v>3.15E-2</v>
      </c>
      <c r="I287" s="16">
        <v>4.0679999999999996</v>
      </c>
      <c r="J287" s="16">
        <v>0.34849999999999981</v>
      </c>
      <c r="K287" s="17">
        <v>10.063492063492058</v>
      </c>
      <c r="L287" s="17">
        <v>1.7783314214489674</v>
      </c>
      <c r="M287" s="17" t="s">
        <v>1231</v>
      </c>
      <c r="N287" s="17">
        <v>5.4256999985954568E-2</v>
      </c>
    </row>
    <row r="288" spans="1:14" x14ac:dyDescent="0.3">
      <c r="A288" t="s">
        <v>1119</v>
      </c>
      <c r="B288" s="11" t="s">
        <v>323</v>
      </c>
      <c r="C288" s="11" t="s">
        <v>1145</v>
      </c>
      <c r="D288" s="11" t="s">
        <v>1122</v>
      </c>
      <c r="E288" s="15">
        <v>799.95313333333354</v>
      </c>
      <c r="F288" s="11" t="s">
        <v>1221</v>
      </c>
      <c r="G288" s="15">
        <v>20.59309</v>
      </c>
      <c r="H288" s="16">
        <v>3.15E-2</v>
      </c>
      <c r="I288" s="16">
        <v>4.0679999999999996</v>
      </c>
      <c r="J288" s="16">
        <v>0.33009999999999984</v>
      </c>
      <c r="K288" s="17">
        <v>9.4793650793650759</v>
      </c>
      <c r="L288" s="17">
        <v>1.7040100288490378</v>
      </c>
      <c r="M288" s="17" t="s">
        <v>1231</v>
      </c>
      <c r="N288" s="17">
        <v>5.7352300322066951E-2</v>
      </c>
    </row>
    <row r="289" spans="1:14" x14ac:dyDescent="0.3">
      <c r="A289" t="s">
        <v>1119</v>
      </c>
      <c r="B289" s="11" t="s">
        <v>324</v>
      </c>
      <c r="C289" s="11" t="s">
        <v>1145</v>
      </c>
      <c r="D289" s="11" t="s">
        <v>1122</v>
      </c>
      <c r="E289" s="15">
        <v>800.02687096774184</v>
      </c>
      <c r="F289" s="11" t="s">
        <v>1221</v>
      </c>
      <c r="G289" s="15">
        <v>20.84440967741935</v>
      </c>
      <c r="H289" s="16">
        <v>3.15E-2</v>
      </c>
      <c r="I289" s="16">
        <v>4.0679999999999996</v>
      </c>
      <c r="J289" s="16">
        <v>0.30859999999999999</v>
      </c>
      <c r="K289" s="17">
        <v>8.7968253968253975</v>
      </c>
      <c r="L289" s="17">
        <v>1.499601114819628</v>
      </c>
      <c r="M289" s="17" t="s">
        <v>1231</v>
      </c>
      <c r="N289" s="17">
        <v>5.2225790218929147E-2</v>
      </c>
    </row>
    <row r="290" spans="1:14" x14ac:dyDescent="0.3">
      <c r="A290" t="s">
        <v>1119</v>
      </c>
      <c r="B290" s="11" t="s">
        <v>325</v>
      </c>
      <c r="C290" s="11" t="s">
        <v>1145</v>
      </c>
      <c r="D290" s="11" t="s">
        <v>1122</v>
      </c>
      <c r="E290" s="15">
        <v>799.95680645161303</v>
      </c>
      <c r="F290" s="11" t="s">
        <v>1221</v>
      </c>
      <c r="G290" s="15">
        <v>20.83614193548387</v>
      </c>
      <c r="H290" s="16">
        <v>3.15E-2</v>
      </c>
      <c r="I290" s="16">
        <v>4.0679999999999996</v>
      </c>
      <c r="J290" s="16">
        <v>0.28299999999999992</v>
      </c>
      <c r="K290" s="17">
        <v>7.9841269841269824</v>
      </c>
      <c r="L290" s="17">
        <v>1.2706537107268192</v>
      </c>
      <c r="M290" s="17" t="s">
        <v>1231</v>
      </c>
      <c r="N290" s="17">
        <v>4.8108733744233079E-2</v>
      </c>
    </row>
    <row r="291" spans="1:14" x14ac:dyDescent="0.3">
      <c r="A291" t="s">
        <v>1119</v>
      </c>
      <c r="B291" s="11" t="s">
        <v>326</v>
      </c>
      <c r="C291" s="11" t="s">
        <v>1145</v>
      </c>
      <c r="D291" s="11" t="s">
        <v>1122</v>
      </c>
      <c r="E291" s="15">
        <v>800.01370967741923</v>
      </c>
      <c r="F291" s="11" t="s">
        <v>1221</v>
      </c>
      <c r="G291" s="15">
        <v>20.818348387096769</v>
      </c>
      <c r="H291" s="16">
        <v>3.15E-2</v>
      </c>
      <c r="I291" s="16">
        <v>4.0679999999999996</v>
      </c>
      <c r="J291" s="16">
        <v>0.25929999999999986</v>
      </c>
      <c r="K291" s="17">
        <v>7.2317460317460274</v>
      </c>
      <c r="L291" s="17">
        <v>1.1616707162839157</v>
      </c>
      <c r="M291" s="17" t="s">
        <v>1231</v>
      </c>
      <c r="N291" s="17">
        <v>4.2102106157142605E-2</v>
      </c>
    </row>
    <row r="292" spans="1:14" x14ac:dyDescent="0.3">
      <c r="A292" t="s">
        <v>1119</v>
      </c>
      <c r="B292" s="11" t="s">
        <v>327</v>
      </c>
      <c r="C292" s="11" t="s">
        <v>1145</v>
      </c>
      <c r="D292" s="11" t="s">
        <v>1122</v>
      </c>
      <c r="E292" s="15">
        <v>800.00580645161301</v>
      </c>
      <c r="F292" s="11" t="s">
        <v>1221</v>
      </c>
      <c r="G292" s="15">
        <v>20.98153870967742</v>
      </c>
      <c r="H292" s="16">
        <v>3.15E-2</v>
      </c>
      <c r="I292" s="16">
        <v>4.0679999999999996</v>
      </c>
      <c r="J292" s="16">
        <v>0.23699999999999988</v>
      </c>
      <c r="K292" s="17">
        <v>6.5238095238095202</v>
      </c>
      <c r="L292" s="17">
        <v>0.97914729888432483</v>
      </c>
      <c r="M292" s="17" t="s">
        <v>1231</v>
      </c>
      <c r="N292" s="17">
        <v>4.0917203199862584E-2</v>
      </c>
    </row>
    <row r="293" spans="1:14" x14ac:dyDescent="0.3">
      <c r="A293" t="s">
        <v>1119</v>
      </c>
      <c r="B293" s="11" t="s">
        <v>328</v>
      </c>
      <c r="C293" s="11" t="s">
        <v>1145</v>
      </c>
      <c r="D293" s="11" t="s">
        <v>1122</v>
      </c>
      <c r="E293" s="15">
        <v>800.01167741935478</v>
      </c>
      <c r="F293" s="11" t="s">
        <v>1221</v>
      </c>
      <c r="G293" s="15">
        <v>20.952145161290321</v>
      </c>
      <c r="H293" s="16">
        <v>3.15E-2</v>
      </c>
      <c r="I293" s="16">
        <v>4.0679999999999996</v>
      </c>
      <c r="J293" s="16">
        <v>0.21429999999999993</v>
      </c>
      <c r="K293" s="17">
        <v>5.8031746031746012</v>
      </c>
      <c r="L293" s="17">
        <v>0.73330423696732439</v>
      </c>
      <c r="M293" s="17" t="s">
        <v>1231</v>
      </c>
      <c r="N293" s="17">
        <v>3.4023564893647884E-2</v>
      </c>
    </row>
    <row r="294" spans="1:14" x14ac:dyDescent="0.3">
      <c r="A294" t="s">
        <v>1119</v>
      </c>
      <c r="B294" s="11" t="s">
        <v>329</v>
      </c>
      <c r="C294" s="11" t="s">
        <v>1145</v>
      </c>
      <c r="D294" s="11" t="s">
        <v>1122</v>
      </c>
      <c r="E294" s="15">
        <v>799.99813333333339</v>
      </c>
      <c r="F294" s="11" t="s">
        <v>1221</v>
      </c>
      <c r="G294" s="15">
        <v>21.137653333333329</v>
      </c>
      <c r="H294" s="16">
        <v>3.15E-2</v>
      </c>
      <c r="I294" s="16">
        <v>4.0679999999999996</v>
      </c>
      <c r="J294" s="16">
        <v>0.1993999999999998</v>
      </c>
      <c r="K294" s="17">
        <v>5.3301587301587237</v>
      </c>
      <c r="L294" s="17">
        <v>0.54137605363565289</v>
      </c>
      <c r="M294" s="17" t="s">
        <v>1231</v>
      </c>
      <c r="N294" s="17">
        <v>2.6993100917431123E-2</v>
      </c>
    </row>
    <row r="295" spans="1:14" x14ac:dyDescent="0.3">
      <c r="A295" t="s">
        <v>1119</v>
      </c>
      <c r="B295" s="11" t="s">
        <v>330</v>
      </c>
      <c r="C295" s="11" t="s">
        <v>1145</v>
      </c>
      <c r="D295" s="11" t="s">
        <v>1122</v>
      </c>
      <c r="E295" s="15">
        <v>799.97712903225806</v>
      </c>
      <c r="F295" s="11" t="s">
        <v>1221</v>
      </c>
      <c r="G295" s="15">
        <v>20.730483870967749</v>
      </c>
      <c r="H295" s="16">
        <v>3.15E-2</v>
      </c>
      <c r="I295" s="16">
        <v>4.0679999999999996</v>
      </c>
      <c r="J295" s="16">
        <v>0.17079999999999984</v>
      </c>
      <c r="K295" s="17">
        <v>4.4222222222222172</v>
      </c>
      <c r="L295" s="17"/>
      <c r="M295" s="17"/>
      <c r="N295" s="17">
        <v>2.1409513797634672E-2</v>
      </c>
    </row>
    <row r="296" spans="1:14" x14ac:dyDescent="0.3">
      <c r="A296" t="s">
        <v>1119</v>
      </c>
      <c r="B296" s="11" t="s">
        <v>331</v>
      </c>
      <c r="C296" s="11" t="s">
        <v>1146</v>
      </c>
      <c r="D296" s="11" t="s">
        <v>1121</v>
      </c>
      <c r="E296" s="15">
        <v>4.9997000000000007E-2</v>
      </c>
      <c r="F296" s="11" t="s">
        <v>1222</v>
      </c>
      <c r="G296" s="15">
        <v>13.85118333333333</v>
      </c>
      <c r="H296" s="16">
        <v>3.9399999999999998E-2</v>
      </c>
      <c r="I296" s="16">
        <v>3</v>
      </c>
      <c r="J296" s="16"/>
      <c r="K296" s="17"/>
      <c r="L296" s="17">
        <v>-0.88532552778623708</v>
      </c>
      <c r="M296" s="17">
        <v>0.88532552778623708</v>
      </c>
      <c r="N296" s="17">
        <v>0.6895681802847311</v>
      </c>
    </row>
    <row r="297" spans="1:14" x14ac:dyDescent="0.3">
      <c r="A297" t="s">
        <v>1119</v>
      </c>
      <c r="B297" s="11" t="s">
        <v>332</v>
      </c>
      <c r="C297" s="11" t="s">
        <v>1146</v>
      </c>
      <c r="D297" s="11" t="s">
        <v>1122</v>
      </c>
      <c r="E297" s="15">
        <v>799.97556666666674</v>
      </c>
      <c r="F297" s="11" t="s">
        <v>1222</v>
      </c>
      <c r="G297" s="15">
        <v>14.356719999999999</v>
      </c>
      <c r="H297" s="16">
        <v>3.9399999999999998E-2</v>
      </c>
      <c r="I297" s="16">
        <v>3</v>
      </c>
      <c r="J297" s="16">
        <v>0.39520000000000011</v>
      </c>
      <c r="K297" s="17">
        <v>9.0304568527918825</v>
      </c>
      <c r="L297" s="17">
        <v>0.63910899521955311</v>
      </c>
      <c r="M297" s="17" t="s">
        <v>1231</v>
      </c>
      <c r="N297" s="17">
        <v>1.5544478578416787E-2</v>
      </c>
    </row>
    <row r="298" spans="1:14" x14ac:dyDescent="0.3">
      <c r="A298" t="s">
        <v>1119</v>
      </c>
      <c r="B298" s="11" t="s">
        <v>333</v>
      </c>
      <c r="C298" s="11" t="s">
        <v>1146</v>
      </c>
      <c r="D298" s="11" t="s">
        <v>1122</v>
      </c>
      <c r="E298" s="15">
        <v>800.03309999999999</v>
      </c>
      <c r="F298" s="11" t="s">
        <v>1222</v>
      </c>
      <c r="G298" s="15">
        <v>14.886303333333331</v>
      </c>
      <c r="H298" s="16">
        <v>3.9399999999999998E-2</v>
      </c>
      <c r="I298" s="16">
        <v>3</v>
      </c>
      <c r="J298" s="16">
        <v>0.38080000000000014</v>
      </c>
      <c r="K298" s="17">
        <v>8.6649746192893442</v>
      </c>
      <c r="L298" s="17">
        <v>0.8843463985570772</v>
      </c>
      <c r="M298" s="17" t="s">
        <v>1231</v>
      </c>
      <c r="N298" s="17">
        <v>2.061020947850345E-2</v>
      </c>
    </row>
    <row r="299" spans="1:14" x14ac:dyDescent="0.3">
      <c r="A299" t="s">
        <v>1119</v>
      </c>
      <c r="B299" s="11" t="s">
        <v>334</v>
      </c>
      <c r="C299" s="11" t="s">
        <v>1146</v>
      </c>
      <c r="D299" s="11" t="s">
        <v>1122</v>
      </c>
      <c r="E299" s="15">
        <v>799.98209999999995</v>
      </c>
      <c r="F299" s="11" t="s">
        <v>1222</v>
      </c>
      <c r="G299" s="15">
        <v>15.406273333333329</v>
      </c>
      <c r="H299" s="16">
        <v>3.9399999999999998E-2</v>
      </c>
      <c r="I299" s="16">
        <v>3</v>
      </c>
      <c r="J299" s="16">
        <v>0.3670000000000001</v>
      </c>
      <c r="K299" s="17">
        <v>8.3147208121827454</v>
      </c>
      <c r="L299" s="17">
        <v>1.000546608640142</v>
      </c>
      <c r="M299" s="17" t="s">
        <v>1231</v>
      </c>
      <c r="N299" s="17">
        <v>2.524676794921632E-2</v>
      </c>
    </row>
    <row r="300" spans="1:14" x14ac:dyDescent="0.3">
      <c r="A300" t="s">
        <v>1119</v>
      </c>
      <c r="B300" s="11" t="s">
        <v>335</v>
      </c>
      <c r="C300" s="11" t="s">
        <v>1146</v>
      </c>
      <c r="D300" s="11" t="s">
        <v>1122</v>
      </c>
      <c r="E300" s="15">
        <v>800.03000000000009</v>
      </c>
      <c r="F300" s="11" t="s">
        <v>1222</v>
      </c>
      <c r="G300" s="15">
        <v>15.75311290322581</v>
      </c>
      <c r="H300" s="16">
        <v>3.9399999999999998E-2</v>
      </c>
      <c r="I300" s="16">
        <v>3</v>
      </c>
      <c r="J300" s="16">
        <v>0.35019999999999996</v>
      </c>
      <c r="K300" s="17">
        <v>7.8883248730964466</v>
      </c>
      <c r="L300" s="17">
        <v>1.1474994242276964</v>
      </c>
      <c r="M300" s="17" t="s">
        <v>1231</v>
      </c>
      <c r="N300" s="17">
        <v>2.4443804878541586E-2</v>
      </c>
    </row>
    <row r="301" spans="1:14" x14ac:dyDescent="0.3">
      <c r="A301" t="s">
        <v>1119</v>
      </c>
      <c r="B301" s="11" t="s">
        <v>336</v>
      </c>
      <c r="C301" s="11" t="s">
        <v>1146</v>
      </c>
      <c r="D301" s="11" t="s">
        <v>1122</v>
      </c>
      <c r="E301" s="15">
        <v>799.98066666666659</v>
      </c>
      <c r="F301" s="11" t="s">
        <v>1222</v>
      </c>
      <c r="G301" s="15">
        <v>16.164133333333339</v>
      </c>
      <c r="H301" s="16">
        <v>3.9399999999999998E-2</v>
      </c>
      <c r="I301" s="16">
        <v>3</v>
      </c>
      <c r="J301" s="16">
        <v>0.33350000000000002</v>
      </c>
      <c r="K301" s="17">
        <v>7.464467005076143</v>
      </c>
      <c r="L301" s="17">
        <v>1.0782071469245351</v>
      </c>
      <c r="M301" s="17" t="s">
        <v>1231</v>
      </c>
      <c r="N301" s="17">
        <v>2.5323250133615693E-2</v>
      </c>
    </row>
    <row r="302" spans="1:14" x14ac:dyDescent="0.3">
      <c r="A302" t="s">
        <v>1119</v>
      </c>
      <c r="B302" s="11" t="s">
        <v>337</v>
      </c>
      <c r="C302" s="11" t="s">
        <v>1146</v>
      </c>
      <c r="D302" s="11" t="s">
        <v>1122</v>
      </c>
      <c r="E302" s="15">
        <v>799.99276666666663</v>
      </c>
      <c r="F302" s="11" t="s">
        <v>1222</v>
      </c>
      <c r="G302" s="15">
        <v>16.29274333333333</v>
      </c>
      <c r="H302" s="16">
        <v>3.9399999999999998E-2</v>
      </c>
      <c r="I302" s="16">
        <v>3</v>
      </c>
      <c r="J302" s="16">
        <v>0.31650000000000011</v>
      </c>
      <c r="K302" s="17">
        <v>7.0329949238578715</v>
      </c>
      <c r="L302" s="17">
        <v>1.1161869317742081</v>
      </c>
      <c r="M302" s="17" t="s">
        <v>1231</v>
      </c>
      <c r="N302" s="17">
        <v>2.5017728743979784E-2</v>
      </c>
    </row>
    <row r="303" spans="1:14" x14ac:dyDescent="0.3">
      <c r="A303" t="s">
        <v>1119</v>
      </c>
      <c r="B303" s="11" t="s">
        <v>338</v>
      </c>
      <c r="C303" s="11" t="s">
        <v>1146</v>
      </c>
      <c r="D303" s="11" t="s">
        <v>1122</v>
      </c>
      <c r="E303" s="15">
        <v>800.00993333333327</v>
      </c>
      <c r="F303" s="11" t="s">
        <v>1222</v>
      </c>
      <c r="G303" s="15">
        <v>15.597973333333339</v>
      </c>
      <c r="H303" s="16">
        <v>3.9399999999999998E-2</v>
      </c>
      <c r="I303" s="16">
        <v>3</v>
      </c>
      <c r="J303" s="16">
        <v>0.28830000000000011</v>
      </c>
      <c r="K303" s="17">
        <v>6.3172588832487344</v>
      </c>
      <c r="L303" s="17">
        <v>1.060173547014601</v>
      </c>
      <c r="M303" s="17" t="s">
        <v>1231</v>
      </c>
      <c r="N303" s="17">
        <v>2.3333578836766788E-2</v>
      </c>
    </row>
    <row r="304" spans="1:14" x14ac:dyDescent="0.3">
      <c r="A304" t="s">
        <v>1119</v>
      </c>
      <c r="B304" s="11" t="s">
        <v>339</v>
      </c>
      <c r="C304" s="11" t="s">
        <v>1146</v>
      </c>
      <c r="D304" s="11" t="s">
        <v>1122</v>
      </c>
      <c r="E304" s="15">
        <v>800.01909677419371</v>
      </c>
      <c r="F304" s="11" t="s">
        <v>1222</v>
      </c>
      <c r="G304" s="15">
        <v>15.121635483870969</v>
      </c>
      <c r="H304" s="16">
        <v>3.9399999999999998E-2</v>
      </c>
      <c r="I304" s="16">
        <v>3</v>
      </c>
      <c r="J304" s="16">
        <v>0.26860000000000006</v>
      </c>
      <c r="K304" s="17">
        <v>5.8172588832487335</v>
      </c>
      <c r="L304" s="17">
        <v>0.93185052925687051</v>
      </c>
      <c r="M304" s="17" t="s">
        <v>1231</v>
      </c>
      <c r="N304" s="17">
        <v>1.9194507861446164E-2</v>
      </c>
    </row>
    <row r="305" spans="1:15" x14ac:dyDescent="0.3">
      <c r="A305" t="s">
        <v>1119</v>
      </c>
      <c r="B305" s="11" t="s">
        <v>340</v>
      </c>
      <c r="C305" s="11" t="s">
        <v>1146</v>
      </c>
      <c r="D305" s="11" t="s">
        <v>1122</v>
      </c>
      <c r="E305" s="15">
        <v>799.98474193548407</v>
      </c>
      <c r="F305" s="11" t="s">
        <v>1222</v>
      </c>
      <c r="G305" s="15">
        <v>15.23632580645161</v>
      </c>
      <c r="H305" s="16">
        <v>3.9399999999999998E-2</v>
      </c>
      <c r="I305" s="16">
        <v>3</v>
      </c>
      <c r="J305" s="16">
        <v>0.25090000000000001</v>
      </c>
      <c r="K305" s="17">
        <v>5.3680203045685291</v>
      </c>
      <c r="L305" s="17">
        <v>0.79269116581714216</v>
      </c>
      <c r="M305" s="17" t="s">
        <v>1231</v>
      </c>
      <c r="N305" s="17">
        <v>1.7868464045267429E-2</v>
      </c>
    </row>
    <row r="306" spans="1:15" x14ac:dyDescent="0.3">
      <c r="A306" t="s">
        <v>1119</v>
      </c>
      <c r="B306" s="11" t="s">
        <v>341</v>
      </c>
      <c r="C306" s="11" t="s">
        <v>1146</v>
      </c>
      <c r="D306" s="11" t="s">
        <v>1122</v>
      </c>
      <c r="E306" s="15">
        <v>800.03729999999996</v>
      </c>
      <c r="F306" s="11" t="s">
        <v>1222</v>
      </c>
      <c r="G306" s="15">
        <v>15.169829999999999</v>
      </c>
      <c r="H306" s="16">
        <v>3.9399999999999998E-2</v>
      </c>
      <c r="I306" s="16">
        <v>3</v>
      </c>
      <c r="J306" s="16">
        <v>0.22640000000000005</v>
      </c>
      <c r="K306" s="17">
        <v>4.7461928934010169</v>
      </c>
      <c r="L306" s="17">
        <v>0.42245437891320314</v>
      </c>
      <c r="M306" s="17" t="s">
        <v>1231</v>
      </c>
      <c r="N306" s="17">
        <v>1.6571350098107618E-2</v>
      </c>
    </row>
    <row r="307" spans="1:15" x14ac:dyDescent="0.3">
      <c r="A307" t="s">
        <v>1119</v>
      </c>
      <c r="B307" s="11" t="s">
        <v>342</v>
      </c>
      <c r="C307" s="11" t="s">
        <v>1146</v>
      </c>
      <c r="D307" s="11" t="s">
        <v>1122</v>
      </c>
      <c r="E307" s="15">
        <v>799.98883333333333</v>
      </c>
      <c r="F307" s="11" t="s">
        <v>1222</v>
      </c>
      <c r="G307" s="15">
        <v>14.770823333333331</v>
      </c>
      <c r="H307" s="16">
        <v>3.9399999999999998E-2</v>
      </c>
      <c r="I307" s="16">
        <v>3</v>
      </c>
      <c r="J307" s="16">
        <v>0.18630000000000002</v>
      </c>
      <c r="K307" s="17">
        <v>3.7284263959390871</v>
      </c>
      <c r="L307" s="17">
        <v>0.17625223557339587</v>
      </c>
      <c r="M307" s="17" t="s">
        <v>1231</v>
      </c>
      <c r="N307" s="17">
        <v>1.0356488702628064E-2</v>
      </c>
    </row>
    <row r="308" spans="1:15" x14ac:dyDescent="0.3">
      <c r="A308" t="s">
        <v>1119</v>
      </c>
      <c r="B308" s="11" t="s">
        <v>343</v>
      </c>
      <c r="C308" s="11" t="s">
        <v>1147</v>
      </c>
      <c r="D308" s="11" t="s">
        <v>1121</v>
      </c>
      <c r="E308" s="15">
        <v>4.9997000000000007E-2</v>
      </c>
      <c r="F308" s="11" t="s">
        <v>1221</v>
      </c>
      <c r="G308" s="15">
        <v>19.167063333333331</v>
      </c>
      <c r="H308" s="16">
        <v>3.7100000000000001E-2</v>
      </c>
      <c r="I308" s="16">
        <v>3.8490000000000002</v>
      </c>
      <c r="J308" s="16"/>
      <c r="K308" s="17"/>
      <c r="L308" s="17">
        <v>-1.2524924381473459</v>
      </c>
      <c r="M308" s="17">
        <v>1.2524924381473459</v>
      </c>
      <c r="N308" s="17">
        <v>0.7247782285300246</v>
      </c>
    </row>
    <row r="309" spans="1:15" x14ac:dyDescent="0.3">
      <c r="A309" t="s">
        <v>1119</v>
      </c>
      <c r="B309" s="11" t="s">
        <v>344</v>
      </c>
      <c r="C309" s="11" t="s">
        <v>1147</v>
      </c>
      <c r="D309" s="11" t="s">
        <v>1122</v>
      </c>
      <c r="E309" s="15">
        <v>799.99326666666661</v>
      </c>
      <c r="F309" s="11" t="s">
        <v>1221</v>
      </c>
      <c r="G309" s="15">
        <v>19.52291</v>
      </c>
      <c r="H309" s="16">
        <v>3.7100000000000001E-2</v>
      </c>
      <c r="I309" s="16">
        <v>3.8490000000000002</v>
      </c>
      <c r="J309" s="16">
        <v>0.35470000000000013</v>
      </c>
      <c r="K309" s="17">
        <v>8.5606469002695444</v>
      </c>
      <c r="L309" s="17">
        <v>1.1393323595618443</v>
      </c>
      <c r="M309" s="17" t="s">
        <v>1231</v>
      </c>
      <c r="N309" s="17">
        <v>2.4739883347628666E-2</v>
      </c>
    </row>
    <row r="310" spans="1:15" x14ac:dyDescent="0.3">
      <c r="A310" t="s">
        <v>1119</v>
      </c>
      <c r="B310" s="11" t="s">
        <v>345</v>
      </c>
      <c r="C310" s="11" t="s">
        <v>1147</v>
      </c>
      <c r="D310" s="11" t="s">
        <v>1122</v>
      </c>
      <c r="E310" s="15">
        <v>800.00329032258048</v>
      </c>
      <c r="F310" s="11" t="s">
        <v>1221</v>
      </c>
      <c r="G310" s="15">
        <v>19.5041935483871</v>
      </c>
      <c r="H310" s="16">
        <v>3.7100000000000001E-2</v>
      </c>
      <c r="I310" s="16">
        <v>3.8490000000000002</v>
      </c>
      <c r="J310" s="16">
        <v>0.33629999999999993</v>
      </c>
      <c r="K310" s="17">
        <v>8.0646900269541746</v>
      </c>
      <c r="L310" s="17">
        <v>1.3653713532472014</v>
      </c>
      <c r="M310" s="17" t="s">
        <v>1231</v>
      </c>
      <c r="N310" s="17">
        <v>3.2548433195081605E-2</v>
      </c>
    </row>
    <row r="311" spans="1:15" x14ac:dyDescent="0.3">
      <c r="A311" t="s">
        <v>1119</v>
      </c>
      <c r="B311" s="11" t="s">
        <v>346</v>
      </c>
      <c r="C311" s="11" t="s">
        <v>1147</v>
      </c>
      <c r="D311" s="11" t="s">
        <v>1122</v>
      </c>
      <c r="E311" s="15">
        <v>800.00170000000014</v>
      </c>
      <c r="F311" s="11" t="s">
        <v>1221</v>
      </c>
      <c r="G311" s="15">
        <v>19.502506666666669</v>
      </c>
      <c r="H311" s="16">
        <v>3.7100000000000001E-2</v>
      </c>
      <c r="I311" s="16">
        <v>3.8490000000000002</v>
      </c>
      <c r="J311" s="16">
        <v>0.31870000000000009</v>
      </c>
      <c r="K311" s="17">
        <v>7.5902964959568751</v>
      </c>
      <c r="L311" s="17">
        <v>1.5378942802635884</v>
      </c>
      <c r="M311" s="17" t="s">
        <v>1231</v>
      </c>
      <c r="N311" s="17">
        <v>3.413275439639285E-2</v>
      </c>
    </row>
    <row r="312" spans="1:15" x14ac:dyDescent="0.3">
      <c r="A312" t="s">
        <v>1119</v>
      </c>
      <c r="B312" s="11" t="s">
        <v>347</v>
      </c>
      <c r="C312" s="11" t="s">
        <v>1147</v>
      </c>
      <c r="D312" s="11" t="s">
        <v>1122</v>
      </c>
      <c r="E312" s="15">
        <v>800.00470967741944</v>
      </c>
      <c r="F312" s="11" t="s">
        <v>1221</v>
      </c>
      <c r="G312" s="15">
        <v>19.699774193548389</v>
      </c>
      <c r="H312" s="16">
        <v>3.7100000000000001E-2</v>
      </c>
      <c r="I312" s="16">
        <v>3.8490000000000002</v>
      </c>
      <c r="J312" s="16">
        <v>0.29559999999999997</v>
      </c>
      <c r="K312" s="17">
        <v>6.9676549865229092</v>
      </c>
      <c r="L312" s="17">
        <v>1.6122943393536722</v>
      </c>
      <c r="M312" s="17" t="s">
        <v>1231</v>
      </c>
      <c r="N312" s="17">
        <v>3.2236038168503622E-2</v>
      </c>
    </row>
    <row r="313" spans="1:15" x14ac:dyDescent="0.3">
      <c r="A313" t="s">
        <v>1119</v>
      </c>
      <c r="B313" s="11" t="s">
        <v>348</v>
      </c>
      <c r="C313" s="11" t="s">
        <v>1147</v>
      </c>
      <c r="D313" s="11" t="s">
        <v>1122</v>
      </c>
      <c r="E313" s="15">
        <v>799.9686333333334</v>
      </c>
      <c r="F313" s="11" t="s">
        <v>1221</v>
      </c>
      <c r="G313" s="15">
        <v>19.715563333333339</v>
      </c>
      <c r="H313" s="16">
        <v>3.7100000000000001E-2</v>
      </c>
      <c r="I313" s="16">
        <v>3.8490000000000002</v>
      </c>
      <c r="J313" s="16">
        <v>0.27480000000000004</v>
      </c>
      <c r="K313" s="17">
        <v>6.40700808625337</v>
      </c>
      <c r="L313" s="17">
        <v>1.4798533756277776</v>
      </c>
      <c r="M313" s="17" t="s">
        <v>1231</v>
      </c>
      <c r="N313" s="17">
        <v>3.2353960266092607E-2</v>
      </c>
    </row>
    <row r="314" spans="1:15" x14ac:dyDescent="0.3">
      <c r="A314" t="s">
        <v>1119</v>
      </c>
      <c r="B314" s="11" t="s">
        <v>349</v>
      </c>
      <c r="C314" s="11" t="s">
        <v>1147</v>
      </c>
      <c r="D314" s="11" t="s">
        <v>1122</v>
      </c>
      <c r="E314" s="15">
        <v>800.03845161290303</v>
      </c>
      <c r="F314" s="11" t="s">
        <v>1221</v>
      </c>
      <c r="G314" s="15">
        <v>19.748422580645158</v>
      </c>
      <c r="H314" s="16">
        <v>3.7100000000000001E-2</v>
      </c>
      <c r="I314" s="16">
        <v>3.8490000000000002</v>
      </c>
      <c r="J314" s="16">
        <v>0.25080000000000002</v>
      </c>
      <c r="K314" s="17">
        <v>5.7601078167115913</v>
      </c>
      <c r="L314" s="17">
        <v>1.3010089477103979</v>
      </c>
      <c r="M314" s="17" t="s">
        <v>1231</v>
      </c>
      <c r="N314" s="17">
        <v>2.9620556909167539E-2</v>
      </c>
    </row>
    <row r="315" spans="1:15" x14ac:dyDescent="0.3">
      <c r="A315" t="s">
        <v>1119</v>
      </c>
      <c r="B315" s="11" t="s">
        <v>350</v>
      </c>
      <c r="C315" s="11" t="s">
        <v>1147</v>
      </c>
      <c r="D315" s="11" t="s">
        <v>1122</v>
      </c>
      <c r="E315" s="15">
        <v>799.97341935483871</v>
      </c>
      <c r="F315" s="11" t="s">
        <v>1221</v>
      </c>
      <c r="G315" s="15">
        <v>19.727083870967739</v>
      </c>
      <c r="H315" s="16">
        <v>3.7100000000000001E-2</v>
      </c>
      <c r="I315" s="16">
        <v>3.8490000000000002</v>
      </c>
      <c r="J315" s="16">
        <v>0.21319999999999995</v>
      </c>
      <c r="K315" s="17">
        <v>4.7466307277628017</v>
      </c>
      <c r="L315" s="17">
        <v>0.85318769209248391</v>
      </c>
      <c r="M315" s="17" t="s">
        <v>1231</v>
      </c>
      <c r="N315" s="17">
        <v>2.2963146673126489E-2</v>
      </c>
    </row>
    <row r="316" spans="1:15" x14ac:dyDescent="0.3">
      <c r="A316" t="s">
        <v>1119</v>
      </c>
      <c r="B316" s="11" t="s">
        <v>351</v>
      </c>
      <c r="C316" s="11" t="s">
        <v>1147</v>
      </c>
      <c r="D316" s="11" t="s">
        <v>1122</v>
      </c>
      <c r="E316" s="15">
        <v>800.0199032258065</v>
      </c>
      <c r="F316" s="11" t="s">
        <v>1221</v>
      </c>
      <c r="G316" s="15">
        <v>19.86365806451613</v>
      </c>
      <c r="H316" s="16">
        <v>3.7100000000000001E-2</v>
      </c>
      <c r="I316" s="16">
        <v>3.8490000000000002</v>
      </c>
      <c r="J316" s="16">
        <v>0.18200000000000005</v>
      </c>
      <c r="K316" s="17">
        <v>3.9056603773584921</v>
      </c>
      <c r="L316" s="17">
        <v>0.32565011085049589</v>
      </c>
      <c r="M316" s="17" t="s">
        <v>1231</v>
      </c>
      <c r="N316" s="17">
        <v>1.6739053484155941E-2</v>
      </c>
    </row>
    <row r="317" spans="1:15" x14ac:dyDescent="0.3">
      <c r="A317" t="s">
        <v>1119</v>
      </c>
      <c r="B317" s="11" t="s">
        <v>353</v>
      </c>
      <c r="C317" s="11" t="s">
        <v>1147</v>
      </c>
      <c r="D317" s="11" t="s">
        <v>1121</v>
      </c>
      <c r="E317" s="15">
        <v>4.9997000000000007E-2</v>
      </c>
      <c r="F317" s="11" t="s">
        <v>1221</v>
      </c>
      <c r="G317" s="15">
        <v>19.508066666666661</v>
      </c>
      <c r="H317" s="16">
        <v>3.7100000000000001E-2</v>
      </c>
      <c r="I317" s="16">
        <v>3.8490000000000002</v>
      </c>
      <c r="J317" s="16">
        <v>0.16679999999999995</v>
      </c>
      <c r="K317" s="17">
        <v>3.4959568733153628</v>
      </c>
      <c r="L317" s="17"/>
      <c r="M317" s="17">
        <v>0.75885253166599553</v>
      </c>
      <c r="N317" s="17">
        <v>0.33256169014643044</v>
      </c>
    </row>
    <row r="318" spans="1:15" x14ac:dyDescent="0.3">
      <c r="A318" t="s">
        <v>1119</v>
      </c>
      <c r="B318" s="11" t="s">
        <v>352</v>
      </c>
      <c r="C318" s="11" t="s">
        <v>1148</v>
      </c>
      <c r="D318" s="11" t="s">
        <v>1121</v>
      </c>
      <c r="E318" s="15">
        <v>4.9997000000000007E-2</v>
      </c>
      <c r="F318" s="11" t="s">
        <v>1221</v>
      </c>
      <c r="G318" s="15">
        <v>19.36575333333333</v>
      </c>
      <c r="H318" s="16">
        <v>3.8300000000000001E-2</v>
      </c>
      <c r="I318" s="18"/>
      <c r="J318" s="16"/>
      <c r="K318" s="17"/>
      <c r="L318" s="17" t="s">
        <v>1231</v>
      </c>
      <c r="M318" s="17" t="s">
        <v>1231</v>
      </c>
      <c r="N318" s="17">
        <v>0.75855572486124323</v>
      </c>
      <c r="O318" t="s">
        <v>1241</v>
      </c>
    </row>
    <row r="319" spans="1:15" x14ac:dyDescent="0.3">
      <c r="A319" t="s">
        <v>1119</v>
      </c>
      <c r="B319" s="11" t="s">
        <v>354</v>
      </c>
      <c r="C319" s="11" t="s">
        <v>1148</v>
      </c>
      <c r="D319" s="11" t="s">
        <v>1122</v>
      </c>
      <c r="E319" s="15">
        <v>799.97160000000031</v>
      </c>
      <c r="F319" s="11" t="s">
        <v>1221</v>
      </c>
      <c r="G319" s="15">
        <v>19.65611333333333</v>
      </c>
      <c r="H319" s="16">
        <v>3.8300000000000001E-2</v>
      </c>
      <c r="I319" s="18"/>
      <c r="J319" s="16">
        <v>0.41679999999999995</v>
      </c>
      <c r="K319" s="17">
        <v>9.882506527415142</v>
      </c>
      <c r="L319" s="17" t="s">
        <v>1231</v>
      </c>
      <c r="M319" s="17" t="s">
        <v>1231</v>
      </c>
      <c r="N319" s="17">
        <v>4.2803895826336591E-2</v>
      </c>
    </row>
    <row r="320" spans="1:15" x14ac:dyDescent="0.3">
      <c r="A320" t="s">
        <v>1119</v>
      </c>
      <c r="B320" s="11" t="s">
        <v>355</v>
      </c>
      <c r="C320" s="11" t="s">
        <v>1148</v>
      </c>
      <c r="D320" s="11" t="s">
        <v>1122</v>
      </c>
      <c r="E320" s="15">
        <v>800.00966666666648</v>
      </c>
      <c r="F320" s="11" t="s">
        <v>1221</v>
      </c>
      <c r="G320" s="15">
        <v>19.739646666666658</v>
      </c>
      <c r="H320" s="16">
        <v>3.8300000000000001E-2</v>
      </c>
      <c r="I320" s="18"/>
      <c r="J320" s="16">
        <v>0.40059999999999996</v>
      </c>
      <c r="K320" s="17">
        <v>9.4595300261096593</v>
      </c>
      <c r="L320" s="17" t="s">
        <v>1231</v>
      </c>
      <c r="M320" s="17" t="s">
        <v>1231</v>
      </c>
      <c r="N320" s="17">
        <v>4.8673836910156254E-2</v>
      </c>
    </row>
    <row r="321" spans="1:15" x14ac:dyDescent="0.3">
      <c r="A321" t="s">
        <v>1119</v>
      </c>
      <c r="B321" s="11" t="s">
        <v>356</v>
      </c>
      <c r="C321" s="11" t="s">
        <v>1148</v>
      </c>
      <c r="D321" s="11" t="s">
        <v>1122</v>
      </c>
      <c r="E321" s="15">
        <v>800.01036666666664</v>
      </c>
      <c r="F321" s="11" t="s">
        <v>1221</v>
      </c>
      <c r="G321" s="15">
        <v>19.76636666666667</v>
      </c>
      <c r="H321" s="16">
        <v>3.8300000000000001E-2</v>
      </c>
      <c r="I321" s="18"/>
      <c r="J321" s="16">
        <v>0.38269999999999993</v>
      </c>
      <c r="K321" s="17">
        <v>8.9921671018276736</v>
      </c>
      <c r="L321" s="17" t="s">
        <v>1231</v>
      </c>
      <c r="M321" s="17" t="s">
        <v>1231</v>
      </c>
      <c r="N321" s="17">
        <v>5.7615479924431612E-2</v>
      </c>
    </row>
    <row r="322" spans="1:15" x14ac:dyDescent="0.3">
      <c r="A322" t="s">
        <v>1119</v>
      </c>
      <c r="B322" s="11" t="s">
        <v>357</v>
      </c>
      <c r="C322" s="11" t="s">
        <v>1148</v>
      </c>
      <c r="D322" s="11" t="s">
        <v>1122</v>
      </c>
      <c r="E322" s="15">
        <v>800.02219999999988</v>
      </c>
      <c r="F322" s="11" t="s">
        <v>1221</v>
      </c>
      <c r="G322" s="15">
        <v>19.664986666666671</v>
      </c>
      <c r="H322" s="16">
        <v>3.8300000000000001E-2</v>
      </c>
      <c r="I322" s="18"/>
      <c r="J322" s="16">
        <v>0.36340000000000006</v>
      </c>
      <c r="K322" s="17">
        <v>8.4882506527415149</v>
      </c>
      <c r="L322" s="17" t="s">
        <v>1231</v>
      </c>
      <c r="M322" s="17" t="s">
        <v>1231</v>
      </c>
      <c r="N322" s="17">
        <v>6.2806686407164025E-2</v>
      </c>
    </row>
    <row r="323" spans="1:15" x14ac:dyDescent="0.3">
      <c r="A323" t="s">
        <v>1119</v>
      </c>
      <c r="B323" s="11" t="s">
        <v>358</v>
      </c>
      <c r="C323" s="11" t="s">
        <v>1148</v>
      </c>
      <c r="D323" s="11" t="s">
        <v>1122</v>
      </c>
      <c r="E323" s="15">
        <v>800.02158064516129</v>
      </c>
      <c r="F323" s="11" t="s">
        <v>1221</v>
      </c>
      <c r="G323" s="15">
        <v>19.859080645161288</v>
      </c>
      <c r="H323" s="16">
        <v>3.8300000000000001E-2</v>
      </c>
      <c r="I323" s="18"/>
      <c r="J323" s="16">
        <v>0.33900000000000008</v>
      </c>
      <c r="K323" s="17">
        <v>7.8511749347258508</v>
      </c>
      <c r="L323" s="17" t="s">
        <v>1231</v>
      </c>
      <c r="M323" s="17" t="s">
        <v>1231</v>
      </c>
      <c r="N323" s="17">
        <v>5.7454636683698657E-2</v>
      </c>
    </row>
    <row r="324" spans="1:15" x14ac:dyDescent="0.3">
      <c r="A324" t="s">
        <v>1119</v>
      </c>
      <c r="B324" s="11" t="s">
        <v>359</v>
      </c>
      <c r="C324" s="11" t="s">
        <v>1148</v>
      </c>
      <c r="D324" s="11" t="s">
        <v>1122</v>
      </c>
      <c r="E324" s="15">
        <v>800.00093333333325</v>
      </c>
      <c r="F324" s="11" t="s">
        <v>1221</v>
      </c>
      <c r="G324" s="15">
        <v>19.829333333333341</v>
      </c>
      <c r="H324" s="16">
        <v>3.8300000000000001E-2</v>
      </c>
      <c r="I324" s="18"/>
      <c r="J324" s="16">
        <v>0.31399999999999995</v>
      </c>
      <c r="K324" s="17">
        <v>7.198433420365534</v>
      </c>
      <c r="L324" s="17" t="s">
        <v>1231</v>
      </c>
      <c r="M324" s="17" t="s">
        <v>1231</v>
      </c>
      <c r="N324" s="17">
        <v>4.5368874492163647E-2</v>
      </c>
    </row>
    <row r="325" spans="1:15" x14ac:dyDescent="0.3">
      <c r="A325" t="s">
        <v>1119</v>
      </c>
      <c r="B325" s="11" t="s">
        <v>360</v>
      </c>
      <c r="C325" s="11" t="s">
        <v>1148</v>
      </c>
      <c r="D325" s="11" t="s">
        <v>1122</v>
      </c>
      <c r="E325" s="15">
        <v>800.01093333333336</v>
      </c>
      <c r="F325" s="11" t="s">
        <v>1221</v>
      </c>
      <c r="G325" s="15">
        <v>19.981259999999999</v>
      </c>
      <c r="H325" s="16">
        <v>3.8300000000000001E-2</v>
      </c>
      <c r="I325" s="18"/>
      <c r="J325" s="16">
        <v>0.29559999999999997</v>
      </c>
      <c r="K325" s="17">
        <v>6.7180156657963437</v>
      </c>
      <c r="L325" s="17" t="s">
        <v>1231</v>
      </c>
      <c r="M325" s="17" t="s">
        <v>1231</v>
      </c>
      <c r="N325" s="17">
        <v>4.5622459125532644E-2</v>
      </c>
    </row>
    <row r="326" spans="1:15" x14ac:dyDescent="0.3">
      <c r="A326" t="s">
        <v>1119</v>
      </c>
      <c r="B326" s="11" t="s">
        <v>361</v>
      </c>
      <c r="C326" s="11" t="s">
        <v>1148</v>
      </c>
      <c r="D326" s="11" t="s">
        <v>1122</v>
      </c>
      <c r="E326" s="15">
        <v>800.00066666666658</v>
      </c>
      <c r="F326" s="11" t="s">
        <v>1221</v>
      </c>
      <c r="G326" s="15">
        <v>20.04105666666667</v>
      </c>
      <c r="H326" s="16">
        <v>3.8300000000000001E-2</v>
      </c>
      <c r="I326" s="18"/>
      <c r="J326" s="16">
        <v>0.27440000000000009</v>
      </c>
      <c r="K326" s="17">
        <v>6.164490861618801</v>
      </c>
      <c r="L326" s="17" t="s">
        <v>1231</v>
      </c>
      <c r="M326" s="17" t="s">
        <v>1231</v>
      </c>
      <c r="N326" s="17">
        <v>4.3405463129496558E-2</v>
      </c>
    </row>
    <row r="327" spans="1:15" x14ac:dyDescent="0.3">
      <c r="A327" t="s">
        <v>1119</v>
      </c>
      <c r="B327" s="11" t="s">
        <v>362</v>
      </c>
      <c r="C327" s="11" t="s">
        <v>1148</v>
      </c>
      <c r="D327" s="11" t="s">
        <v>1122</v>
      </c>
      <c r="E327" s="15">
        <v>800.00867741935497</v>
      </c>
      <c r="F327" s="11" t="s">
        <v>1221</v>
      </c>
      <c r="G327" s="15">
        <v>20.04691290322581</v>
      </c>
      <c r="H327" s="16">
        <v>3.8300000000000001E-2</v>
      </c>
      <c r="I327" s="18"/>
      <c r="J327" s="16">
        <v>0.25749999999999995</v>
      </c>
      <c r="K327" s="17">
        <v>5.7232375979112255</v>
      </c>
      <c r="L327" s="17" t="s">
        <v>1231</v>
      </c>
      <c r="M327" s="17" t="s">
        <v>1231</v>
      </c>
      <c r="N327" s="17">
        <v>4.3022976993882356E-2</v>
      </c>
    </row>
    <row r="328" spans="1:15" x14ac:dyDescent="0.3">
      <c r="A328" t="s">
        <v>1119</v>
      </c>
      <c r="B328" s="11" t="s">
        <v>363</v>
      </c>
      <c r="C328" s="11" t="s">
        <v>1148</v>
      </c>
      <c r="D328" s="11" t="s">
        <v>1122</v>
      </c>
      <c r="E328" s="15">
        <v>799.98843333333332</v>
      </c>
      <c r="F328" s="11" t="s">
        <v>1221</v>
      </c>
      <c r="G328" s="15">
        <v>20.073413333333342</v>
      </c>
      <c r="H328" s="16">
        <v>3.8300000000000001E-2</v>
      </c>
      <c r="I328" s="18"/>
      <c r="J328" s="16">
        <v>0.22010000000000007</v>
      </c>
      <c r="K328" s="17">
        <v>4.7467362924282002</v>
      </c>
      <c r="L328" s="17" t="s">
        <v>1231</v>
      </c>
      <c r="M328" s="17" t="s">
        <v>1231</v>
      </c>
      <c r="N328" s="17">
        <v>3.6909414790761597E-2</v>
      </c>
    </row>
    <row r="329" spans="1:15" x14ac:dyDescent="0.3">
      <c r="A329" t="s">
        <v>1119</v>
      </c>
      <c r="B329" s="11" t="s">
        <v>364</v>
      </c>
      <c r="C329" s="11" t="s">
        <v>1148</v>
      </c>
      <c r="D329" s="11" t="s">
        <v>1122</v>
      </c>
      <c r="E329" s="15">
        <v>799.97696774193548</v>
      </c>
      <c r="F329" s="11" t="s">
        <v>1221</v>
      </c>
      <c r="G329" s="15">
        <v>20.180074193548389</v>
      </c>
      <c r="H329" s="16">
        <v>3.8300000000000001E-2</v>
      </c>
      <c r="I329" s="18"/>
      <c r="J329" s="16">
        <v>0.19719999999999993</v>
      </c>
      <c r="K329" s="17">
        <v>4.1488250652741492</v>
      </c>
      <c r="L329" s="17" t="s">
        <v>1231</v>
      </c>
      <c r="M329" s="17" t="s">
        <v>1231</v>
      </c>
      <c r="N329" s="17">
        <v>2.9511919837031275E-2</v>
      </c>
    </row>
    <row r="330" spans="1:15" x14ac:dyDescent="0.3">
      <c r="A330" t="s">
        <v>1119</v>
      </c>
      <c r="B330" s="11" t="s">
        <v>366</v>
      </c>
      <c r="C330" s="11" t="s">
        <v>1148</v>
      </c>
      <c r="D330" s="11" t="s">
        <v>1122</v>
      </c>
      <c r="E330" s="15">
        <v>800.02354838709675</v>
      </c>
      <c r="F330" s="11" t="s">
        <v>1221</v>
      </c>
      <c r="G330" s="15">
        <v>20.248912903225811</v>
      </c>
      <c r="H330" s="16">
        <v>3.8300000000000001E-2</v>
      </c>
      <c r="I330" s="18"/>
      <c r="J330" s="16">
        <v>0.17830000000000001</v>
      </c>
      <c r="K330" s="17">
        <v>3.6553524804177551</v>
      </c>
      <c r="L330" s="17" t="s">
        <v>1231</v>
      </c>
      <c r="M330" s="17" t="s">
        <v>1231</v>
      </c>
      <c r="N330" s="17">
        <v>2.3441015215305727E-2</v>
      </c>
    </row>
    <row r="331" spans="1:15" x14ac:dyDescent="0.3">
      <c r="A331" t="s">
        <v>1119</v>
      </c>
      <c r="B331" s="11" t="s">
        <v>367</v>
      </c>
      <c r="C331" s="11" t="s">
        <v>1148</v>
      </c>
      <c r="D331" s="11" t="s">
        <v>1122</v>
      </c>
      <c r="E331" s="15">
        <v>799.98993333333317</v>
      </c>
      <c r="F331" s="11" t="s">
        <v>1221</v>
      </c>
      <c r="G331" s="15">
        <v>20.347323333333339</v>
      </c>
      <c r="H331" s="16">
        <v>3.8300000000000001E-2</v>
      </c>
      <c r="I331" s="18"/>
      <c r="J331" s="16">
        <v>0.1591999999999999</v>
      </c>
      <c r="K331" s="17">
        <v>3.1566579634464724</v>
      </c>
      <c r="L331" s="17" t="s">
        <v>1231</v>
      </c>
      <c r="M331" s="17" t="s">
        <v>1231</v>
      </c>
      <c r="N331" s="17">
        <v>1.5444405399050898E-2</v>
      </c>
    </row>
    <row r="332" spans="1:15" x14ac:dyDescent="0.3">
      <c r="A332" t="s">
        <v>1119</v>
      </c>
      <c r="B332" s="11" t="s">
        <v>368</v>
      </c>
      <c r="C332" s="11" t="s">
        <v>1148</v>
      </c>
      <c r="D332" s="11" t="s">
        <v>1122</v>
      </c>
      <c r="E332" s="15">
        <v>799.97767741935479</v>
      </c>
      <c r="F332" s="11" t="s">
        <v>1221</v>
      </c>
      <c r="G332" s="15">
        <v>20.595506451612899</v>
      </c>
      <c r="H332" s="16">
        <v>3.8300000000000001E-2</v>
      </c>
      <c r="I332" s="18"/>
      <c r="J332" s="16">
        <v>0.13540000000000008</v>
      </c>
      <c r="K332" s="17">
        <v>2.5352480417754588</v>
      </c>
      <c r="L332" s="17" t="s">
        <v>1231</v>
      </c>
      <c r="M332" s="17" t="s">
        <v>1231</v>
      </c>
      <c r="N332" s="17">
        <v>1.3296637307014691E-2</v>
      </c>
    </row>
    <row r="333" spans="1:15" x14ac:dyDescent="0.3">
      <c r="A333" t="s">
        <v>1119</v>
      </c>
      <c r="B333" s="11" t="s">
        <v>365</v>
      </c>
      <c r="C333" s="11" t="s">
        <v>1149</v>
      </c>
      <c r="D333" s="11" t="s">
        <v>1121</v>
      </c>
      <c r="E333" s="15">
        <v>4.9997000000000007E-2</v>
      </c>
      <c r="F333" s="11" t="s">
        <v>1221</v>
      </c>
      <c r="G333" s="15">
        <v>19.302225806451609</v>
      </c>
      <c r="H333" s="16">
        <v>2.69E-2</v>
      </c>
      <c r="I333" s="16">
        <v>3.3279999999999998</v>
      </c>
      <c r="J333" s="16"/>
      <c r="K333" s="17"/>
      <c r="L333" s="17">
        <v>-1.2682919365472052</v>
      </c>
      <c r="M333" s="17">
        <v>1.2682919365472052</v>
      </c>
      <c r="N333" s="17">
        <v>0.69943809479150221</v>
      </c>
      <c r="O333" t="s">
        <v>1242</v>
      </c>
    </row>
    <row r="334" spans="1:15" x14ac:dyDescent="0.3">
      <c r="A334" t="s">
        <v>1119</v>
      </c>
      <c r="B334" s="11" t="s">
        <v>369</v>
      </c>
      <c r="C334" s="11" t="s">
        <v>1150</v>
      </c>
      <c r="D334" s="11" t="s">
        <v>1121</v>
      </c>
      <c r="E334" s="15">
        <v>4.9997000000000007E-2</v>
      </c>
      <c r="F334" s="11" t="s">
        <v>1221</v>
      </c>
      <c r="G334" s="15">
        <v>19.254593333333329</v>
      </c>
      <c r="H334" s="16">
        <v>4.1700000000000001E-2</v>
      </c>
      <c r="I334" s="16">
        <v>4.1909999999999998</v>
      </c>
      <c r="J334" s="16"/>
      <c r="K334" s="17"/>
      <c r="L334" s="17">
        <v>-1.5423144275541103</v>
      </c>
      <c r="M334" s="17">
        <v>1.5423144275541103</v>
      </c>
      <c r="N334" s="17">
        <v>0.66079702336959445</v>
      </c>
    </row>
    <row r="335" spans="1:15" x14ac:dyDescent="0.3">
      <c r="A335" t="s">
        <v>1119</v>
      </c>
      <c r="B335" s="11" t="s">
        <v>370</v>
      </c>
      <c r="C335" s="11" t="s">
        <v>1150</v>
      </c>
      <c r="D335" s="11" t="s">
        <v>1122</v>
      </c>
      <c r="E335" s="15">
        <v>800.00254838709668</v>
      </c>
      <c r="F335" s="11" t="s">
        <v>1221</v>
      </c>
      <c r="G335" s="15">
        <v>19.750861290322579</v>
      </c>
      <c r="H335" s="16">
        <v>4.1700000000000001E-2</v>
      </c>
      <c r="I335" s="16">
        <v>4.1909999999999998</v>
      </c>
      <c r="J335" s="16">
        <v>0.47409999999999997</v>
      </c>
      <c r="K335" s="17">
        <v>10.369304556354914</v>
      </c>
      <c r="L335" s="17">
        <v>0.71505676675614327</v>
      </c>
      <c r="M335" s="17" t="s">
        <v>1231</v>
      </c>
      <c r="N335" s="17">
        <v>3.9954793796852739E-2</v>
      </c>
    </row>
    <row r="336" spans="1:15" x14ac:dyDescent="0.3">
      <c r="A336" t="s">
        <v>1119</v>
      </c>
      <c r="B336" s="11" t="s">
        <v>371</v>
      </c>
      <c r="C336" s="11" t="s">
        <v>1150</v>
      </c>
      <c r="D336" s="11" t="s">
        <v>1122</v>
      </c>
      <c r="E336" s="15">
        <v>800.04206666666664</v>
      </c>
      <c r="F336" s="11" t="s">
        <v>1221</v>
      </c>
      <c r="G336" s="15">
        <v>19.897130000000001</v>
      </c>
      <c r="H336" s="16">
        <v>4.1700000000000001E-2</v>
      </c>
      <c r="I336" s="16">
        <v>4.1909999999999998</v>
      </c>
      <c r="J336" s="16">
        <v>0.45619999999999994</v>
      </c>
      <c r="K336" s="17">
        <v>9.9400479616306932</v>
      </c>
      <c r="L336" s="17">
        <v>0.98057096730735782</v>
      </c>
      <c r="M336" s="17" t="s">
        <v>1231</v>
      </c>
      <c r="N336" s="17">
        <v>4.1992993561713488E-2</v>
      </c>
    </row>
    <row r="337" spans="1:14" x14ac:dyDescent="0.3">
      <c r="A337" t="s">
        <v>1119</v>
      </c>
      <c r="B337" s="11" t="s">
        <v>372</v>
      </c>
      <c r="C337" s="11" t="s">
        <v>1150</v>
      </c>
      <c r="D337" s="11" t="s">
        <v>1122</v>
      </c>
      <c r="E337" s="15">
        <v>800.00112903225818</v>
      </c>
      <c r="F337" s="11" t="s">
        <v>1221</v>
      </c>
      <c r="G337" s="15">
        <v>19.88368387096774</v>
      </c>
      <c r="H337" s="16">
        <v>4.1700000000000001E-2</v>
      </c>
      <c r="I337" s="16">
        <v>4.1909999999999998</v>
      </c>
      <c r="J337" s="16">
        <v>0.43099999999999983</v>
      </c>
      <c r="K337" s="17">
        <v>9.3357314148681017</v>
      </c>
      <c r="L337" s="17">
        <v>1.1534152477353048</v>
      </c>
      <c r="M337" s="17" t="s">
        <v>1231</v>
      </c>
      <c r="N337" s="17">
        <v>4.6165573537663374E-2</v>
      </c>
    </row>
    <row r="338" spans="1:14" x14ac:dyDescent="0.3">
      <c r="A338" t="s">
        <v>1119</v>
      </c>
      <c r="B338" s="11" t="s">
        <v>373</v>
      </c>
      <c r="C338" s="11" t="s">
        <v>1150</v>
      </c>
      <c r="D338" s="11" t="s">
        <v>1122</v>
      </c>
      <c r="E338" s="15">
        <v>800.01193333333333</v>
      </c>
      <c r="F338" s="11" t="s">
        <v>1221</v>
      </c>
      <c r="G338" s="15">
        <v>20.08750666666667</v>
      </c>
      <c r="H338" s="16">
        <v>4.1700000000000001E-2</v>
      </c>
      <c r="I338" s="16">
        <v>4.1909999999999998</v>
      </c>
      <c r="J338" s="16">
        <v>0.41229999999999989</v>
      </c>
      <c r="K338" s="17">
        <v>8.8872901678657037</v>
      </c>
      <c r="L338" s="17">
        <v>1.2643923133136663</v>
      </c>
      <c r="M338" s="17" t="s">
        <v>1231</v>
      </c>
      <c r="N338" s="17">
        <v>4.7639473753040562E-2</v>
      </c>
    </row>
    <row r="339" spans="1:14" x14ac:dyDescent="0.3">
      <c r="A339" t="s">
        <v>1119</v>
      </c>
      <c r="B339" s="11" t="s">
        <v>374</v>
      </c>
      <c r="C339" s="11" t="s">
        <v>1150</v>
      </c>
      <c r="D339" s="11" t="s">
        <v>1122</v>
      </c>
      <c r="E339" s="15">
        <v>799.98454838709654</v>
      </c>
      <c r="F339" s="11" t="s">
        <v>1221</v>
      </c>
      <c r="G339" s="15">
        <v>19.98604838709678</v>
      </c>
      <c r="H339" s="16">
        <v>4.1700000000000001E-2</v>
      </c>
      <c r="I339" s="16">
        <v>4.1909999999999998</v>
      </c>
      <c r="J339" s="16">
        <v>0.38690000000000002</v>
      </c>
      <c r="K339" s="17">
        <v>8.2781774580335732</v>
      </c>
      <c r="L339" s="17">
        <v>1.2596136239941829</v>
      </c>
      <c r="M339" s="17" t="s">
        <v>1231</v>
      </c>
      <c r="N339" s="17">
        <v>4.3571001287321609E-2</v>
      </c>
    </row>
    <row r="340" spans="1:14" x14ac:dyDescent="0.3">
      <c r="A340" t="s">
        <v>1119</v>
      </c>
      <c r="B340" s="11" t="s">
        <v>375</v>
      </c>
      <c r="C340" s="11" t="s">
        <v>1150</v>
      </c>
      <c r="D340" s="11" t="s">
        <v>1122</v>
      </c>
      <c r="E340" s="15">
        <v>800.02445161290325</v>
      </c>
      <c r="F340" s="11" t="s">
        <v>1221</v>
      </c>
      <c r="G340" s="15">
        <v>20.049164516129029</v>
      </c>
      <c r="H340" s="16">
        <v>4.1700000000000001E-2</v>
      </c>
      <c r="I340" s="16">
        <v>4.1909999999999998</v>
      </c>
      <c r="J340" s="16">
        <v>0.35959999999999992</v>
      </c>
      <c r="K340" s="17">
        <v>7.6235011990407653</v>
      </c>
      <c r="L340" s="17">
        <v>1.2023007701085662</v>
      </c>
      <c r="M340" s="17" t="s">
        <v>1231</v>
      </c>
      <c r="N340" s="17">
        <v>3.8541748886920635E-2</v>
      </c>
    </row>
    <row r="341" spans="1:14" x14ac:dyDescent="0.3">
      <c r="A341" t="s">
        <v>1119</v>
      </c>
      <c r="B341" s="11" t="s">
        <v>376</v>
      </c>
      <c r="C341" s="11" t="s">
        <v>1150</v>
      </c>
      <c r="D341" s="11" t="s">
        <v>1122</v>
      </c>
      <c r="E341" s="15">
        <v>800.00222580645152</v>
      </c>
      <c r="F341" s="11" t="s">
        <v>1221</v>
      </c>
      <c r="G341" s="15">
        <v>20.07768387096775</v>
      </c>
      <c r="H341" s="16">
        <v>4.1700000000000001E-2</v>
      </c>
      <c r="I341" s="16">
        <v>4.1909999999999998</v>
      </c>
      <c r="J341" s="16">
        <v>0.33809999999999985</v>
      </c>
      <c r="K341" s="17">
        <v>7.107913669064744</v>
      </c>
      <c r="L341" s="17">
        <v>1.1624444075984695</v>
      </c>
      <c r="M341" s="17" t="s">
        <v>1231</v>
      </c>
      <c r="N341" s="17">
        <v>4.2756016880558634E-2</v>
      </c>
    </row>
    <row r="342" spans="1:14" x14ac:dyDescent="0.3">
      <c r="A342" t="s">
        <v>1119</v>
      </c>
      <c r="B342" s="11" t="s">
        <v>377</v>
      </c>
      <c r="C342" s="11" t="s">
        <v>1150</v>
      </c>
      <c r="D342" s="11" t="s">
        <v>1122</v>
      </c>
      <c r="E342" s="15">
        <v>800.0165483870968</v>
      </c>
      <c r="F342" s="11" t="s">
        <v>1221</v>
      </c>
      <c r="G342" s="15">
        <v>20.12804516129032</v>
      </c>
      <c r="H342" s="16">
        <v>4.1700000000000001E-2</v>
      </c>
      <c r="I342" s="16">
        <v>4.1909999999999998</v>
      </c>
      <c r="J342" s="16">
        <v>0.32359999999999989</v>
      </c>
      <c r="K342" s="17">
        <v>6.7601918465227788</v>
      </c>
      <c r="L342" s="17">
        <v>1.1186205761310615</v>
      </c>
      <c r="M342" s="17" t="s">
        <v>1231</v>
      </c>
      <c r="N342" s="17">
        <v>3.6865203674154912E-2</v>
      </c>
    </row>
    <row r="343" spans="1:14" x14ac:dyDescent="0.3">
      <c r="A343" t="s">
        <v>1119</v>
      </c>
      <c r="B343" s="11" t="s">
        <v>378</v>
      </c>
      <c r="C343" s="11" t="s">
        <v>1150</v>
      </c>
      <c r="D343" s="11" t="s">
        <v>1122</v>
      </c>
      <c r="E343" s="15">
        <v>799.990580645161</v>
      </c>
      <c r="F343" s="11" t="s">
        <v>1221</v>
      </c>
      <c r="G343" s="15">
        <v>20.212745161290322</v>
      </c>
      <c r="H343" s="16">
        <v>4.1700000000000001E-2</v>
      </c>
      <c r="I343" s="16">
        <v>4.1909999999999998</v>
      </c>
      <c r="J343" s="16">
        <v>0.31129999999999991</v>
      </c>
      <c r="K343" s="17">
        <v>6.4652278177458005</v>
      </c>
      <c r="L343" s="17">
        <v>1.0468477583100171</v>
      </c>
      <c r="M343" s="17" t="s">
        <v>1231</v>
      </c>
      <c r="N343" s="17">
        <v>4.25313850493656E-2</v>
      </c>
    </row>
    <row r="344" spans="1:14" x14ac:dyDescent="0.3">
      <c r="A344" t="s">
        <v>1119</v>
      </c>
      <c r="B344" s="11" t="s">
        <v>379</v>
      </c>
      <c r="C344" s="11" t="s">
        <v>1150</v>
      </c>
      <c r="D344" s="11" t="s">
        <v>1122</v>
      </c>
      <c r="E344" s="15">
        <v>799.98535483870967</v>
      </c>
      <c r="F344" s="11" t="s">
        <v>1221</v>
      </c>
      <c r="G344" s="15">
        <v>20.131619354838708</v>
      </c>
      <c r="H344" s="16">
        <v>4.1700000000000001E-2</v>
      </c>
      <c r="I344" s="16">
        <v>4.1909999999999998</v>
      </c>
      <c r="J344" s="16">
        <v>0.29779999999999984</v>
      </c>
      <c r="K344" s="17">
        <v>6.1414868105515543</v>
      </c>
      <c r="L344" s="17">
        <v>1.0321093907271148</v>
      </c>
      <c r="M344" s="17" t="s">
        <v>1231</v>
      </c>
      <c r="N344" s="17">
        <v>3.8132876786584724E-2</v>
      </c>
    </row>
    <row r="345" spans="1:14" x14ac:dyDescent="0.3">
      <c r="A345" t="s">
        <v>1119</v>
      </c>
      <c r="B345" s="11" t="s">
        <v>380</v>
      </c>
      <c r="C345" s="11" t="s">
        <v>1150</v>
      </c>
      <c r="D345" s="11" t="s">
        <v>1122</v>
      </c>
      <c r="E345" s="15">
        <v>800.00016129032258</v>
      </c>
      <c r="F345" s="11" t="s">
        <v>1221</v>
      </c>
      <c r="G345" s="15">
        <v>20.225145161290321</v>
      </c>
      <c r="H345" s="16">
        <v>4.1700000000000001E-2</v>
      </c>
      <c r="I345" s="16">
        <v>4.1909999999999998</v>
      </c>
      <c r="J345" s="16">
        <v>0.28309999999999991</v>
      </c>
      <c r="K345" s="17">
        <v>5.7889688249400448</v>
      </c>
      <c r="L345" s="17">
        <v>0.92261958736084571</v>
      </c>
      <c r="M345" s="17" t="s">
        <v>1231</v>
      </c>
      <c r="N345" s="17">
        <v>3.4511709554779113E-2</v>
      </c>
    </row>
    <row r="346" spans="1:14" x14ac:dyDescent="0.3">
      <c r="A346" t="s">
        <v>1119</v>
      </c>
      <c r="B346" s="11" t="s">
        <v>381</v>
      </c>
      <c r="C346" s="11" t="s">
        <v>1150</v>
      </c>
      <c r="D346" s="11" t="s">
        <v>1122</v>
      </c>
      <c r="E346" s="15">
        <v>800.01616666666644</v>
      </c>
      <c r="F346" s="11" t="s">
        <v>1221</v>
      </c>
      <c r="G346" s="15">
        <v>20.164380000000001</v>
      </c>
      <c r="H346" s="16">
        <v>4.1700000000000001E-2</v>
      </c>
      <c r="I346" s="16">
        <v>4.1909999999999998</v>
      </c>
      <c r="J346" s="16">
        <v>0.26479999999999992</v>
      </c>
      <c r="K346" s="17">
        <v>5.3501199040767364</v>
      </c>
      <c r="L346" s="17">
        <v>0.93093507266454378</v>
      </c>
      <c r="M346" s="17" t="s">
        <v>1231</v>
      </c>
      <c r="N346" s="17">
        <v>3.9513228520548505E-2</v>
      </c>
    </row>
    <row r="347" spans="1:14" x14ac:dyDescent="0.3">
      <c r="A347" t="s">
        <v>1119</v>
      </c>
      <c r="B347" s="11" t="s">
        <v>382</v>
      </c>
      <c r="C347" s="11" t="s">
        <v>1150</v>
      </c>
      <c r="D347" s="11" t="s">
        <v>1122</v>
      </c>
      <c r="E347" s="15">
        <v>800.01496666666674</v>
      </c>
      <c r="F347" s="11" t="s">
        <v>1221</v>
      </c>
      <c r="G347" s="15">
        <v>20.312926666666669</v>
      </c>
      <c r="H347" s="16">
        <v>4.1700000000000001E-2</v>
      </c>
      <c r="I347" s="16">
        <v>4.1909999999999998</v>
      </c>
      <c r="J347" s="16">
        <v>0.24669999999999992</v>
      </c>
      <c r="K347" s="17">
        <v>4.9160671462829715</v>
      </c>
      <c r="L347" s="17">
        <v>0.71563962318760665</v>
      </c>
      <c r="M347" s="17" t="s">
        <v>1231</v>
      </c>
      <c r="N347" s="17">
        <v>3.0507021150131486E-2</v>
      </c>
    </row>
    <row r="348" spans="1:14" x14ac:dyDescent="0.3">
      <c r="A348" t="s">
        <v>1119</v>
      </c>
      <c r="B348" s="11" t="s">
        <v>383</v>
      </c>
      <c r="C348" s="11" t="s">
        <v>1150</v>
      </c>
      <c r="D348" s="11" t="s">
        <v>1122</v>
      </c>
      <c r="E348" s="15">
        <v>799.99213333333353</v>
      </c>
      <c r="F348" s="11" t="s">
        <v>1221</v>
      </c>
      <c r="G348" s="15">
        <v>20.43613666666667</v>
      </c>
      <c r="H348" s="16">
        <v>4.1700000000000001E-2</v>
      </c>
      <c r="I348" s="16">
        <v>4.1909999999999998</v>
      </c>
      <c r="J348" s="16">
        <v>0.20550000000000002</v>
      </c>
      <c r="K348" s="17">
        <v>3.9280575539568345</v>
      </c>
      <c r="L348" s="17">
        <v>0.53287693077904985</v>
      </c>
      <c r="M348" s="17" t="s">
        <v>1231</v>
      </c>
      <c r="N348" s="17">
        <v>1.8462032626127223E-2</v>
      </c>
    </row>
    <row r="349" spans="1:14" x14ac:dyDescent="0.3">
      <c r="A349" t="s">
        <v>1119</v>
      </c>
      <c r="B349" s="11" t="s">
        <v>384</v>
      </c>
      <c r="C349" s="11" t="s">
        <v>1150</v>
      </c>
      <c r="D349" s="11" t="s">
        <v>1122</v>
      </c>
      <c r="E349" s="15">
        <v>800.01187096774186</v>
      </c>
      <c r="F349" s="11" t="s">
        <v>1221</v>
      </c>
      <c r="G349" s="15">
        <v>20.61567419354839</v>
      </c>
      <c r="H349" s="16">
        <v>4.1700000000000001E-2</v>
      </c>
      <c r="I349" s="16">
        <v>4.1909999999999998</v>
      </c>
      <c r="J349" s="16">
        <v>0.17069999999999985</v>
      </c>
      <c r="K349" s="17">
        <v>3.093525179856111</v>
      </c>
      <c r="L349" s="17"/>
      <c r="M349" s="17"/>
      <c r="N349" s="17">
        <v>9.7159353987130714E-3</v>
      </c>
    </row>
    <row r="350" spans="1:14" x14ac:dyDescent="0.3">
      <c r="A350" t="s">
        <v>1119</v>
      </c>
      <c r="B350" s="11" t="s">
        <v>385</v>
      </c>
      <c r="C350" s="11" t="s">
        <v>1151</v>
      </c>
      <c r="D350" s="11" t="s">
        <v>1121</v>
      </c>
      <c r="E350" s="15">
        <v>4.9997000000000007E-2</v>
      </c>
      <c r="F350" s="11" t="s">
        <v>1221</v>
      </c>
      <c r="G350" s="15">
        <v>19.956345161290319</v>
      </c>
      <c r="H350" s="16">
        <v>2.9399999999999999E-2</v>
      </c>
      <c r="I350" s="16">
        <v>4.298</v>
      </c>
      <c r="J350" s="16"/>
      <c r="K350" s="17"/>
      <c r="L350" s="17">
        <v>-1.1371607816725751</v>
      </c>
      <c r="M350" s="17">
        <v>1.1371607816725751</v>
      </c>
      <c r="N350" s="17">
        <v>0.73011468335730667</v>
      </c>
    </row>
    <row r="351" spans="1:14" x14ac:dyDescent="0.3">
      <c r="A351" t="s">
        <v>1119</v>
      </c>
      <c r="B351" s="11" t="s">
        <v>386</v>
      </c>
      <c r="C351" s="11" t="s">
        <v>1151</v>
      </c>
      <c r="D351" s="11" t="s">
        <v>1122</v>
      </c>
      <c r="E351" s="15">
        <v>800.00156666666646</v>
      </c>
      <c r="F351" s="11" t="s">
        <v>1221</v>
      </c>
      <c r="G351" s="15">
        <v>20.214373333333331</v>
      </c>
      <c r="H351" s="16">
        <v>2.9399999999999999E-2</v>
      </c>
      <c r="I351" s="16">
        <v>4.298</v>
      </c>
      <c r="J351" s="16">
        <v>0.34030000000000005</v>
      </c>
      <c r="K351" s="17">
        <v>10.574829931972792</v>
      </c>
      <c r="L351" s="17">
        <v>1.572226675713297</v>
      </c>
      <c r="M351" s="17" t="s">
        <v>1231</v>
      </c>
      <c r="N351" s="17">
        <v>5.6882386736638257E-2</v>
      </c>
    </row>
    <row r="352" spans="1:14" x14ac:dyDescent="0.3">
      <c r="A352" t="s">
        <v>1119</v>
      </c>
      <c r="B352" s="11" t="s">
        <v>387</v>
      </c>
      <c r="C352" s="11" t="s">
        <v>1151</v>
      </c>
      <c r="D352" s="11" t="s">
        <v>1122</v>
      </c>
      <c r="E352" s="15">
        <v>800.00353333333339</v>
      </c>
      <c r="F352" s="11" t="s">
        <v>1221</v>
      </c>
      <c r="G352" s="15">
        <v>20.41457333333333</v>
      </c>
      <c r="H352" s="16">
        <v>2.9399999999999999E-2</v>
      </c>
      <c r="I352" s="16">
        <v>4.298</v>
      </c>
      <c r="J352" s="16">
        <v>0.32469999999999999</v>
      </c>
      <c r="K352" s="17">
        <v>10.044217687074831</v>
      </c>
      <c r="L352" s="17">
        <v>1.7830086820586226</v>
      </c>
      <c r="M352" s="17" t="s">
        <v>1231</v>
      </c>
      <c r="N352" s="17">
        <v>5.7547312260493477E-2</v>
      </c>
    </row>
    <row r="353" spans="1:14" x14ac:dyDescent="0.3">
      <c r="A353" t="s">
        <v>1119</v>
      </c>
      <c r="B353" s="11" t="s">
        <v>388</v>
      </c>
      <c r="C353" s="11" t="s">
        <v>1151</v>
      </c>
      <c r="D353" s="11" t="s">
        <v>1122</v>
      </c>
      <c r="E353" s="15">
        <v>800.01803225806464</v>
      </c>
      <c r="F353" s="11" t="s">
        <v>1221</v>
      </c>
      <c r="G353" s="15">
        <v>20.32125483870967</v>
      </c>
      <c r="H353" s="16">
        <v>2.9399999999999999E-2</v>
      </c>
      <c r="I353" s="16">
        <v>4.298</v>
      </c>
      <c r="J353" s="16">
        <v>0.30380000000000007</v>
      </c>
      <c r="K353" s="17">
        <v>9.3333333333333375</v>
      </c>
      <c r="L353" s="17">
        <v>1.8021551176039625</v>
      </c>
      <c r="M353" s="17" t="s">
        <v>1231</v>
      </c>
      <c r="N353" s="17">
        <v>6.0115621038264955E-2</v>
      </c>
    </row>
    <row r="354" spans="1:14" x14ac:dyDescent="0.3">
      <c r="A354" t="s">
        <v>1119</v>
      </c>
      <c r="B354" s="11" t="s">
        <v>389</v>
      </c>
      <c r="C354" s="11" t="s">
        <v>1151</v>
      </c>
      <c r="D354" s="11" t="s">
        <v>1122</v>
      </c>
      <c r="E354" s="15">
        <v>799.98760000000004</v>
      </c>
      <c r="F354" s="11" t="s">
        <v>1221</v>
      </c>
      <c r="G354" s="15">
        <v>20.451036666666671</v>
      </c>
      <c r="H354" s="16">
        <v>2.9399999999999999E-2</v>
      </c>
      <c r="I354" s="16">
        <v>4.298</v>
      </c>
      <c r="J354" s="16">
        <v>0.2854000000000001</v>
      </c>
      <c r="K354" s="17">
        <v>8.7074829931972832</v>
      </c>
      <c r="L354" s="17">
        <v>1.6577255007531195</v>
      </c>
      <c r="M354" s="17" t="s">
        <v>1231</v>
      </c>
      <c r="N354" s="17">
        <v>5.4728616347942349E-2</v>
      </c>
    </row>
    <row r="355" spans="1:14" x14ac:dyDescent="0.3">
      <c r="A355" t="s">
        <v>1119</v>
      </c>
      <c r="B355" s="11" t="s">
        <v>390</v>
      </c>
      <c r="C355" s="11" t="s">
        <v>1151</v>
      </c>
      <c r="D355" s="11" t="s">
        <v>1122</v>
      </c>
      <c r="E355" s="15">
        <v>799.98010000000011</v>
      </c>
      <c r="F355" s="11" t="s">
        <v>1221</v>
      </c>
      <c r="G355" s="15">
        <v>20.598983333333329</v>
      </c>
      <c r="H355" s="16">
        <v>2.9399999999999999E-2</v>
      </c>
      <c r="I355" s="16">
        <v>4.298</v>
      </c>
      <c r="J355" s="16">
        <v>0.25659999999999994</v>
      </c>
      <c r="K355" s="17">
        <v>7.727891156462583</v>
      </c>
      <c r="L355" s="17">
        <v>1.4560592222224384</v>
      </c>
      <c r="M355" s="17" t="s">
        <v>1231</v>
      </c>
      <c r="N355" s="17">
        <v>5.2100934736506899E-2</v>
      </c>
    </row>
    <row r="356" spans="1:14" x14ac:dyDescent="0.3">
      <c r="A356" t="s">
        <v>1119</v>
      </c>
      <c r="B356" s="11" t="s">
        <v>391</v>
      </c>
      <c r="C356" s="11" t="s">
        <v>1151</v>
      </c>
      <c r="D356" s="11" t="s">
        <v>1122</v>
      </c>
      <c r="E356" s="15">
        <v>800.03716666666662</v>
      </c>
      <c r="F356" s="11" t="s">
        <v>1221</v>
      </c>
      <c r="G356" s="15">
        <v>20.48775333333333</v>
      </c>
      <c r="H356" s="16">
        <v>2.9399999999999999E-2</v>
      </c>
      <c r="I356" s="16">
        <v>4.298</v>
      </c>
      <c r="J356" s="16">
        <v>0.22970000000000002</v>
      </c>
      <c r="K356" s="17">
        <v>6.812925170068028</v>
      </c>
      <c r="L356" s="17">
        <v>1.2182885102219334</v>
      </c>
      <c r="M356" s="17" t="s">
        <v>1231</v>
      </c>
      <c r="N356" s="17">
        <v>4.4549753164612071E-2</v>
      </c>
    </row>
    <row r="357" spans="1:14" x14ac:dyDescent="0.3">
      <c r="A357" t="s">
        <v>1119</v>
      </c>
      <c r="B357" s="11" t="s">
        <v>392</v>
      </c>
      <c r="C357" s="11" t="s">
        <v>1151</v>
      </c>
      <c r="D357" s="11" t="s">
        <v>1122</v>
      </c>
      <c r="E357" s="15">
        <v>800.00322580645161</v>
      </c>
      <c r="F357" s="11" t="s">
        <v>1221</v>
      </c>
      <c r="G357" s="15">
        <v>20.582748387096771</v>
      </c>
      <c r="H357" s="16">
        <v>2.9399999999999999E-2</v>
      </c>
      <c r="I357" s="16">
        <v>4.298</v>
      </c>
      <c r="J357" s="16">
        <v>0.21379999999999999</v>
      </c>
      <c r="K357" s="17">
        <v>6.2721088435374144</v>
      </c>
      <c r="L357" s="17">
        <v>1.0022272980212035</v>
      </c>
      <c r="M357" s="17" t="s">
        <v>1231</v>
      </c>
      <c r="N357" s="17">
        <v>4.070534028338102E-2</v>
      </c>
    </row>
    <row r="358" spans="1:14" x14ac:dyDescent="0.3">
      <c r="A358" t="s">
        <v>1119</v>
      </c>
      <c r="B358" s="11" t="s">
        <v>393</v>
      </c>
      <c r="C358" s="11" t="s">
        <v>1151</v>
      </c>
      <c r="D358" s="11" t="s">
        <v>1122</v>
      </c>
      <c r="E358" s="15">
        <v>800.00503333333324</v>
      </c>
      <c r="F358" s="11" t="s">
        <v>1221</v>
      </c>
      <c r="G358" s="15">
        <v>20.621246666666661</v>
      </c>
      <c r="H358" s="16">
        <v>2.9399999999999999E-2</v>
      </c>
      <c r="I358" s="16">
        <v>4.298</v>
      </c>
      <c r="J358" s="16">
        <v>0.20050000000000012</v>
      </c>
      <c r="K358" s="17">
        <v>5.8197278911564663</v>
      </c>
      <c r="L358" s="17">
        <v>0.80984230719981565</v>
      </c>
      <c r="M358" s="17" t="s">
        <v>1231</v>
      </c>
      <c r="N358" s="17">
        <v>3.1786491566233477E-2</v>
      </c>
    </row>
    <row r="359" spans="1:14" x14ac:dyDescent="0.3">
      <c r="A359" t="s">
        <v>1119</v>
      </c>
      <c r="B359" s="11" t="s">
        <v>394</v>
      </c>
      <c r="C359" s="11" t="s">
        <v>1151</v>
      </c>
      <c r="D359" s="11" t="s">
        <v>1122</v>
      </c>
      <c r="E359" s="15">
        <v>800.02338709677417</v>
      </c>
      <c r="F359" s="11" t="s">
        <v>1221</v>
      </c>
      <c r="G359" s="15">
        <v>20.768051612903221</v>
      </c>
      <c r="H359" s="16">
        <v>2.9399999999999999E-2</v>
      </c>
      <c r="I359" s="16">
        <v>4.298</v>
      </c>
      <c r="J359" s="16">
        <v>0.1906000000000001</v>
      </c>
      <c r="K359" s="17">
        <v>5.4829931972789145</v>
      </c>
      <c r="L359" s="17">
        <v>0.64427452989546696</v>
      </c>
      <c r="M359" s="17" t="s">
        <v>1231</v>
      </c>
      <c r="N359" s="17">
        <v>2.8191436411590387E-2</v>
      </c>
    </row>
    <row r="360" spans="1:14" x14ac:dyDescent="0.3">
      <c r="A360" t="s">
        <v>1119</v>
      </c>
      <c r="B360" s="11" t="s">
        <v>395</v>
      </c>
      <c r="C360" s="11" t="s">
        <v>1151</v>
      </c>
      <c r="D360" s="11" t="s">
        <v>1122</v>
      </c>
      <c r="E360" s="15">
        <v>799.98733333333337</v>
      </c>
      <c r="F360" s="11" t="s">
        <v>1221</v>
      </c>
      <c r="G360" s="15">
        <v>20.746796666666668</v>
      </c>
      <c r="H360" s="16">
        <v>2.9399999999999999E-2</v>
      </c>
      <c r="I360" s="16">
        <v>4.298</v>
      </c>
      <c r="J360" s="16">
        <v>0.17700000000000005</v>
      </c>
      <c r="K360" s="17">
        <v>5.0204081632653077</v>
      </c>
      <c r="L360" s="17">
        <v>0.50364181796607077</v>
      </c>
      <c r="M360" s="17" t="s">
        <v>1231</v>
      </c>
      <c r="N360" s="17">
        <v>2.3877849144191776E-2</v>
      </c>
    </row>
    <row r="361" spans="1:14" x14ac:dyDescent="0.3">
      <c r="A361" t="s">
        <v>1119</v>
      </c>
      <c r="B361" s="11" t="s">
        <v>396</v>
      </c>
      <c r="C361" s="11" t="s">
        <v>1151</v>
      </c>
      <c r="D361" s="11" t="s">
        <v>1122</v>
      </c>
      <c r="E361" s="15">
        <v>800.01633333333325</v>
      </c>
      <c r="F361" s="11" t="s">
        <v>1221</v>
      </c>
      <c r="G361" s="15">
        <v>20.73995</v>
      </c>
      <c r="H361" s="16">
        <v>2.9399999999999999E-2</v>
      </c>
      <c r="I361" s="16">
        <v>4.298</v>
      </c>
      <c r="J361" s="16">
        <v>0.16749999999999998</v>
      </c>
      <c r="K361" s="17">
        <v>4.6972789115646254</v>
      </c>
      <c r="L361" s="17">
        <v>0.38270889281589171</v>
      </c>
      <c r="M361" s="17" t="s">
        <v>1231</v>
      </c>
      <c r="N361" s="17">
        <v>2.2918872132894119E-2</v>
      </c>
    </row>
    <row r="362" spans="1:14" x14ac:dyDescent="0.3">
      <c r="A362" t="s">
        <v>1119</v>
      </c>
      <c r="B362" s="11" t="s">
        <v>397</v>
      </c>
      <c r="C362" s="11" t="s">
        <v>1151</v>
      </c>
      <c r="D362" s="11" t="s">
        <v>1122</v>
      </c>
      <c r="E362" s="15">
        <v>799.98538709677428</v>
      </c>
      <c r="F362" s="11" t="s">
        <v>1221</v>
      </c>
      <c r="G362" s="15">
        <v>20.90703548387097</v>
      </c>
      <c r="H362" s="16">
        <v>2.9399999999999999E-2</v>
      </c>
      <c r="I362" s="16">
        <v>4.298</v>
      </c>
      <c r="J362" s="16">
        <v>0.15349999999999997</v>
      </c>
      <c r="K362" s="17">
        <v>4.2210884353741491</v>
      </c>
      <c r="L362" s="17">
        <v>0.11707907867769857</v>
      </c>
      <c r="M362" s="17" t="s">
        <v>1231</v>
      </c>
      <c r="N362" s="17">
        <v>1.3664487430073535E-2</v>
      </c>
    </row>
    <row r="363" spans="1:14" x14ac:dyDescent="0.3">
      <c r="A363" t="s">
        <v>1119</v>
      </c>
      <c r="B363" s="11" t="s">
        <v>398</v>
      </c>
      <c r="C363" s="11" t="s">
        <v>1152</v>
      </c>
      <c r="D363" s="11" t="s">
        <v>1121</v>
      </c>
      <c r="E363" s="15">
        <v>4.9997000000000007E-2</v>
      </c>
      <c r="F363" s="11" t="s">
        <v>1219</v>
      </c>
      <c r="G363" s="15">
        <v>28.718829032258061</v>
      </c>
      <c r="H363" s="16">
        <v>0.05</v>
      </c>
      <c r="I363" s="16">
        <v>4.2549999999999999</v>
      </c>
      <c r="J363" s="16"/>
      <c r="K363" s="17"/>
      <c r="L363" s="17">
        <v>-2.5717838197225356</v>
      </c>
      <c r="M363" s="17">
        <v>2.5717838197225356</v>
      </c>
      <c r="N363" s="17">
        <v>0.71037690874730131</v>
      </c>
    </row>
    <row r="364" spans="1:14" x14ac:dyDescent="0.3">
      <c r="A364" t="s">
        <v>1119</v>
      </c>
      <c r="B364" s="11" t="s">
        <v>399</v>
      </c>
      <c r="C364" s="11" t="s">
        <v>1152</v>
      </c>
      <c r="D364" s="11" t="s">
        <v>1122</v>
      </c>
      <c r="E364" s="15">
        <v>799.98090322580663</v>
      </c>
      <c r="F364" s="11" t="s">
        <v>1219</v>
      </c>
      <c r="G364" s="15">
        <v>29.085167741935489</v>
      </c>
      <c r="H364" s="16">
        <v>0.05</v>
      </c>
      <c r="I364" s="16">
        <v>4.2549999999999999</v>
      </c>
      <c r="J364" s="16">
        <v>0.52279999999999993</v>
      </c>
      <c r="K364" s="17">
        <v>9.4559999999999977</v>
      </c>
      <c r="L364" s="17">
        <v>1.1749474307697008</v>
      </c>
      <c r="M364" s="17" t="s">
        <v>1231</v>
      </c>
      <c r="N364" s="17">
        <v>7.3581823460456608E-2</v>
      </c>
    </row>
    <row r="365" spans="1:14" x14ac:dyDescent="0.3">
      <c r="A365" t="s">
        <v>1119</v>
      </c>
      <c r="B365" s="11" t="s">
        <v>400</v>
      </c>
      <c r="C365" s="11" t="s">
        <v>1152</v>
      </c>
      <c r="D365" s="11" t="s">
        <v>1122</v>
      </c>
      <c r="E365" s="15">
        <v>800.01513333333321</v>
      </c>
      <c r="F365" s="11" t="s">
        <v>1219</v>
      </c>
      <c r="G365" s="15">
        <v>28.859026666666669</v>
      </c>
      <c r="H365" s="16">
        <v>0.05</v>
      </c>
      <c r="I365" s="16">
        <v>4.2549999999999999</v>
      </c>
      <c r="J365" s="16">
        <v>0.49559999999999982</v>
      </c>
      <c r="K365" s="17">
        <v>8.9119999999999955</v>
      </c>
      <c r="L365" s="17">
        <v>1.5742946751512479</v>
      </c>
      <c r="M365" s="17" t="s">
        <v>1231</v>
      </c>
      <c r="N365" s="17">
        <v>8.1918597857838504E-2</v>
      </c>
    </row>
    <row r="366" spans="1:14" x14ac:dyDescent="0.3">
      <c r="A366" t="s">
        <v>1119</v>
      </c>
      <c r="B366" s="11" t="s">
        <v>401</v>
      </c>
      <c r="C366" s="11" t="s">
        <v>1152</v>
      </c>
      <c r="D366" s="11" t="s">
        <v>1122</v>
      </c>
      <c r="E366" s="15">
        <v>800.01732258064521</v>
      </c>
      <c r="F366" s="11" t="s">
        <v>1219</v>
      </c>
      <c r="G366" s="15">
        <v>28.88717419354839</v>
      </c>
      <c r="H366" s="16">
        <v>0.05</v>
      </c>
      <c r="I366" s="16">
        <v>4.2549999999999999</v>
      </c>
      <c r="J366" s="16">
        <v>0.46859999999999991</v>
      </c>
      <c r="K366" s="17">
        <v>8.3719999999999981</v>
      </c>
      <c r="L366" s="17">
        <v>1.7115665563209788</v>
      </c>
      <c r="M366" s="17" t="s">
        <v>1231</v>
      </c>
      <c r="N366" s="17">
        <v>7.887519279433719E-2</v>
      </c>
    </row>
    <row r="367" spans="1:14" x14ac:dyDescent="0.3">
      <c r="A367" t="s">
        <v>1119</v>
      </c>
      <c r="B367" s="11" t="s">
        <v>402</v>
      </c>
      <c r="C367" s="11" t="s">
        <v>1152</v>
      </c>
      <c r="D367" s="11" t="s">
        <v>1122</v>
      </c>
      <c r="E367" s="15">
        <v>800.0012999999999</v>
      </c>
      <c r="F367" s="11" t="s">
        <v>1219</v>
      </c>
      <c r="G367" s="15">
        <v>28.93178</v>
      </c>
      <c r="H367" s="16">
        <v>0.05</v>
      </c>
      <c r="I367" s="16">
        <v>4.2549999999999999</v>
      </c>
      <c r="J367" s="16">
        <v>0.43969999999999998</v>
      </c>
      <c r="K367" s="17">
        <v>7.7939999999999996</v>
      </c>
      <c r="L367" s="17">
        <v>1.7809725183233567</v>
      </c>
      <c r="M367" s="17" t="s">
        <v>1231</v>
      </c>
      <c r="N367" s="17">
        <v>7.4356412937664151E-2</v>
      </c>
    </row>
    <row r="368" spans="1:14" x14ac:dyDescent="0.3">
      <c r="A368" t="s">
        <v>1119</v>
      </c>
      <c r="B368" s="11" t="s">
        <v>403</v>
      </c>
      <c r="C368" s="11" t="s">
        <v>1152</v>
      </c>
      <c r="D368" s="11" t="s">
        <v>1122</v>
      </c>
      <c r="E368" s="15">
        <v>800.02106451612906</v>
      </c>
      <c r="F368" s="11" t="s">
        <v>1219</v>
      </c>
      <c r="G368" s="15">
        <v>29.004912903225801</v>
      </c>
      <c r="H368" s="16">
        <v>0.05</v>
      </c>
      <c r="I368" s="16">
        <v>4.2549999999999999</v>
      </c>
      <c r="J368" s="16">
        <v>0.41399999999999992</v>
      </c>
      <c r="K368" s="17">
        <v>7.2799999999999985</v>
      </c>
      <c r="L368" s="17">
        <v>1.7138390337901948</v>
      </c>
      <c r="M368" s="17" t="s">
        <v>1231</v>
      </c>
      <c r="N368" s="17">
        <v>7.1844722335565492E-2</v>
      </c>
    </row>
    <row r="369" spans="1:14" x14ac:dyDescent="0.3">
      <c r="A369" t="s">
        <v>1119</v>
      </c>
      <c r="B369" s="11" t="s">
        <v>404</v>
      </c>
      <c r="C369" s="11" t="s">
        <v>1152</v>
      </c>
      <c r="D369" s="11" t="s">
        <v>1122</v>
      </c>
      <c r="E369" s="15">
        <v>800.04087096774208</v>
      </c>
      <c r="F369" s="11" t="s">
        <v>1219</v>
      </c>
      <c r="G369" s="15">
        <v>29.209209677419359</v>
      </c>
      <c r="H369" s="16">
        <v>0.05</v>
      </c>
      <c r="I369" s="16">
        <v>4.2549999999999999</v>
      </c>
      <c r="J369" s="16">
        <v>0.39329999999999998</v>
      </c>
      <c r="K369" s="17">
        <v>6.8659999999999997</v>
      </c>
      <c r="L369" s="17">
        <v>1.6245055812113041</v>
      </c>
      <c r="M369" s="17" t="s">
        <v>1231</v>
      </c>
      <c r="N369" s="17">
        <v>7.1569666724940695E-2</v>
      </c>
    </row>
    <row r="370" spans="1:14" x14ac:dyDescent="0.3">
      <c r="A370" t="s">
        <v>1119</v>
      </c>
      <c r="B370" s="11" t="s">
        <v>405</v>
      </c>
      <c r="C370" s="11" t="s">
        <v>1152</v>
      </c>
      <c r="D370" s="11" t="s">
        <v>1122</v>
      </c>
      <c r="E370" s="15">
        <v>799.97039999999981</v>
      </c>
      <c r="F370" s="11" t="s">
        <v>1219</v>
      </c>
      <c r="G370" s="15">
        <v>29.304126666666669</v>
      </c>
      <c r="H370" s="16">
        <v>0.05</v>
      </c>
      <c r="I370" s="16">
        <v>4.2549999999999999</v>
      </c>
      <c r="J370" s="16">
        <v>0.36829999999999985</v>
      </c>
      <c r="K370" s="17">
        <v>6.365999999999997</v>
      </c>
      <c r="L370" s="17">
        <v>1.5510004448085408</v>
      </c>
      <c r="M370" s="17" t="s">
        <v>1231</v>
      </c>
      <c r="N370" s="17">
        <v>6.2805033626920803E-2</v>
      </c>
    </row>
    <row r="371" spans="1:14" x14ac:dyDescent="0.3">
      <c r="A371" t="s">
        <v>1119</v>
      </c>
      <c r="B371" s="11" t="s">
        <v>406</v>
      </c>
      <c r="C371" s="11" t="s">
        <v>1152</v>
      </c>
      <c r="D371" s="11" t="s">
        <v>1122</v>
      </c>
      <c r="E371" s="15">
        <v>800.01476666666656</v>
      </c>
      <c r="F371" s="11" t="s">
        <v>1219</v>
      </c>
      <c r="G371" s="15">
        <v>29.23371666666667</v>
      </c>
      <c r="H371" s="16">
        <v>0.05</v>
      </c>
      <c r="I371" s="16">
        <v>4.2549999999999999</v>
      </c>
      <c r="J371" s="16">
        <v>0.34899999999999998</v>
      </c>
      <c r="K371" s="17">
        <v>5.9799999999999995</v>
      </c>
      <c r="L371" s="17">
        <v>1.4647257506368447</v>
      </c>
      <c r="M371" s="17" t="s">
        <v>1231</v>
      </c>
      <c r="N371" s="17">
        <v>6.0403834916787469E-2</v>
      </c>
    </row>
    <row r="372" spans="1:14" x14ac:dyDescent="0.3">
      <c r="A372" t="s">
        <v>1119</v>
      </c>
      <c r="B372" s="11" t="s">
        <v>407</v>
      </c>
      <c r="C372" s="11" t="s">
        <v>1152</v>
      </c>
      <c r="D372" s="11" t="s">
        <v>1122</v>
      </c>
      <c r="E372" s="15">
        <v>800.01786666666658</v>
      </c>
      <c r="F372" s="11" t="s">
        <v>1219</v>
      </c>
      <c r="G372" s="15">
        <v>29.48092333333334</v>
      </c>
      <c r="H372" s="16">
        <v>0.05</v>
      </c>
      <c r="I372" s="16">
        <v>4.2549999999999999</v>
      </c>
      <c r="J372" s="16">
        <v>0.32499999999999996</v>
      </c>
      <c r="K372" s="17">
        <v>5.4999999999999991</v>
      </c>
      <c r="L372" s="17">
        <v>1.2672600448875666</v>
      </c>
      <c r="M372" s="17" t="s">
        <v>1231</v>
      </c>
      <c r="N372" s="17">
        <v>5.6395231816370739E-2</v>
      </c>
    </row>
    <row r="373" spans="1:14" x14ac:dyDescent="0.3">
      <c r="A373" t="s">
        <v>1119</v>
      </c>
      <c r="B373" s="11" t="s">
        <v>408</v>
      </c>
      <c r="C373" s="11" t="s">
        <v>1152</v>
      </c>
      <c r="D373" s="11" t="s">
        <v>1122</v>
      </c>
      <c r="E373" s="15">
        <v>799.98806451612904</v>
      </c>
      <c r="F373" s="11" t="s">
        <v>1219</v>
      </c>
      <c r="G373" s="15">
        <v>29.53289354838709</v>
      </c>
      <c r="H373" s="16">
        <v>0.05</v>
      </c>
      <c r="I373" s="16">
        <v>4.2549999999999999</v>
      </c>
      <c r="J373" s="16">
        <v>0.30069999999999997</v>
      </c>
      <c r="K373" s="17">
        <v>5.0139999999999993</v>
      </c>
      <c r="L373" s="17">
        <v>1.1070239483241979</v>
      </c>
      <c r="M373" s="17" t="s">
        <v>1231</v>
      </c>
      <c r="N373" s="17">
        <v>5.4737194509541287E-2</v>
      </c>
    </row>
    <row r="374" spans="1:14" x14ac:dyDescent="0.3">
      <c r="A374" t="s">
        <v>1119</v>
      </c>
      <c r="B374" s="11" t="s">
        <v>409</v>
      </c>
      <c r="C374" s="11" t="s">
        <v>1152</v>
      </c>
      <c r="D374" s="11" t="s">
        <v>1122</v>
      </c>
      <c r="E374" s="15">
        <v>799.99019354838708</v>
      </c>
      <c r="F374" s="11" t="s">
        <v>1219</v>
      </c>
      <c r="G374" s="15">
        <v>29.451816129032249</v>
      </c>
      <c r="H374" s="16">
        <v>0.05</v>
      </c>
      <c r="I374" s="16">
        <v>4.2549999999999999</v>
      </c>
      <c r="J374" s="16">
        <v>0.27379999999999982</v>
      </c>
      <c r="K374" s="17">
        <v>4.4759999999999964</v>
      </c>
      <c r="L374" s="17">
        <v>0.84127909290154457</v>
      </c>
      <c r="M374" s="17" t="s">
        <v>1231</v>
      </c>
      <c r="N374" s="17">
        <v>5.2381775596698432E-2</v>
      </c>
    </row>
    <row r="375" spans="1:14" x14ac:dyDescent="0.3">
      <c r="A375" t="s">
        <v>1119</v>
      </c>
      <c r="B375" s="11" t="s">
        <v>410</v>
      </c>
      <c r="C375" s="11" t="s">
        <v>1152</v>
      </c>
      <c r="D375" s="11" t="s">
        <v>1122</v>
      </c>
      <c r="E375" s="15">
        <v>799.99180645161289</v>
      </c>
      <c r="F375" s="11" t="s">
        <v>1219</v>
      </c>
      <c r="G375" s="15">
        <v>29.563745161290321</v>
      </c>
      <c r="H375" s="16">
        <v>0.05</v>
      </c>
      <c r="I375" s="16">
        <v>4.2549999999999999</v>
      </c>
      <c r="J375" s="16">
        <v>0.23639999999999994</v>
      </c>
      <c r="K375" s="17">
        <v>3.7279999999999989</v>
      </c>
      <c r="L375" s="17">
        <v>0.3649066371101069</v>
      </c>
      <c r="M375" s="17" t="s">
        <v>1231</v>
      </c>
      <c r="N375" s="17">
        <v>3.2407876714933725E-2</v>
      </c>
    </row>
    <row r="376" spans="1:14" x14ac:dyDescent="0.3">
      <c r="A376" t="s">
        <v>1119</v>
      </c>
      <c r="B376" s="11" t="s">
        <v>411</v>
      </c>
      <c r="C376" s="11" t="s">
        <v>1152</v>
      </c>
      <c r="D376" s="11" t="s">
        <v>1122</v>
      </c>
      <c r="E376" s="15">
        <v>800.01100000000008</v>
      </c>
      <c r="F376" s="11" t="s">
        <v>1219</v>
      </c>
      <c r="G376" s="15">
        <v>30.188353333333328</v>
      </c>
      <c r="H376" s="16">
        <v>0.05</v>
      </c>
      <c r="I376" s="16">
        <v>4.2549999999999999</v>
      </c>
      <c r="J376" s="16">
        <v>0.13389999999999991</v>
      </c>
      <c r="K376" s="17">
        <v>1.6779999999999979</v>
      </c>
      <c r="L376" s="17"/>
      <c r="M376" s="17"/>
      <c r="N376" s="17">
        <v>6.7161674354798695E-3</v>
      </c>
    </row>
    <row r="377" spans="1:14" x14ac:dyDescent="0.3">
      <c r="A377" t="s">
        <v>1119</v>
      </c>
      <c r="B377" s="11" t="s">
        <v>412</v>
      </c>
      <c r="C377" s="11" t="s">
        <v>1153</v>
      </c>
      <c r="D377" s="11" t="s">
        <v>1121</v>
      </c>
      <c r="E377" s="15">
        <v>4.9997000000000007E-2</v>
      </c>
      <c r="F377" s="11" t="s">
        <v>1219</v>
      </c>
      <c r="G377" s="15">
        <v>28.766351612903229</v>
      </c>
      <c r="H377" s="16">
        <v>3.8899999999999997E-2</v>
      </c>
      <c r="I377" s="16">
        <v>3.718</v>
      </c>
      <c r="J377" s="16"/>
      <c r="K377" s="17"/>
      <c r="L377" s="17">
        <v>-2.6487430330996937</v>
      </c>
      <c r="M377" s="17">
        <v>2.6487430330996937</v>
      </c>
      <c r="N377" s="17">
        <v>0.70725561538834714</v>
      </c>
    </row>
    <row r="378" spans="1:14" x14ac:dyDescent="0.3">
      <c r="A378" t="s">
        <v>1119</v>
      </c>
      <c r="B378" s="11" t="s">
        <v>413</v>
      </c>
      <c r="C378" s="11" t="s">
        <v>1153</v>
      </c>
      <c r="D378" s="11" t="s">
        <v>1122</v>
      </c>
      <c r="E378" s="15">
        <v>800.00383870967721</v>
      </c>
      <c r="F378" s="11" t="s">
        <v>1219</v>
      </c>
      <c r="G378" s="15">
        <v>29.162496774193549</v>
      </c>
      <c r="H378" s="16">
        <v>3.8899999999999997E-2</v>
      </c>
      <c r="I378" s="16">
        <v>3.718</v>
      </c>
      <c r="J378" s="16">
        <v>0.44419999999999993</v>
      </c>
      <c r="K378" s="17">
        <v>10.419023136246786</v>
      </c>
      <c r="L378" s="17">
        <v>1.437797914107942</v>
      </c>
      <c r="M378" s="17" t="s">
        <v>1231</v>
      </c>
      <c r="N378" s="17">
        <v>7.734490141654482E-2</v>
      </c>
    </row>
    <row r="379" spans="1:14" x14ac:dyDescent="0.3">
      <c r="A379" t="s">
        <v>1119</v>
      </c>
      <c r="B379" s="11" t="s">
        <v>414</v>
      </c>
      <c r="C379" s="11" t="s">
        <v>1153</v>
      </c>
      <c r="D379" s="11" t="s">
        <v>1122</v>
      </c>
      <c r="E379" s="15">
        <v>800.01983870967751</v>
      </c>
      <c r="F379" s="11" t="s">
        <v>1219</v>
      </c>
      <c r="G379" s="15">
        <v>29.01760322580645</v>
      </c>
      <c r="H379" s="16">
        <v>3.8899999999999997E-2</v>
      </c>
      <c r="I379" s="16">
        <v>3.718</v>
      </c>
      <c r="J379" s="16">
        <v>0.41870000000000007</v>
      </c>
      <c r="K379" s="17">
        <v>9.7634961439588714</v>
      </c>
      <c r="L379" s="17">
        <v>2.1135743056591352</v>
      </c>
      <c r="M379" s="17" t="s">
        <v>1231</v>
      </c>
      <c r="N379" s="17">
        <v>8.8458425217832537E-2</v>
      </c>
    </row>
    <row r="380" spans="1:14" x14ac:dyDescent="0.3">
      <c r="A380" t="s">
        <v>1119</v>
      </c>
      <c r="B380" s="11" t="s">
        <v>415</v>
      </c>
      <c r="C380" s="11" t="s">
        <v>1153</v>
      </c>
      <c r="D380" s="11" t="s">
        <v>1122</v>
      </c>
      <c r="E380" s="15">
        <v>800.03529032258052</v>
      </c>
      <c r="F380" s="11" t="s">
        <v>1219</v>
      </c>
      <c r="G380" s="15">
        <v>29.253564516129028</v>
      </c>
      <c r="H380" s="16">
        <v>3.8899999999999997E-2</v>
      </c>
      <c r="I380" s="16">
        <v>3.718</v>
      </c>
      <c r="J380" s="16">
        <v>0.39319999999999999</v>
      </c>
      <c r="K380" s="17">
        <v>9.107969151670952</v>
      </c>
      <c r="L380" s="17">
        <v>2.2529207664439301</v>
      </c>
      <c r="M380" s="17" t="s">
        <v>1231</v>
      </c>
      <c r="N380" s="17">
        <v>8.739160026029158E-2</v>
      </c>
    </row>
    <row r="381" spans="1:14" x14ac:dyDescent="0.3">
      <c r="A381" t="s">
        <v>1119</v>
      </c>
      <c r="B381" s="11" t="s">
        <v>416</v>
      </c>
      <c r="C381" s="11" t="s">
        <v>1153</v>
      </c>
      <c r="D381" s="11" t="s">
        <v>1122</v>
      </c>
      <c r="E381" s="15">
        <v>800.00722580645152</v>
      </c>
      <c r="F381" s="11" t="s">
        <v>1219</v>
      </c>
      <c r="G381" s="15">
        <v>29.061819354838711</v>
      </c>
      <c r="H381" s="16">
        <v>3.8899999999999997E-2</v>
      </c>
      <c r="I381" s="16">
        <v>3.718</v>
      </c>
      <c r="J381" s="16">
        <v>0.37090000000000001</v>
      </c>
      <c r="K381" s="17">
        <v>8.5347043701799503</v>
      </c>
      <c r="L381" s="17">
        <v>2.1562988203063296</v>
      </c>
      <c r="M381" s="17" t="s">
        <v>1231</v>
      </c>
      <c r="N381" s="17">
        <v>8.6129693012339192E-2</v>
      </c>
    </row>
    <row r="382" spans="1:14" x14ac:dyDescent="0.3">
      <c r="A382" t="s">
        <v>1119</v>
      </c>
      <c r="B382" s="11" t="s">
        <v>417</v>
      </c>
      <c r="C382" s="11" t="s">
        <v>1153</v>
      </c>
      <c r="D382" s="11" t="s">
        <v>1122</v>
      </c>
      <c r="E382" s="15">
        <v>799.96786666666651</v>
      </c>
      <c r="F382" s="11" t="s">
        <v>1219</v>
      </c>
      <c r="G382" s="15">
        <v>29.08719666666666</v>
      </c>
      <c r="H382" s="16">
        <v>3.8899999999999997E-2</v>
      </c>
      <c r="I382" s="16">
        <v>3.718</v>
      </c>
      <c r="J382" s="16">
        <v>0.34440000000000004</v>
      </c>
      <c r="K382" s="17">
        <v>7.8534704370179966</v>
      </c>
      <c r="L382" s="17">
        <v>1.8368483501911661</v>
      </c>
      <c r="M382" s="17" t="s">
        <v>1231</v>
      </c>
      <c r="N382" s="17">
        <v>7.2401954510205591E-2</v>
      </c>
    </row>
    <row r="383" spans="1:14" x14ac:dyDescent="0.3">
      <c r="A383" t="s">
        <v>1119</v>
      </c>
      <c r="B383" s="11" t="s">
        <v>418</v>
      </c>
      <c r="C383" s="11" t="s">
        <v>1153</v>
      </c>
      <c r="D383" s="11" t="s">
        <v>1122</v>
      </c>
      <c r="E383" s="15">
        <v>799.96551612903238</v>
      </c>
      <c r="F383" s="11" t="s">
        <v>1219</v>
      </c>
      <c r="G383" s="15">
        <v>29.123161290322589</v>
      </c>
      <c r="H383" s="16">
        <v>3.8899999999999997E-2</v>
      </c>
      <c r="I383" s="16">
        <v>3.718</v>
      </c>
      <c r="J383" s="16">
        <v>0.3165</v>
      </c>
      <c r="K383" s="17">
        <v>7.136246786632392</v>
      </c>
      <c r="L383" s="17">
        <v>1.5989507607917501</v>
      </c>
      <c r="M383" s="17" t="s">
        <v>1231</v>
      </c>
      <c r="N383" s="17">
        <v>6.8376021173480739E-2</v>
      </c>
    </row>
    <row r="384" spans="1:14" x14ac:dyDescent="0.3">
      <c r="A384" t="s">
        <v>1119</v>
      </c>
      <c r="B384" s="11" t="s">
        <v>419</v>
      </c>
      <c r="C384" s="11" t="s">
        <v>1153</v>
      </c>
      <c r="D384" s="11" t="s">
        <v>1122</v>
      </c>
      <c r="E384" s="15">
        <v>800.00259999999992</v>
      </c>
      <c r="F384" s="11" t="s">
        <v>1219</v>
      </c>
      <c r="G384" s="15">
        <v>29.425360000000001</v>
      </c>
      <c r="H384" s="16">
        <v>3.8899999999999997E-2</v>
      </c>
      <c r="I384" s="16">
        <v>3.718</v>
      </c>
      <c r="J384" s="16">
        <v>0.29370000000000007</v>
      </c>
      <c r="K384" s="17">
        <v>6.5501285347043732</v>
      </c>
      <c r="L384" s="17">
        <v>1.3930028734772684</v>
      </c>
      <c r="M384" s="17" t="s">
        <v>1231</v>
      </c>
      <c r="N384" s="17">
        <v>5.9200629939578531E-2</v>
      </c>
    </row>
    <row r="385" spans="1:14" x14ac:dyDescent="0.3">
      <c r="A385" t="s">
        <v>1119</v>
      </c>
      <c r="B385" s="11" t="s">
        <v>420</v>
      </c>
      <c r="C385" s="11" t="s">
        <v>1153</v>
      </c>
      <c r="D385" s="11" t="s">
        <v>1122</v>
      </c>
      <c r="E385" s="15">
        <v>799.99583870967763</v>
      </c>
      <c r="F385" s="11" t="s">
        <v>1219</v>
      </c>
      <c r="G385" s="15">
        <v>29.388051612903229</v>
      </c>
      <c r="H385" s="16">
        <v>3.8899999999999997E-2</v>
      </c>
      <c r="I385" s="16">
        <v>3.718</v>
      </c>
      <c r="J385" s="16">
        <v>0.27750000000000008</v>
      </c>
      <c r="K385" s="17">
        <v>6.1336760925449898</v>
      </c>
      <c r="L385" s="17">
        <v>1.2129865890186091</v>
      </c>
      <c r="M385" s="17" t="s">
        <v>1231</v>
      </c>
      <c r="N385" s="17">
        <v>6.0392121666315135E-2</v>
      </c>
    </row>
    <row r="386" spans="1:14" x14ac:dyDescent="0.3">
      <c r="A386" t="s">
        <v>1119</v>
      </c>
      <c r="B386" s="11" t="s">
        <v>421</v>
      </c>
      <c r="C386" s="11" t="s">
        <v>1153</v>
      </c>
      <c r="D386" s="11" t="s">
        <v>1122</v>
      </c>
      <c r="E386" s="15">
        <v>799.99145161290323</v>
      </c>
      <c r="F386" s="11" t="s">
        <v>1219</v>
      </c>
      <c r="G386" s="15">
        <v>29.2395064516129</v>
      </c>
      <c r="H386" s="16">
        <v>3.8899999999999997E-2</v>
      </c>
      <c r="I386" s="16">
        <v>3.718</v>
      </c>
      <c r="J386" s="16">
        <v>0.2589999999999999</v>
      </c>
      <c r="K386" s="17">
        <v>5.658097686375319</v>
      </c>
      <c r="L386" s="17">
        <v>0.98995885810046302</v>
      </c>
      <c r="M386" s="17" t="s">
        <v>1231</v>
      </c>
      <c r="N386" s="17">
        <v>5.4316848910928139E-2</v>
      </c>
    </row>
    <row r="387" spans="1:14" x14ac:dyDescent="0.3">
      <c r="A387" t="s">
        <v>1119</v>
      </c>
      <c r="B387" s="11" t="s">
        <v>422</v>
      </c>
      <c r="C387" s="11" t="s">
        <v>1153</v>
      </c>
      <c r="D387" s="11" t="s">
        <v>1122</v>
      </c>
      <c r="E387" s="15">
        <v>799.99816666666663</v>
      </c>
      <c r="F387" s="11" t="s">
        <v>1219</v>
      </c>
      <c r="G387" s="15">
        <v>29.35378</v>
      </c>
      <c r="H387" s="16">
        <v>3.8899999999999997E-2</v>
      </c>
      <c r="I387" s="16">
        <v>3.718</v>
      </c>
      <c r="J387" s="16">
        <v>0.23120000000000007</v>
      </c>
      <c r="K387" s="17">
        <v>4.9434447300771236</v>
      </c>
      <c r="L387" s="17">
        <v>0.66077584346458507</v>
      </c>
      <c r="M387" s="17" t="s">
        <v>1231</v>
      </c>
      <c r="N387" s="17">
        <v>4.2438074786213753E-2</v>
      </c>
    </row>
    <row r="388" spans="1:14" x14ac:dyDescent="0.3">
      <c r="A388" t="s">
        <v>1119</v>
      </c>
      <c r="B388" s="11" t="s">
        <v>424</v>
      </c>
      <c r="C388" s="11" t="s">
        <v>1153</v>
      </c>
      <c r="D388" s="11" t="s">
        <v>1122</v>
      </c>
      <c r="E388" s="15">
        <v>799.9950645161291</v>
      </c>
      <c r="F388" s="11" t="s">
        <v>1219</v>
      </c>
      <c r="G388" s="15">
        <v>29.548009677419351</v>
      </c>
      <c r="H388" s="16">
        <v>3.8899999999999997E-2</v>
      </c>
      <c r="I388" s="16">
        <v>3.718</v>
      </c>
      <c r="J388" s="16">
        <v>0.20659999999999989</v>
      </c>
      <c r="K388" s="17">
        <v>4.3110539845758336</v>
      </c>
      <c r="L388" s="17">
        <v>0.42265313626040329</v>
      </c>
      <c r="M388" s="17" t="s">
        <v>1231</v>
      </c>
      <c r="N388" s="17">
        <v>3.2010538724092985E-2</v>
      </c>
    </row>
    <row r="389" spans="1:14" x14ac:dyDescent="0.3">
      <c r="A389" t="s">
        <v>1119</v>
      </c>
      <c r="B389" s="11" t="s">
        <v>431</v>
      </c>
      <c r="C389" s="11" t="s">
        <v>1153</v>
      </c>
      <c r="D389" s="11" t="s">
        <v>1122</v>
      </c>
      <c r="E389" s="15">
        <v>800.00936666666678</v>
      </c>
      <c r="F389" s="11" t="s">
        <v>1219</v>
      </c>
      <c r="G389" s="15">
        <v>30.047303333333328</v>
      </c>
      <c r="H389" s="16">
        <v>3.8899999999999997E-2</v>
      </c>
      <c r="I389" s="16">
        <v>3.718</v>
      </c>
      <c r="J389" s="16">
        <v>0.14440000000000008</v>
      </c>
      <c r="K389" s="17">
        <v>2.7120822622107994</v>
      </c>
      <c r="L389" s="17"/>
      <c r="M389" s="17"/>
      <c r="N389" s="17">
        <v>1.2468793612670837E-2</v>
      </c>
    </row>
    <row r="390" spans="1:14" x14ac:dyDescent="0.3">
      <c r="A390" t="s">
        <v>1119</v>
      </c>
      <c r="B390" s="11" t="s">
        <v>423</v>
      </c>
      <c r="C390" s="11" t="s">
        <v>1154</v>
      </c>
      <c r="D390" s="11" t="s">
        <v>1121</v>
      </c>
      <c r="E390" s="15">
        <v>4.9997000000000007E-2</v>
      </c>
      <c r="F390" s="11" t="s">
        <v>1219</v>
      </c>
      <c r="G390" s="15">
        <v>28.465916666666669</v>
      </c>
      <c r="H390" s="16">
        <v>3.2599999999999997E-2</v>
      </c>
      <c r="I390" s="16">
        <v>3.9510000000000001</v>
      </c>
      <c r="J390" s="16"/>
      <c r="K390" s="17"/>
      <c r="L390" s="17">
        <v>-2.0688562204416105</v>
      </c>
      <c r="M390" s="17">
        <v>2.0688562204416105</v>
      </c>
      <c r="N390" s="17">
        <v>0.71424666391499603</v>
      </c>
    </row>
    <row r="391" spans="1:14" x14ac:dyDescent="0.3">
      <c r="A391" t="s">
        <v>1119</v>
      </c>
      <c r="B391" s="11" t="s">
        <v>425</v>
      </c>
      <c r="C391" s="11" t="s">
        <v>1154</v>
      </c>
      <c r="D391" s="11" t="s">
        <v>1122</v>
      </c>
      <c r="E391" s="15">
        <v>800.02833333333331</v>
      </c>
      <c r="F391" s="11" t="s">
        <v>1219</v>
      </c>
      <c r="G391" s="15">
        <v>28.993966666666669</v>
      </c>
      <c r="H391" s="16">
        <v>3.2599999999999997E-2</v>
      </c>
      <c r="I391" s="16">
        <v>3.9510000000000001</v>
      </c>
      <c r="J391" s="16">
        <v>0.31400000000000006</v>
      </c>
      <c r="K391" s="17">
        <v>8.6319018404907997</v>
      </c>
      <c r="L391" s="17">
        <v>1.5255880046389396</v>
      </c>
      <c r="M391" s="17" t="s">
        <v>1231</v>
      </c>
      <c r="N391" s="17">
        <v>7.4083516156620899E-2</v>
      </c>
    </row>
    <row r="392" spans="1:14" x14ac:dyDescent="0.3">
      <c r="A392" t="s">
        <v>1119</v>
      </c>
      <c r="B392" s="11" t="s">
        <v>426</v>
      </c>
      <c r="C392" s="11" t="s">
        <v>1154</v>
      </c>
      <c r="D392" s="11" t="s">
        <v>1122</v>
      </c>
      <c r="E392" s="15">
        <v>800.00854838709677</v>
      </c>
      <c r="F392" s="11" t="s">
        <v>1219</v>
      </c>
      <c r="G392" s="15">
        <v>29.048841935483871</v>
      </c>
      <c r="H392" s="16">
        <v>3.2599999999999997E-2</v>
      </c>
      <c r="I392" s="16">
        <v>3.9510000000000001</v>
      </c>
      <c r="J392" s="16">
        <v>0.28899999999999992</v>
      </c>
      <c r="K392" s="17">
        <v>7.8650306748466239</v>
      </c>
      <c r="L392" s="17">
        <v>1.7062685670938582</v>
      </c>
      <c r="M392" s="17" t="s">
        <v>1231</v>
      </c>
      <c r="N392" s="17">
        <v>7.5621165346876129E-2</v>
      </c>
    </row>
    <row r="393" spans="1:14" x14ac:dyDescent="0.3">
      <c r="A393" t="s">
        <v>1119</v>
      </c>
      <c r="B393" s="11" t="s">
        <v>427</v>
      </c>
      <c r="C393" s="11" t="s">
        <v>1154</v>
      </c>
      <c r="D393" s="11" t="s">
        <v>1122</v>
      </c>
      <c r="E393" s="15">
        <v>800.0184999999999</v>
      </c>
      <c r="F393" s="11" t="s">
        <v>1219</v>
      </c>
      <c r="G393" s="15">
        <v>29.165599999999991</v>
      </c>
      <c r="H393" s="16">
        <v>3.2599999999999997E-2</v>
      </c>
      <c r="I393" s="16">
        <v>3.9510000000000001</v>
      </c>
      <c r="J393" s="16">
        <v>0.26130000000000009</v>
      </c>
      <c r="K393" s="17">
        <v>7.0153374233128867</v>
      </c>
      <c r="L393" s="17">
        <v>1.6126860621536927</v>
      </c>
      <c r="M393" s="17" t="s">
        <v>1231</v>
      </c>
      <c r="N393" s="17">
        <v>7.5433912752192689E-2</v>
      </c>
    </row>
    <row r="394" spans="1:14" x14ac:dyDescent="0.3">
      <c r="A394" t="s">
        <v>1119</v>
      </c>
      <c r="B394" s="11" t="s">
        <v>428</v>
      </c>
      <c r="C394" s="11" t="s">
        <v>1154</v>
      </c>
      <c r="D394" s="11" t="s">
        <v>1122</v>
      </c>
      <c r="E394" s="15">
        <v>799.9948333333333</v>
      </c>
      <c r="F394" s="11" t="s">
        <v>1219</v>
      </c>
      <c r="G394" s="15">
        <v>28.924770000000009</v>
      </c>
      <c r="H394" s="16">
        <v>3.2599999999999997E-2</v>
      </c>
      <c r="I394" s="16">
        <v>3.9510000000000001</v>
      </c>
      <c r="J394" s="16">
        <v>0.24059999999999993</v>
      </c>
      <c r="K394" s="17">
        <v>6.3803680981595079</v>
      </c>
      <c r="L394" s="17">
        <v>1.3354547890842727</v>
      </c>
      <c r="M394" s="17" t="s">
        <v>1231</v>
      </c>
      <c r="N394" s="17">
        <v>6.3423000158788656E-2</v>
      </c>
    </row>
    <row r="395" spans="1:14" x14ac:dyDescent="0.3">
      <c r="A395" t="s">
        <v>1119</v>
      </c>
      <c r="B395" s="11" t="s">
        <v>429</v>
      </c>
      <c r="C395" s="11" t="s">
        <v>1154</v>
      </c>
      <c r="D395" s="11" t="s">
        <v>1122</v>
      </c>
      <c r="E395" s="15">
        <v>799.98903225806453</v>
      </c>
      <c r="F395" s="11" t="s">
        <v>1219</v>
      </c>
      <c r="G395" s="15">
        <v>29.215800000000002</v>
      </c>
      <c r="H395" s="16">
        <v>3.2599999999999997E-2</v>
      </c>
      <c r="I395" s="16">
        <v>3.9510000000000001</v>
      </c>
      <c r="J395" s="16">
        <v>0.21869999999999989</v>
      </c>
      <c r="K395" s="17">
        <v>5.7085889570552126</v>
      </c>
      <c r="L395" s="17">
        <v>0.9913930694318196</v>
      </c>
      <c r="M395" s="17" t="s">
        <v>1231</v>
      </c>
      <c r="N395" s="17">
        <v>6.1869189892541643E-2</v>
      </c>
    </row>
    <row r="396" spans="1:14" x14ac:dyDescent="0.3">
      <c r="A396" t="s">
        <v>1119</v>
      </c>
      <c r="B396" s="11" t="s">
        <v>430</v>
      </c>
      <c r="C396" s="11" t="s">
        <v>1154</v>
      </c>
      <c r="D396" s="11" t="s">
        <v>1122</v>
      </c>
      <c r="E396" s="15">
        <v>800.00796774193543</v>
      </c>
      <c r="F396" s="11" t="s">
        <v>1219</v>
      </c>
      <c r="G396" s="15">
        <v>29.372819354838711</v>
      </c>
      <c r="H396" s="16">
        <v>3.2599999999999997E-2</v>
      </c>
      <c r="I396" s="16">
        <v>3.9510000000000001</v>
      </c>
      <c r="J396" s="16">
        <v>0.19789999999999996</v>
      </c>
      <c r="K396" s="17">
        <v>5.0705521472392636</v>
      </c>
      <c r="L396" s="17">
        <v>0.90609831886569137</v>
      </c>
      <c r="M396" s="17" t="s">
        <v>1231</v>
      </c>
      <c r="N396" s="17">
        <v>5.1716967490546883E-2</v>
      </c>
    </row>
    <row r="397" spans="1:14" x14ac:dyDescent="0.3">
      <c r="A397" t="s">
        <v>1119</v>
      </c>
      <c r="B397" s="11" t="s">
        <v>432</v>
      </c>
      <c r="C397" s="11" t="s">
        <v>1154</v>
      </c>
      <c r="D397" s="11" t="s">
        <v>1122</v>
      </c>
      <c r="E397" s="15">
        <v>799.98816666666676</v>
      </c>
      <c r="F397" s="11" t="s">
        <v>1219</v>
      </c>
      <c r="G397" s="15">
        <v>29.437593333333339</v>
      </c>
      <c r="H397" s="16">
        <v>3.2599999999999997E-2</v>
      </c>
      <c r="I397" s="16">
        <v>3.9510000000000001</v>
      </c>
      <c r="J397" s="16">
        <v>0.17040000000000011</v>
      </c>
      <c r="K397" s="17">
        <v>4.2269938650306784</v>
      </c>
      <c r="L397" s="17">
        <v>0.34855995882773089</v>
      </c>
      <c r="M397" s="17" t="s">
        <v>1231</v>
      </c>
      <c r="N397" s="17">
        <v>3.0519128819855079E-2</v>
      </c>
    </row>
    <row r="398" spans="1:14" x14ac:dyDescent="0.3">
      <c r="A398" t="s">
        <v>1119</v>
      </c>
      <c r="B398" s="11" t="s">
        <v>433</v>
      </c>
      <c r="C398" s="11" t="s">
        <v>1154</v>
      </c>
      <c r="D398" s="11" t="s">
        <v>1122</v>
      </c>
      <c r="E398" s="15">
        <v>800.01036666666664</v>
      </c>
      <c r="F398" s="11" t="s">
        <v>1219</v>
      </c>
      <c r="G398" s="15">
        <v>30.644506666666661</v>
      </c>
      <c r="H398" s="16">
        <v>3.2599999999999997E-2</v>
      </c>
      <c r="I398" s="16">
        <v>3.9510000000000001</v>
      </c>
      <c r="J398" s="16">
        <v>5.7899999999999952E-2</v>
      </c>
      <c r="K398" s="17">
        <v>0.77607361963190047</v>
      </c>
      <c r="L398" s="17"/>
      <c r="M398" s="17"/>
      <c r="N398" s="17">
        <v>-8.1972778050989348E-3</v>
      </c>
    </row>
    <row r="399" spans="1:14" x14ac:dyDescent="0.3">
      <c r="A399" t="s">
        <v>1119</v>
      </c>
      <c r="B399" s="11" t="s">
        <v>434</v>
      </c>
      <c r="C399" s="11" t="s">
        <v>1155</v>
      </c>
      <c r="D399" s="11" t="s">
        <v>1121</v>
      </c>
      <c r="E399" s="15">
        <v>4.9997000000000007E-2</v>
      </c>
      <c r="F399" s="11" t="s">
        <v>1219</v>
      </c>
      <c r="G399" s="15">
        <v>28.620123333333328</v>
      </c>
      <c r="H399" s="16">
        <v>5.8799999999999998E-2</v>
      </c>
      <c r="I399" s="16">
        <v>4.9249999999999998</v>
      </c>
      <c r="J399" s="16"/>
      <c r="K399" s="17"/>
      <c r="L399" s="17">
        <v>-2.2297129709697656</v>
      </c>
      <c r="M399" s="17">
        <v>2.2297129709697656</v>
      </c>
      <c r="N399" s="17">
        <v>0.71855284084276883</v>
      </c>
    </row>
    <row r="400" spans="1:14" x14ac:dyDescent="0.3">
      <c r="A400" t="s">
        <v>1119</v>
      </c>
      <c r="B400" s="11" t="s">
        <v>435</v>
      </c>
      <c r="C400" s="11" t="s">
        <v>1155</v>
      </c>
      <c r="D400" s="11" t="s">
        <v>1122</v>
      </c>
      <c r="E400" s="15">
        <v>800.01310000000012</v>
      </c>
      <c r="F400" s="11" t="s">
        <v>1219</v>
      </c>
      <c r="G400" s="15">
        <v>29.15081</v>
      </c>
      <c r="H400" s="16">
        <v>5.8799999999999998E-2</v>
      </c>
      <c r="I400" s="16">
        <v>4.9249999999999998</v>
      </c>
      <c r="J400" s="16">
        <v>0.62139999999999995</v>
      </c>
      <c r="K400" s="17">
        <v>9.5680272108843543</v>
      </c>
      <c r="L400" s="17">
        <v>2.5029528421787437</v>
      </c>
      <c r="M400" s="17" t="s">
        <v>1231</v>
      </c>
      <c r="N400" s="17">
        <v>0.1183337806715703</v>
      </c>
    </row>
    <row r="401" spans="1:14" x14ac:dyDescent="0.3">
      <c r="A401" t="s">
        <v>1119</v>
      </c>
      <c r="B401" s="11" t="s">
        <v>436</v>
      </c>
      <c r="C401" s="11" t="s">
        <v>1155</v>
      </c>
      <c r="D401" s="11" t="s">
        <v>1122</v>
      </c>
      <c r="E401" s="15">
        <v>799.98049999999978</v>
      </c>
      <c r="F401" s="11" t="s">
        <v>1219</v>
      </c>
      <c r="G401" s="15">
        <v>29.09757333333333</v>
      </c>
      <c r="H401" s="16">
        <v>5.8799999999999998E-2</v>
      </c>
      <c r="I401" s="16">
        <v>4.9249999999999998</v>
      </c>
      <c r="J401" s="16">
        <v>0.5907</v>
      </c>
      <c r="K401" s="17">
        <v>9.045918367346939</v>
      </c>
      <c r="L401" s="17">
        <v>3.2016299320279908</v>
      </c>
      <c r="M401" s="17" t="s">
        <v>1231</v>
      </c>
      <c r="N401" s="17">
        <v>0.14650144176089142</v>
      </c>
    </row>
    <row r="402" spans="1:14" x14ac:dyDescent="0.3">
      <c r="A402" t="s">
        <v>1119</v>
      </c>
      <c r="B402" s="11" t="s">
        <v>437</v>
      </c>
      <c r="C402" s="11" t="s">
        <v>1155</v>
      </c>
      <c r="D402" s="11" t="s">
        <v>1122</v>
      </c>
      <c r="E402" s="15">
        <v>800.00420000000008</v>
      </c>
      <c r="F402" s="11" t="s">
        <v>1219</v>
      </c>
      <c r="G402" s="15">
        <v>29.315909999999999</v>
      </c>
      <c r="H402" s="16">
        <v>5.8799999999999998E-2</v>
      </c>
      <c r="I402" s="16">
        <v>4.9249999999999998</v>
      </c>
      <c r="J402" s="16">
        <v>0.56069999999999998</v>
      </c>
      <c r="K402" s="17">
        <v>8.5357142857142865</v>
      </c>
      <c r="L402" s="17">
        <v>3.4558353755092548</v>
      </c>
      <c r="M402" s="17" t="s">
        <v>1231</v>
      </c>
      <c r="N402" s="17">
        <v>0.15039198242024521</v>
      </c>
    </row>
    <row r="403" spans="1:14" x14ac:dyDescent="0.3">
      <c r="A403" t="s">
        <v>1119</v>
      </c>
      <c r="B403" s="11" t="s">
        <v>438</v>
      </c>
      <c r="C403" s="11" t="s">
        <v>1155</v>
      </c>
      <c r="D403" s="11" t="s">
        <v>1122</v>
      </c>
      <c r="E403" s="15">
        <v>800.01986666666664</v>
      </c>
      <c r="F403" s="11" t="s">
        <v>1219</v>
      </c>
      <c r="G403" s="15">
        <v>28.923716666666671</v>
      </c>
      <c r="H403" s="16">
        <v>5.8799999999999998E-2</v>
      </c>
      <c r="I403" s="16">
        <v>4.9249999999999998</v>
      </c>
      <c r="J403" s="16">
        <v>0.5383</v>
      </c>
      <c r="K403" s="17">
        <v>8.1547619047619051</v>
      </c>
      <c r="L403" s="17">
        <v>3.364856582057782</v>
      </c>
      <c r="M403" s="17" t="s">
        <v>1231</v>
      </c>
      <c r="N403" s="17">
        <v>0.14260841609415509</v>
      </c>
    </row>
    <row r="404" spans="1:14" x14ac:dyDescent="0.3">
      <c r="A404" t="s">
        <v>1119</v>
      </c>
      <c r="B404" s="11" t="s">
        <v>439</v>
      </c>
      <c r="C404" s="11" t="s">
        <v>1155</v>
      </c>
      <c r="D404" s="11" t="s">
        <v>1122</v>
      </c>
      <c r="E404" s="15">
        <v>800.02403333333336</v>
      </c>
      <c r="F404" s="11" t="s">
        <v>1219</v>
      </c>
      <c r="G404" s="15">
        <v>29.103773333333329</v>
      </c>
      <c r="H404" s="16">
        <v>5.8799999999999998E-2</v>
      </c>
      <c r="I404" s="16">
        <v>4.9249999999999998</v>
      </c>
      <c r="J404" s="16">
        <v>0.50780000000000003</v>
      </c>
      <c r="K404" s="17">
        <v>7.6360544217687076</v>
      </c>
      <c r="L404" s="17">
        <v>3.1474833484274147</v>
      </c>
      <c r="M404" s="17" t="s">
        <v>1231</v>
      </c>
      <c r="N404" s="17">
        <v>0.14480136169593028</v>
      </c>
    </row>
    <row r="405" spans="1:14" x14ac:dyDescent="0.3">
      <c r="A405" t="s">
        <v>1119</v>
      </c>
      <c r="B405" s="11" t="s">
        <v>440</v>
      </c>
      <c r="C405" s="11" t="s">
        <v>1155</v>
      </c>
      <c r="D405" s="11" t="s">
        <v>1122</v>
      </c>
      <c r="E405" s="15">
        <v>800.00132258064502</v>
      </c>
      <c r="F405" s="11" t="s">
        <v>1219</v>
      </c>
      <c r="G405" s="15">
        <v>29.078670967741932</v>
      </c>
      <c r="H405" s="16">
        <v>5.8799999999999998E-2</v>
      </c>
      <c r="I405" s="16">
        <v>4.9249999999999998</v>
      </c>
      <c r="J405" s="16">
        <v>0.48120000000000007</v>
      </c>
      <c r="K405" s="17">
        <v>7.183673469387756</v>
      </c>
      <c r="L405" s="17">
        <v>3.0411437080516239</v>
      </c>
      <c r="M405" s="17" t="s">
        <v>1231</v>
      </c>
      <c r="N405" s="17">
        <v>0.13376979825441881</v>
      </c>
    </row>
    <row r="406" spans="1:14" x14ac:dyDescent="0.3">
      <c r="A406" t="s">
        <v>1119</v>
      </c>
      <c r="B406" s="11" t="s">
        <v>441</v>
      </c>
      <c r="C406" s="11" t="s">
        <v>1155</v>
      </c>
      <c r="D406" s="11" t="s">
        <v>1122</v>
      </c>
      <c r="E406" s="15">
        <v>799.99558064516111</v>
      </c>
      <c r="F406" s="11" t="s">
        <v>1219</v>
      </c>
      <c r="G406" s="15">
        <v>29.144400000000001</v>
      </c>
      <c r="H406" s="16">
        <v>5.8799999999999998E-2</v>
      </c>
      <c r="I406" s="16">
        <v>4.9249999999999998</v>
      </c>
      <c r="J406" s="16">
        <v>0.4476</v>
      </c>
      <c r="K406" s="17">
        <v>6.6122448979591839</v>
      </c>
      <c r="L406" s="17">
        <v>2.8270290976505374</v>
      </c>
      <c r="M406" s="17" t="s">
        <v>1231</v>
      </c>
      <c r="N406" s="17">
        <v>0.13001865401887613</v>
      </c>
    </row>
    <row r="407" spans="1:14" x14ac:dyDescent="0.3">
      <c r="A407" t="s">
        <v>1119</v>
      </c>
      <c r="B407" s="11" t="s">
        <v>442</v>
      </c>
      <c r="C407" s="11" t="s">
        <v>1155</v>
      </c>
      <c r="D407" s="11" t="s">
        <v>1122</v>
      </c>
      <c r="E407" s="15">
        <v>800.0049354838709</v>
      </c>
      <c r="F407" s="11" t="s">
        <v>1219</v>
      </c>
      <c r="G407" s="15">
        <v>29.37368064516129</v>
      </c>
      <c r="H407" s="16">
        <v>5.8799999999999998E-2</v>
      </c>
      <c r="I407" s="16">
        <v>4.9249999999999998</v>
      </c>
      <c r="J407" s="16">
        <v>0.40759999999999996</v>
      </c>
      <c r="K407" s="17">
        <v>5.9319727891156457</v>
      </c>
      <c r="L407" s="17">
        <v>2.539037748228425</v>
      </c>
      <c r="M407" s="17" t="s">
        <v>1231</v>
      </c>
      <c r="N407" s="17">
        <v>0.11721318094063582</v>
      </c>
    </row>
    <row r="408" spans="1:14" x14ac:dyDescent="0.3">
      <c r="A408" t="s">
        <v>1119</v>
      </c>
      <c r="B408" s="11" t="s">
        <v>443</v>
      </c>
      <c r="C408" s="11" t="s">
        <v>1155</v>
      </c>
      <c r="D408" s="11" t="s">
        <v>1122</v>
      </c>
      <c r="E408" s="15">
        <v>800.02609677419355</v>
      </c>
      <c r="F408" s="11" t="s">
        <v>1219</v>
      </c>
      <c r="G408" s="15">
        <v>29.288612903225811</v>
      </c>
      <c r="H408" s="16">
        <v>5.8799999999999998E-2</v>
      </c>
      <c r="I408" s="16">
        <v>4.9249999999999998</v>
      </c>
      <c r="J408" s="16">
        <v>0.38519999999999999</v>
      </c>
      <c r="K408" s="17">
        <v>5.5510204081632653</v>
      </c>
      <c r="L408" s="17">
        <v>2.2960684071208459</v>
      </c>
      <c r="M408" s="17" t="s">
        <v>1231</v>
      </c>
      <c r="N408" s="17">
        <v>0.11015286040621264</v>
      </c>
    </row>
    <row r="409" spans="1:14" x14ac:dyDescent="0.3">
      <c r="A409" t="s">
        <v>1119</v>
      </c>
      <c r="B409" s="11" t="s">
        <v>444</v>
      </c>
      <c r="C409" s="11" t="s">
        <v>1155</v>
      </c>
      <c r="D409" s="11" t="s">
        <v>1122</v>
      </c>
      <c r="E409" s="15">
        <v>799.9881935483869</v>
      </c>
      <c r="F409" s="11" t="s">
        <v>1219</v>
      </c>
      <c r="G409" s="15">
        <v>29.350954838709679</v>
      </c>
      <c r="H409" s="16">
        <v>5.8799999999999998E-2</v>
      </c>
      <c r="I409" s="16">
        <v>4.9249999999999998</v>
      </c>
      <c r="J409" s="16">
        <v>0.36280000000000001</v>
      </c>
      <c r="K409" s="17">
        <v>5.1700680272108848</v>
      </c>
      <c r="L409" s="17">
        <v>2.0430838427573388</v>
      </c>
      <c r="M409" s="17" t="s">
        <v>1231</v>
      </c>
      <c r="N409" s="17">
        <v>0.1018133771599512</v>
      </c>
    </row>
    <row r="410" spans="1:14" x14ac:dyDescent="0.3">
      <c r="A410" t="s">
        <v>1119</v>
      </c>
      <c r="B410" s="11" t="s">
        <v>445</v>
      </c>
      <c r="C410" s="11" t="s">
        <v>1155</v>
      </c>
      <c r="D410" s="11" t="s">
        <v>1122</v>
      </c>
      <c r="E410" s="15">
        <v>799.86033333333341</v>
      </c>
      <c r="F410" s="11" t="s">
        <v>1219</v>
      </c>
      <c r="G410" s="15">
        <v>29.282666666666671</v>
      </c>
      <c r="H410" s="16">
        <v>5.8799999999999998E-2</v>
      </c>
      <c r="I410" s="16">
        <v>4.9249999999999998</v>
      </c>
      <c r="J410" s="16">
        <v>0.33820000000000006</v>
      </c>
      <c r="K410" s="17">
        <v>4.7517006802721093</v>
      </c>
      <c r="L410" s="17">
        <v>1.6680482115048776</v>
      </c>
      <c r="M410" s="17" t="s">
        <v>1231</v>
      </c>
      <c r="N410" s="17">
        <v>9.6954629326928665E-2</v>
      </c>
    </row>
    <row r="411" spans="1:14" x14ac:dyDescent="0.3">
      <c r="A411" t="s">
        <v>1119</v>
      </c>
      <c r="B411" s="11" t="s">
        <v>446</v>
      </c>
      <c r="C411" s="11" t="s">
        <v>1155</v>
      </c>
      <c r="D411" s="11" t="s">
        <v>1122</v>
      </c>
      <c r="E411" s="15">
        <v>800.00993548387089</v>
      </c>
      <c r="F411" s="11" t="s">
        <v>1219</v>
      </c>
      <c r="G411" s="15">
        <v>29.408300000000001</v>
      </c>
      <c r="H411" s="16">
        <v>5.8799999999999998E-2</v>
      </c>
      <c r="I411" s="16">
        <v>4.9249999999999998</v>
      </c>
      <c r="J411" s="16">
        <v>0.31259999999999999</v>
      </c>
      <c r="K411" s="17">
        <v>4.3163265306122449</v>
      </c>
      <c r="L411" s="17">
        <v>1.3577931344413807</v>
      </c>
      <c r="M411" s="17" t="s">
        <v>1231</v>
      </c>
      <c r="N411" s="17">
        <v>8.2684778770524936E-2</v>
      </c>
    </row>
    <row r="412" spans="1:14" x14ac:dyDescent="0.3">
      <c r="A412" t="s">
        <v>1119</v>
      </c>
      <c r="B412" s="11" t="s">
        <v>447</v>
      </c>
      <c r="C412" s="11" t="s">
        <v>1155</v>
      </c>
      <c r="D412" s="11" t="s">
        <v>1122</v>
      </c>
      <c r="E412" s="15">
        <v>799.99649999999997</v>
      </c>
      <c r="F412" s="11" t="s">
        <v>1219</v>
      </c>
      <c r="G412" s="15">
        <v>29.544150000000009</v>
      </c>
      <c r="H412" s="16">
        <v>5.8799999999999998E-2</v>
      </c>
      <c r="I412" s="16">
        <v>4.9249999999999998</v>
      </c>
      <c r="J412" s="16">
        <v>0.29069999999999996</v>
      </c>
      <c r="K412" s="17">
        <v>3.9438775510204076</v>
      </c>
      <c r="L412" s="17">
        <v>0.50335424260748263</v>
      </c>
      <c r="M412" s="17" t="s">
        <v>1231</v>
      </c>
      <c r="N412" s="17">
        <v>6.2026244749146642E-2</v>
      </c>
    </row>
    <row r="413" spans="1:14" x14ac:dyDescent="0.3">
      <c r="A413" t="s">
        <v>1119</v>
      </c>
      <c r="B413" s="11" t="s">
        <v>448</v>
      </c>
      <c r="C413" s="11" t="s">
        <v>1155</v>
      </c>
      <c r="D413" s="11" t="s">
        <v>1122</v>
      </c>
      <c r="E413" s="15">
        <v>799.99838709677397</v>
      </c>
      <c r="F413" s="11" t="s">
        <v>1219</v>
      </c>
      <c r="G413" s="15">
        <v>30.412219354838712</v>
      </c>
      <c r="H413" s="16">
        <v>5.8799999999999998E-2</v>
      </c>
      <c r="I413" s="16">
        <v>4.9249999999999998</v>
      </c>
      <c r="J413" s="16"/>
      <c r="K413" s="17"/>
      <c r="L413" s="17"/>
      <c r="M413" s="17">
        <v>8.8302315600394653E-3</v>
      </c>
      <c r="N413" s="17">
        <v>-1.2696012111841264</v>
      </c>
    </row>
    <row r="414" spans="1:14" x14ac:dyDescent="0.3">
      <c r="A414" t="s">
        <v>1119</v>
      </c>
      <c r="B414" s="11" t="s">
        <v>449</v>
      </c>
      <c r="C414" s="11" t="s">
        <v>1155</v>
      </c>
      <c r="D414" s="11" t="s">
        <v>1122</v>
      </c>
      <c r="E414" s="15">
        <v>799.99125806451627</v>
      </c>
      <c r="F414" s="11" t="s">
        <v>1219</v>
      </c>
      <c r="G414" s="15">
        <v>29.804038709677421</v>
      </c>
      <c r="H414" s="16">
        <v>5.8799999999999998E-2</v>
      </c>
      <c r="I414" s="16">
        <v>4.9249999999999998</v>
      </c>
      <c r="J414" s="16">
        <v>0.25689999999999991</v>
      </c>
      <c r="K414" s="17">
        <v>3.3690476190476177</v>
      </c>
      <c r="L414" s="17"/>
      <c r="M414" s="17"/>
      <c r="N414" s="17">
        <v>5.4979811924250277E-2</v>
      </c>
    </row>
    <row r="415" spans="1:14" x14ac:dyDescent="0.3">
      <c r="A415" t="s">
        <v>1119</v>
      </c>
      <c r="B415" s="11" t="s">
        <v>450</v>
      </c>
      <c r="C415" s="11" t="s">
        <v>1155</v>
      </c>
      <c r="D415" s="11" t="s">
        <v>1122</v>
      </c>
      <c r="E415" s="15">
        <v>799.98710000000005</v>
      </c>
      <c r="F415" s="11" t="s">
        <v>1219</v>
      </c>
      <c r="G415" s="15">
        <v>29.859406666666661</v>
      </c>
      <c r="H415" s="16">
        <v>5.8799999999999998E-2</v>
      </c>
      <c r="I415" s="16">
        <v>4.9249999999999998</v>
      </c>
      <c r="J415" s="16">
        <v>0.22789999999999999</v>
      </c>
      <c r="K415" s="17">
        <v>2.8758503401360547</v>
      </c>
      <c r="L415" s="17"/>
      <c r="M415" s="17"/>
      <c r="N415" s="17">
        <v>4.2251361154161282E-2</v>
      </c>
    </row>
    <row r="416" spans="1:14" x14ac:dyDescent="0.3">
      <c r="A416" t="s">
        <v>1119</v>
      </c>
      <c r="B416" s="11" t="s">
        <v>451</v>
      </c>
      <c r="C416" s="11" t="s">
        <v>1155</v>
      </c>
      <c r="D416" s="11" t="s">
        <v>1121</v>
      </c>
      <c r="E416" s="15">
        <v>4.9997000000000007E-2</v>
      </c>
      <c r="F416" s="11" t="s">
        <v>1219</v>
      </c>
      <c r="G416" s="15">
        <v>29.36603666666667</v>
      </c>
      <c r="H416" s="16">
        <v>5.8799999999999998E-2</v>
      </c>
      <c r="I416" s="16">
        <v>4.9249999999999998</v>
      </c>
      <c r="J416" s="16">
        <v>0.21639999999999993</v>
      </c>
      <c r="K416" s="17">
        <v>2.6802721088435364</v>
      </c>
      <c r="L416" s="17"/>
      <c r="M416" s="17"/>
      <c r="N416" s="17">
        <v>0.23163747519719413</v>
      </c>
    </row>
    <row r="417" spans="1:14" x14ac:dyDescent="0.3">
      <c r="A417" t="s">
        <v>1119</v>
      </c>
      <c r="B417" s="11" t="s">
        <v>461</v>
      </c>
      <c r="C417" s="11" t="s">
        <v>1155</v>
      </c>
      <c r="D417" s="11" t="s">
        <v>1121</v>
      </c>
      <c r="E417" s="15">
        <v>4.9997000000000007E-2</v>
      </c>
      <c r="F417" s="11" t="s">
        <v>1219</v>
      </c>
      <c r="G417" s="15">
        <v>29.879300000000001</v>
      </c>
      <c r="H417" s="16">
        <v>5.8799999999999998E-2</v>
      </c>
      <c r="I417" s="16">
        <v>4.9249999999999998</v>
      </c>
      <c r="J417" s="16">
        <v>0.14389999999999992</v>
      </c>
      <c r="K417" s="17">
        <v>1.4472789115646247</v>
      </c>
      <c r="L417" s="17"/>
      <c r="M417" s="17"/>
      <c r="N417" s="17">
        <v>0.19956375299647799</v>
      </c>
    </row>
    <row r="418" spans="1:14" x14ac:dyDescent="0.3">
      <c r="A418" t="s">
        <v>1119</v>
      </c>
      <c r="B418" s="11" t="s">
        <v>464</v>
      </c>
      <c r="C418" s="11" t="s">
        <v>1155</v>
      </c>
      <c r="D418" s="11" t="s">
        <v>1121</v>
      </c>
      <c r="E418" s="15">
        <v>4.9997000000000007E-2</v>
      </c>
      <c r="F418" s="11" t="s">
        <v>1219</v>
      </c>
      <c r="G418" s="15">
        <v>30.020586666666659</v>
      </c>
      <c r="H418" s="16">
        <v>5.8799999999999998E-2</v>
      </c>
      <c r="I418" s="16">
        <v>4.9249999999999998</v>
      </c>
      <c r="J418" s="16">
        <v>8.8000000000000078E-2</v>
      </c>
      <c r="K418" s="17">
        <v>0.4965986394557837</v>
      </c>
      <c r="L418" s="17"/>
      <c r="M418" s="17"/>
      <c r="N418" s="17">
        <v>0.10307372272176396</v>
      </c>
    </row>
    <row r="419" spans="1:14" x14ac:dyDescent="0.3">
      <c r="A419" t="s">
        <v>1119</v>
      </c>
      <c r="B419" s="11" t="s">
        <v>479</v>
      </c>
      <c r="C419" s="11" t="s">
        <v>1155</v>
      </c>
      <c r="D419" s="11" t="s">
        <v>1121</v>
      </c>
      <c r="E419" s="15">
        <v>4.9997000000000007E-2</v>
      </c>
      <c r="F419" s="11" t="s">
        <v>1219</v>
      </c>
      <c r="G419" s="15">
        <v>30.212193548387098</v>
      </c>
      <c r="H419" s="16">
        <v>5.8799999999999998E-2</v>
      </c>
      <c r="I419" s="16">
        <v>4.9249999999999998</v>
      </c>
      <c r="J419" s="16">
        <v>6.9600000000000106E-2</v>
      </c>
      <c r="K419" s="17">
        <v>0.18367346938775694</v>
      </c>
      <c r="L419" s="17"/>
      <c r="M419" s="17"/>
      <c r="N419" s="17">
        <v>5.0564392974034811E-2</v>
      </c>
    </row>
    <row r="420" spans="1:14" x14ac:dyDescent="0.3">
      <c r="A420" t="s">
        <v>1119</v>
      </c>
      <c r="B420" s="11" t="s">
        <v>482</v>
      </c>
      <c r="C420" s="11" t="s">
        <v>1155</v>
      </c>
      <c r="D420" s="11" t="s">
        <v>1121</v>
      </c>
      <c r="E420" s="15">
        <v>4.9997000000000007E-2</v>
      </c>
      <c r="F420" s="11" t="s">
        <v>1219</v>
      </c>
      <c r="G420" s="15">
        <v>30.31011333333333</v>
      </c>
      <c r="H420" s="16">
        <v>5.8799999999999998E-2</v>
      </c>
      <c r="I420" s="16">
        <v>4.9249999999999998</v>
      </c>
      <c r="J420" s="16">
        <v>6.0499999999999998E-2</v>
      </c>
      <c r="K420" s="17">
        <v>0.12889999999999999</v>
      </c>
      <c r="L420" s="3"/>
      <c r="M420" s="17"/>
      <c r="N420" s="17">
        <v>3.0147510401796751E-2</v>
      </c>
    </row>
    <row r="421" spans="1:14" x14ac:dyDescent="0.3">
      <c r="A421" t="s">
        <v>1119</v>
      </c>
      <c r="B421" s="11" t="s">
        <v>484</v>
      </c>
      <c r="C421" s="11" t="s">
        <v>1155</v>
      </c>
      <c r="D421" s="11" t="s">
        <v>1121</v>
      </c>
      <c r="E421" s="15">
        <v>4.9997000000000007E-2</v>
      </c>
      <c r="F421" s="11" t="s">
        <v>1219</v>
      </c>
      <c r="G421" s="15">
        <v>30.31025161290323</v>
      </c>
      <c r="H421" s="16">
        <v>5.8799999999999998E-2</v>
      </c>
      <c r="I421" s="16">
        <v>4.9249999999999998</v>
      </c>
      <c r="J421" s="16">
        <v>5.9399999999999897E-2</v>
      </c>
      <c r="K421" s="17">
        <v>0.11020000000000001</v>
      </c>
      <c r="L421" s="3"/>
      <c r="M421" s="17"/>
      <c r="N421" s="17">
        <v>2.6803048421498832E-2</v>
      </c>
    </row>
    <row r="422" spans="1:14" x14ac:dyDescent="0.3">
      <c r="A422" t="s">
        <v>1119</v>
      </c>
      <c r="B422" s="11" t="s">
        <v>452</v>
      </c>
      <c r="C422" s="11" t="s">
        <v>1156</v>
      </c>
      <c r="D422" s="11" t="s">
        <v>1121</v>
      </c>
      <c r="E422" s="15">
        <v>4.9997000000000007E-2</v>
      </c>
      <c r="F422" s="11" t="s">
        <v>1219</v>
      </c>
      <c r="G422" s="15">
        <v>28.671773333333331</v>
      </c>
      <c r="H422" s="16">
        <v>4.7300000000000002E-2</v>
      </c>
      <c r="I422" s="16">
        <v>4.3920000000000003</v>
      </c>
      <c r="J422" s="16">
        <v>0.5482999999999999</v>
      </c>
      <c r="K422" s="17">
        <v>10.59196617336152</v>
      </c>
      <c r="L422" s="17">
        <v>-2.6426919171508416</v>
      </c>
      <c r="M422" s="17">
        <v>2.6426919171508416</v>
      </c>
      <c r="N422" s="17">
        <v>0.72488937492594085</v>
      </c>
    </row>
    <row r="423" spans="1:14" x14ac:dyDescent="0.3">
      <c r="A423" t="s">
        <v>1119</v>
      </c>
      <c r="B423" s="11" t="s">
        <v>453</v>
      </c>
      <c r="C423" s="11" t="s">
        <v>1156</v>
      </c>
      <c r="D423" s="11" t="s">
        <v>1122</v>
      </c>
      <c r="E423" s="15">
        <v>800.01096774193525</v>
      </c>
      <c r="F423" s="11" t="s">
        <v>1219</v>
      </c>
      <c r="G423" s="15">
        <v>29.02413870967742</v>
      </c>
      <c r="H423" s="16">
        <v>4.7300000000000002E-2</v>
      </c>
      <c r="I423" s="16">
        <v>4.3920000000000003</v>
      </c>
      <c r="J423" s="16">
        <v>0.4869</v>
      </c>
      <c r="K423" s="17">
        <v>9.2938689217758981</v>
      </c>
      <c r="L423" s="17">
        <v>1.3553504963011134</v>
      </c>
      <c r="M423" s="17" t="s">
        <v>1231</v>
      </c>
      <c r="N423" s="17">
        <v>0.10464751801290761</v>
      </c>
    </row>
    <row r="424" spans="1:14" x14ac:dyDescent="0.3">
      <c r="A424" t="s">
        <v>1119</v>
      </c>
      <c r="B424" s="11" t="s">
        <v>454</v>
      </c>
      <c r="C424" s="11" t="s">
        <v>1156</v>
      </c>
      <c r="D424" s="11" t="s">
        <v>1122</v>
      </c>
      <c r="E424" s="15">
        <v>800.03409677419347</v>
      </c>
      <c r="F424" s="11" t="s">
        <v>1219</v>
      </c>
      <c r="G424" s="15">
        <v>29.23955483870968</v>
      </c>
      <c r="H424" s="16">
        <v>4.7300000000000002E-2</v>
      </c>
      <c r="I424" s="16">
        <v>4.3920000000000003</v>
      </c>
      <c r="J424" s="16">
        <v>0.45210000000000006</v>
      </c>
      <c r="K424" s="17">
        <v>8.5581395348837219</v>
      </c>
      <c r="L424" s="17">
        <v>1.6461644729730689</v>
      </c>
      <c r="M424" s="17" t="s">
        <v>1231</v>
      </c>
      <c r="N424" s="17">
        <v>9.9827125119388738E-2</v>
      </c>
    </row>
    <row r="425" spans="1:14" x14ac:dyDescent="0.3">
      <c r="A425" t="s">
        <v>1119</v>
      </c>
      <c r="B425" s="11" t="s">
        <v>455</v>
      </c>
      <c r="C425" s="11" t="s">
        <v>1156</v>
      </c>
      <c r="D425" s="11" t="s">
        <v>1122</v>
      </c>
      <c r="E425" s="15">
        <v>800.01619999999991</v>
      </c>
      <c r="F425" s="11" t="s">
        <v>1219</v>
      </c>
      <c r="G425" s="15">
        <v>29.322896666666669</v>
      </c>
      <c r="H425" s="16">
        <v>4.7300000000000002E-2</v>
      </c>
      <c r="I425" s="16">
        <v>4.3920000000000003</v>
      </c>
      <c r="J425" s="16">
        <v>0.41770000000000007</v>
      </c>
      <c r="K425" s="17">
        <v>7.8308668076109944</v>
      </c>
      <c r="L425" s="17">
        <v>1.6182877405316864</v>
      </c>
      <c r="M425" s="17" t="s">
        <v>1231</v>
      </c>
      <c r="N425" s="17">
        <v>8.7850904351002179E-2</v>
      </c>
    </row>
    <row r="426" spans="1:14" x14ac:dyDescent="0.3">
      <c r="A426" t="s">
        <v>1119</v>
      </c>
      <c r="B426" s="11" t="s">
        <v>456</v>
      </c>
      <c r="C426" s="11" t="s">
        <v>1156</v>
      </c>
      <c r="D426" s="11" t="s">
        <v>1122</v>
      </c>
      <c r="E426" s="15">
        <v>799.99226666666652</v>
      </c>
      <c r="F426" s="11" t="s">
        <v>1219</v>
      </c>
      <c r="G426" s="15">
        <v>29.28740333333333</v>
      </c>
      <c r="H426" s="16">
        <v>4.7300000000000002E-2</v>
      </c>
      <c r="I426" s="16">
        <v>4.3920000000000003</v>
      </c>
      <c r="J426" s="16">
        <v>0.38519999999999988</v>
      </c>
      <c r="K426" s="17">
        <v>7.1437632135306526</v>
      </c>
      <c r="L426" s="17">
        <v>1.5087675976901487</v>
      </c>
      <c r="M426" s="17" t="s">
        <v>1231</v>
      </c>
      <c r="N426" s="17">
        <v>8.2188858614484106E-2</v>
      </c>
    </row>
    <row r="427" spans="1:14" x14ac:dyDescent="0.3">
      <c r="A427" t="s">
        <v>1119</v>
      </c>
      <c r="B427" s="11" t="s">
        <v>457</v>
      </c>
      <c r="C427" s="11" t="s">
        <v>1156</v>
      </c>
      <c r="D427" s="11" t="s">
        <v>1122</v>
      </c>
      <c r="E427" s="15">
        <v>800.00448387096776</v>
      </c>
      <c r="F427" s="11" t="s">
        <v>1219</v>
      </c>
      <c r="G427" s="15">
        <v>29.297322580645162</v>
      </c>
      <c r="H427" s="16">
        <v>4.7300000000000002E-2</v>
      </c>
      <c r="I427" s="16">
        <v>4.3920000000000003</v>
      </c>
      <c r="J427" s="16">
        <v>0.33429999999999993</v>
      </c>
      <c r="K427" s="17">
        <v>6.0676532769556006</v>
      </c>
      <c r="L427" s="17">
        <v>1.2546086229042663</v>
      </c>
      <c r="M427" s="17" t="s">
        <v>1231</v>
      </c>
      <c r="N427" s="17">
        <v>7.7833879737636891E-2</v>
      </c>
    </row>
    <row r="428" spans="1:14" x14ac:dyDescent="0.3">
      <c r="A428" t="s">
        <v>1119</v>
      </c>
      <c r="B428" s="11" t="s">
        <v>458</v>
      </c>
      <c r="C428" s="11" t="s">
        <v>1156</v>
      </c>
      <c r="D428" s="11" t="s">
        <v>1121</v>
      </c>
      <c r="E428" s="15">
        <v>4.9997000000000007E-2</v>
      </c>
      <c r="F428" s="11" t="s">
        <v>1219</v>
      </c>
      <c r="G428" s="15">
        <v>29.02558333333333</v>
      </c>
      <c r="H428" s="16">
        <v>4.7300000000000002E-2</v>
      </c>
      <c r="I428" s="16">
        <v>4.3920000000000003</v>
      </c>
      <c r="J428" s="16">
        <v>0.31300000000000006</v>
      </c>
      <c r="K428" s="17">
        <v>5.6173361522198739</v>
      </c>
      <c r="L428" s="17"/>
      <c r="M428" s="17">
        <v>1.8082672726542321</v>
      </c>
      <c r="N428" s="17">
        <v>0.45218387085357781</v>
      </c>
    </row>
    <row r="429" spans="1:14" x14ac:dyDescent="0.3">
      <c r="A429" t="s">
        <v>1119</v>
      </c>
      <c r="B429" s="11" t="s">
        <v>459</v>
      </c>
      <c r="C429" s="11" t="s">
        <v>1156</v>
      </c>
      <c r="D429" s="11" t="s">
        <v>1122</v>
      </c>
      <c r="E429" s="15">
        <v>800.00477419354831</v>
      </c>
      <c r="F429" s="11" t="s">
        <v>1219</v>
      </c>
      <c r="G429" s="15">
        <v>29.640903225806451</v>
      </c>
      <c r="H429" s="16">
        <v>4.7300000000000002E-2</v>
      </c>
      <c r="I429" s="16">
        <v>4.3920000000000003</v>
      </c>
      <c r="J429" s="16">
        <v>0.2611</v>
      </c>
      <c r="K429" s="17">
        <v>4.5200845665961937</v>
      </c>
      <c r="L429" s="17">
        <v>0.50121638750671793</v>
      </c>
      <c r="M429" s="17" t="s">
        <v>1231</v>
      </c>
      <c r="N429" s="17">
        <v>4.9903614721695799E-2</v>
      </c>
    </row>
    <row r="430" spans="1:14" x14ac:dyDescent="0.3">
      <c r="A430" t="s">
        <v>1119</v>
      </c>
      <c r="B430" s="11" t="s">
        <v>460</v>
      </c>
      <c r="C430" s="11" t="s">
        <v>1156</v>
      </c>
      <c r="D430" s="11" t="s">
        <v>1122</v>
      </c>
      <c r="E430" s="15">
        <v>800.01189999999997</v>
      </c>
      <c r="F430" s="11" t="s">
        <v>1219</v>
      </c>
      <c r="G430" s="15">
        <v>29.621823333333332</v>
      </c>
      <c r="H430" s="16">
        <v>4.7300000000000002E-2</v>
      </c>
      <c r="I430" s="16">
        <v>4.3920000000000003</v>
      </c>
      <c r="J430" s="16">
        <v>0.24119999999999997</v>
      </c>
      <c r="K430" s="17">
        <v>4.0993657505285404</v>
      </c>
      <c r="L430" s="17">
        <v>0.2866913380681535</v>
      </c>
      <c r="M430" s="17" t="s">
        <v>1231</v>
      </c>
      <c r="N430" s="17">
        <v>4.3128938577980835E-2</v>
      </c>
    </row>
    <row r="431" spans="1:14" x14ac:dyDescent="0.3">
      <c r="A431" t="s">
        <v>1119</v>
      </c>
      <c r="B431" s="11" t="s">
        <v>462</v>
      </c>
      <c r="C431" s="11" t="s">
        <v>1156</v>
      </c>
      <c r="D431" s="11" t="s">
        <v>1122</v>
      </c>
      <c r="E431" s="15">
        <v>800.0017096774194</v>
      </c>
      <c r="F431" s="11" t="s">
        <v>1219</v>
      </c>
      <c r="G431" s="15">
        <v>29.741396774193539</v>
      </c>
      <c r="H431" s="16">
        <v>4.7300000000000002E-2</v>
      </c>
      <c r="I431" s="16">
        <v>4.3920000000000003</v>
      </c>
      <c r="J431" s="16">
        <v>0.20650000000000002</v>
      </c>
      <c r="K431" s="17">
        <v>3.3657505285412261</v>
      </c>
      <c r="L431" s="17"/>
      <c r="M431" s="17" t="s">
        <v>1231</v>
      </c>
      <c r="N431" s="17">
        <v>3.123111494785713E-2</v>
      </c>
    </row>
    <row r="432" spans="1:14" x14ac:dyDescent="0.3">
      <c r="A432" t="s">
        <v>1119</v>
      </c>
      <c r="B432" s="11" t="s">
        <v>463</v>
      </c>
      <c r="C432" s="11" t="s">
        <v>1156</v>
      </c>
      <c r="D432" s="11" t="s">
        <v>1121</v>
      </c>
      <c r="E432" s="15">
        <v>4.9997000000000007E-2</v>
      </c>
      <c r="F432" s="11" t="s">
        <v>1219</v>
      </c>
      <c r="G432" s="15">
        <v>29.25359666666667</v>
      </c>
      <c r="H432" s="16">
        <v>4.7300000000000002E-2</v>
      </c>
      <c r="I432" s="16">
        <v>4.3920000000000003</v>
      </c>
      <c r="J432" s="16">
        <v>0.19129999999999991</v>
      </c>
      <c r="K432" s="17">
        <v>3.0443974630021122</v>
      </c>
      <c r="L432" s="17"/>
      <c r="M432" s="17" t="s">
        <v>1231</v>
      </c>
      <c r="N432" s="17">
        <v>0.25341529464537882</v>
      </c>
    </row>
    <row r="433" spans="1:14" x14ac:dyDescent="0.3">
      <c r="A433" t="s">
        <v>1119</v>
      </c>
      <c r="B433" s="11" t="s">
        <v>465</v>
      </c>
      <c r="C433" s="11" t="s">
        <v>1156</v>
      </c>
      <c r="D433" s="11" t="s">
        <v>1121</v>
      </c>
      <c r="E433" s="15">
        <v>4.9997000000000007E-2</v>
      </c>
      <c r="F433" s="11" t="s">
        <v>1219</v>
      </c>
      <c r="G433" s="15">
        <v>29.656396774193549</v>
      </c>
      <c r="H433" s="16">
        <v>4.7300000000000002E-2</v>
      </c>
      <c r="I433" s="16">
        <v>4.3920000000000003</v>
      </c>
      <c r="J433" s="16">
        <v>0.1349999999999999</v>
      </c>
      <c r="K433" s="17">
        <v>1.8541226215644797</v>
      </c>
      <c r="L433" s="17"/>
      <c r="M433" s="17">
        <v>1.0973216650866031</v>
      </c>
      <c r="N433" s="17">
        <v>0.23804460441555719</v>
      </c>
    </row>
    <row r="434" spans="1:14" x14ac:dyDescent="0.3">
      <c r="A434" t="s">
        <v>1119</v>
      </c>
      <c r="B434" s="11" t="s">
        <v>480</v>
      </c>
      <c r="C434" s="11" t="s">
        <v>1156</v>
      </c>
      <c r="D434" s="11" t="s">
        <v>1121</v>
      </c>
      <c r="E434" s="15">
        <v>4.9997000000000007E-2</v>
      </c>
      <c r="F434" s="11" t="s">
        <v>1219</v>
      </c>
      <c r="G434" s="15">
        <v>29.971299999999999</v>
      </c>
      <c r="H434" s="16">
        <v>4.7300000000000002E-2</v>
      </c>
      <c r="I434" s="16">
        <v>4.3920000000000003</v>
      </c>
      <c r="J434" s="16">
        <v>0.10199999999999998</v>
      </c>
      <c r="K434" s="17">
        <v>1.1564482029598304</v>
      </c>
      <c r="L434" s="17"/>
      <c r="M434" s="17">
        <v>0.87821370987431457</v>
      </c>
      <c r="N434" s="17">
        <v>0.14109998857460171</v>
      </c>
    </row>
    <row r="435" spans="1:14" x14ac:dyDescent="0.3">
      <c r="A435" t="s">
        <v>1119</v>
      </c>
      <c r="B435" s="11" t="s">
        <v>481</v>
      </c>
      <c r="C435" s="11" t="s">
        <v>1156</v>
      </c>
      <c r="D435" s="11" t="s">
        <v>1121</v>
      </c>
      <c r="E435" s="15">
        <v>4.9997000000000007E-2</v>
      </c>
      <c r="F435" s="11" t="s">
        <v>1219</v>
      </c>
      <c r="G435" s="15">
        <v>29.453264516129028</v>
      </c>
      <c r="H435" s="16">
        <v>4.7300000000000002E-2</v>
      </c>
      <c r="I435" s="16">
        <v>4.3920000000000003</v>
      </c>
      <c r="J435" s="16">
        <v>6.3799999999999968E-2</v>
      </c>
      <c r="K435" s="17">
        <v>0.34883720930232487</v>
      </c>
      <c r="L435" s="17"/>
      <c r="M435" s="17"/>
      <c r="N435" s="17">
        <v>0.28207280718191574</v>
      </c>
    </row>
    <row r="436" spans="1:14" x14ac:dyDescent="0.3">
      <c r="A436" t="s">
        <v>1119</v>
      </c>
      <c r="B436" s="11" t="s">
        <v>485</v>
      </c>
      <c r="C436" s="11" t="s">
        <v>1156</v>
      </c>
      <c r="D436" s="11" t="s">
        <v>1121</v>
      </c>
      <c r="E436" s="15">
        <v>4.9997000000000007E-2</v>
      </c>
      <c r="F436" s="11" t="s">
        <v>1219</v>
      </c>
      <c r="G436" s="15">
        <v>30.368516129032269</v>
      </c>
      <c r="H436" s="16">
        <v>4.7300000000000002E-2</v>
      </c>
      <c r="I436" s="16">
        <v>4.3920000000000003</v>
      </c>
      <c r="J436" s="16">
        <v>5.7400000000000007E-2</v>
      </c>
      <c r="K436" s="17">
        <v>0.21353065539112059</v>
      </c>
      <c r="L436" s="17">
        <v>-0.5030454974614913</v>
      </c>
      <c r="M436" s="17">
        <v>0.5030454974614913</v>
      </c>
      <c r="N436" s="17">
        <v>3.9302755988176674E-2</v>
      </c>
    </row>
    <row r="437" spans="1:14" x14ac:dyDescent="0.3">
      <c r="A437" t="s">
        <v>1119</v>
      </c>
      <c r="B437" s="11" t="s">
        <v>487</v>
      </c>
      <c r="C437" s="11" t="s">
        <v>1156</v>
      </c>
      <c r="D437" s="11" t="s">
        <v>1121</v>
      </c>
      <c r="E437" s="15">
        <v>4.9997000000000007E-2</v>
      </c>
      <c r="F437" s="11" t="s">
        <v>1219</v>
      </c>
      <c r="G437" s="15">
        <v>30.406703225806449</v>
      </c>
      <c r="H437" s="16">
        <v>4.7300000000000002E-2</v>
      </c>
      <c r="I437" s="16">
        <v>4.3920000000000003</v>
      </c>
      <c r="J437" s="16">
        <v>5.4599999999999982E-2</v>
      </c>
      <c r="K437" s="17">
        <v>0.15433403805496787</v>
      </c>
      <c r="L437" s="17">
        <v>-0.38639322236579282</v>
      </c>
      <c r="M437" s="17">
        <v>0.38639322236579282</v>
      </c>
      <c r="N437" s="17">
        <v>4.0593262889898285E-2</v>
      </c>
    </row>
    <row r="438" spans="1:14" x14ac:dyDescent="0.3">
      <c r="A438" t="s">
        <v>1119</v>
      </c>
      <c r="B438" s="11" t="s">
        <v>489</v>
      </c>
      <c r="C438" s="11" t="s">
        <v>1156</v>
      </c>
      <c r="D438" s="11" t="s">
        <v>1121</v>
      </c>
      <c r="E438" s="15">
        <v>4.9997000000000007E-2</v>
      </c>
      <c r="F438" s="11" t="s">
        <v>1219</v>
      </c>
      <c r="G438" s="15">
        <v>30.417396666666669</v>
      </c>
      <c r="H438" s="16">
        <v>4.7300000000000002E-2</v>
      </c>
      <c r="I438" s="16">
        <v>4.3920000000000003</v>
      </c>
      <c r="J438" s="16">
        <v>5.0999999999999934E-2</v>
      </c>
      <c r="K438" s="19">
        <v>0.1224101479914</v>
      </c>
      <c r="L438" s="17">
        <v>-0.25185340699614694</v>
      </c>
      <c r="M438" s="17">
        <v>0.25185340699614694</v>
      </c>
      <c r="N438" s="17">
        <v>2.9380644934850042E-2</v>
      </c>
    </row>
    <row r="439" spans="1:14" x14ac:dyDescent="0.3">
      <c r="A439" t="s">
        <v>1119</v>
      </c>
      <c r="B439" s="11" t="s">
        <v>491</v>
      </c>
      <c r="C439" s="11" t="s">
        <v>1156</v>
      </c>
      <c r="D439" s="11" t="s">
        <v>1121</v>
      </c>
      <c r="E439" s="15">
        <v>4.9997000000000007E-2</v>
      </c>
      <c r="F439" s="11" t="s">
        <v>1219</v>
      </c>
      <c r="G439" s="15">
        <v>30.46358064516129</v>
      </c>
      <c r="H439" s="16">
        <v>4.7300000000000002E-2</v>
      </c>
      <c r="I439" s="16">
        <v>4.3920000000000003</v>
      </c>
      <c r="J439" s="16">
        <v>4.830000000000001E-2</v>
      </c>
      <c r="K439" s="19">
        <v>0.11141649048626</v>
      </c>
      <c r="L439" s="17">
        <v>-0.16448553554095141</v>
      </c>
      <c r="M439" s="17">
        <v>0.16448553554095141</v>
      </c>
      <c r="N439" s="17">
        <v>2.1173755240857961E-2</v>
      </c>
    </row>
    <row r="440" spans="1:14" x14ac:dyDescent="0.3">
      <c r="A440" t="s">
        <v>1119</v>
      </c>
      <c r="B440" s="11" t="s">
        <v>466</v>
      </c>
      <c r="C440" s="11" t="s">
        <v>1157</v>
      </c>
      <c r="D440" s="11" t="s">
        <v>1121</v>
      </c>
      <c r="E440" s="15">
        <v>4.9997000000000007E-2</v>
      </c>
      <c r="F440" s="11" t="s">
        <v>1219</v>
      </c>
      <c r="G440" s="15">
        <v>28.585080000000001</v>
      </c>
      <c r="H440" s="16">
        <v>5.0200000000000002E-2</v>
      </c>
      <c r="I440" s="16">
        <v>4.423</v>
      </c>
      <c r="J440" s="16">
        <v>0.59260000000000002</v>
      </c>
      <c r="K440" s="17">
        <v>10.804780876494023</v>
      </c>
      <c r="L440" s="17">
        <v>-2.7656029683103003</v>
      </c>
      <c r="M440" s="17">
        <v>2.7656029683103003</v>
      </c>
      <c r="N440" s="17">
        <v>0.75650831322249035</v>
      </c>
    </row>
    <row r="441" spans="1:14" x14ac:dyDescent="0.3">
      <c r="A441" t="s">
        <v>1119</v>
      </c>
      <c r="B441" s="11" t="s">
        <v>467</v>
      </c>
      <c r="C441" s="11" t="s">
        <v>1157</v>
      </c>
      <c r="D441" s="11" t="s">
        <v>1122</v>
      </c>
      <c r="E441" s="15">
        <v>800.02470967741908</v>
      </c>
      <c r="F441" s="11" t="s">
        <v>1219</v>
      </c>
      <c r="G441" s="15">
        <v>29.12592258064516</v>
      </c>
      <c r="H441" s="16">
        <v>5.0200000000000002E-2</v>
      </c>
      <c r="I441" s="16">
        <v>4.423</v>
      </c>
      <c r="J441" s="16">
        <v>0.54849999999999999</v>
      </c>
      <c r="K441" s="17">
        <v>9.9262948207171302</v>
      </c>
      <c r="L441" s="17">
        <v>1.1350246272756706</v>
      </c>
      <c r="M441" s="17" t="s">
        <v>1231</v>
      </c>
      <c r="N441" s="17">
        <v>8.3428329388087197E-2</v>
      </c>
    </row>
    <row r="442" spans="1:14" x14ac:dyDescent="0.3">
      <c r="A442" t="s">
        <v>1119</v>
      </c>
      <c r="B442" s="11" t="s">
        <v>468</v>
      </c>
      <c r="C442" s="11" t="s">
        <v>1157</v>
      </c>
      <c r="D442" s="11" t="s">
        <v>1122</v>
      </c>
      <c r="E442" s="15">
        <v>800.00329999999985</v>
      </c>
      <c r="F442" s="11" t="s">
        <v>1219</v>
      </c>
      <c r="G442" s="15">
        <v>29.128879999999999</v>
      </c>
      <c r="H442" s="16">
        <v>5.0200000000000002E-2</v>
      </c>
      <c r="I442" s="16">
        <v>4.423</v>
      </c>
      <c r="J442" s="16">
        <v>0.51920000000000011</v>
      </c>
      <c r="K442" s="17">
        <v>9.3426294820717146</v>
      </c>
      <c r="L442" s="17">
        <v>1.5530775626155127</v>
      </c>
      <c r="M442" s="17" t="s">
        <v>1231</v>
      </c>
      <c r="N442" s="17">
        <v>8.909662201909585E-2</v>
      </c>
    </row>
    <row r="443" spans="1:14" x14ac:dyDescent="0.3">
      <c r="A443" t="s">
        <v>1119</v>
      </c>
      <c r="B443" s="11" t="s">
        <v>469</v>
      </c>
      <c r="C443" s="11" t="s">
        <v>1157</v>
      </c>
      <c r="D443" s="11" t="s">
        <v>1122</v>
      </c>
      <c r="E443" s="15">
        <v>799.99770000000012</v>
      </c>
      <c r="F443" s="11" t="s">
        <v>1219</v>
      </c>
      <c r="G443" s="15">
        <v>29.215613333333341</v>
      </c>
      <c r="H443" s="16">
        <v>5.0200000000000002E-2</v>
      </c>
      <c r="I443" s="16">
        <v>4.423</v>
      </c>
      <c r="J443" s="16">
        <v>0.49170000000000003</v>
      </c>
      <c r="K443" s="17">
        <v>8.7948207171314738</v>
      </c>
      <c r="L443" s="17">
        <v>1.7721864000827157</v>
      </c>
      <c r="M443" s="17" t="s">
        <v>1231</v>
      </c>
      <c r="N443" s="17">
        <v>8.4277967823904398E-2</v>
      </c>
    </row>
    <row r="444" spans="1:14" x14ac:dyDescent="0.3">
      <c r="A444" t="s">
        <v>1119</v>
      </c>
      <c r="B444" s="11" t="s">
        <v>470</v>
      </c>
      <c r="C444" s="11" t="s">
        <v>1157</v>
      </c>
      <c r="D444" s="11" t="s">
        <v>1122</v>
      </c>
      <c r="E444" s="15">
        <v>800.00825806451633</v>
      </c>
      <c r="F444" s="11" t="s">
        <v>1219</v>
      </c>
      <c r="G444" s="15">
        <v>29.13428064516129</v>
      </c>
      <c r="H444" s="16">
        <v>5.0200000000000002E-2</v>
      </c>
      <c r="I444" s="16">
        <v>4.423</v>
      </c>
      <c r="J444" s="16">
        <v>0.46690000000000009</v>
      </c>
      <c r="K444" s="17">
        <v>8.3007968127490059</v>
      </c>
      <c r="L444" s="17">
        <v>1.7258612440343135</v>
      </c>
      <c r="M444" s="17" t="s">
        <v>1231</v>
      </c>
      <c r="N444" s="17">
        <v>0.27471700262413812</v>
      </c>
    </row>
    <row r="445" spans="1:14" x14ac:dyDescent="0.3">
      <c r="A445" t="s">
        <v>1119</v>
      </c>
      <c r="B445" s="11" t="s">
        <v>471</v>
      </c>
      <c r="C445" s="11" t="s">
        <v>1157</v>
      </c>
      <c r="D445" s="11" t="s">
        <v>1122</v>
      </c>
      <c r="E445" s="15">
        <v>800.01509999999996</v>
      </c>
      <c r="F445" s="11" t="s">
        <v>1219</v>
      </c>
      <c r="G445" s="15">
        <v>29.17206333333333</v>
      </c>
      <c r="H445" s="16">
        <v>5.0200000000000002E-2</v>
      </c>
      <c r="I445" s="16">
        <v>4.423</v>
      </c>
      <c r="J445" s="16">
        <v>0.43690000000000007</v>
      </c>
      <c r="K445" s="17">
        <v>7.7031872509960166</v>
      </c>
      <c r="L445" s="17">
        <v>1.6582465891725031</v>
      </c>
      <c r="M445" s="17" t="s">
        <v>1231</v>
      </c>
      <c r="N445" s="17">
        <v>7.5168394076157274E-2</v>
      </c>
    </row>
    <row r="446" spans="1:14" x14ac:dyDescent="0.3">
      <c r="A446" t="s">
        <v>1119</v>
      </c>
      <c r="B446" s="11" t="s">
        <v>472</v>
      </c>
      <c r="C446" s="11" t="s">
        <v>1157</v>
      </c>
      <c r="D446" s="11" t="s">
        <v>1122</v>
      </c>
      <c r="E446" s="15">
        <v>800.00496666666663</v>
      </c>
      <c r="F446" s="11" t="s">
        <v>1219</v>
      </c>
      <c r="G446" s="15">
        <v>29.266726666666671</v>
      </c>
      <c r="H446" s="16">
        <v>5.0200000000000002E-2</v>
      </c>
      <c r="I446" s="16">
        <v>4.423</v>
      </c>
      <c r="J446" s="16">
        <v>0.41349999999999998</v>
      </c>
      <c r="K446" s="17">
        <v>7.2370517928286846</v>
      </c>
      <c r="L446" s="17">
        <v>1.6159914911702533</v>
      </c>
      <c r="M446" s="17" t="s">
        <v>1231</v>
      </c>
      <c r="N446" s="17">
        <v>6.8893228868896483E-2</v>
      </c>
    </row>
    <row r="447" spans="1:14" x14ac:dyDescent="0.3">
      <c r="A447" t="s">
        <v>1119</v>
      </c>
      <c r="B447" s="11" t="s">
        <v>473</v>
      </c>
      <c r="C447" s="11" t="s">
        <v>1157</v>
      </c>
      <c r="D447" s="11" t="s">
        <v>1121</v>
      </c>
      <c r="E447" s="15">
        <v>4.9997000000000007E-2</v>
      </c>
      <c r="F447" s="11" t="s">
        <v>1219</v>
      </c>
      <c r="G447" s="15">
        <v>28.983693333333331</v>
      </c>
      <c r="H447" s="16">
        <v>5.0200000000000002E-2</v>
      </c>
      <c r="I447" s="16">
        <v>4.423</v>
      </c>
      <c r="J447" s="16">
        <v>0.39200000000000013</v>
      </c>
      <c r="K447" s="17">
        <v>6.8087649402390458</v>
      </c>
      <c r="L447" s="17"/>
      <c r="M447" s="17">
        <v>1.7871706024925633</v>
      </c>
      <c r="N447" s="17">
        <v>0.5242793631184115</v>
      </c>
    </row>
    <row r="448" spans="1:14" x14ac:dyDescent="0.3">
      <c r="A448" t="s">
        <v>1119</v>
      </c>
      <c r="B448" s="11" t="s">
        <v>474</v>
      </c>
      <c r="C448" s="11" t="s">
        <v>1157</v>
      </c>
      <c r="D448" s="11" t="s">
        <v>1122</v>
      </c>
      <c r="E448" s="15">
        <v>799.97306451612917</v>
      </c>
      <c r="F448" s="11" t="s">
        <v>1219</v>
      </c>
      <c r="G448" s="15">
        <v>29.497912903225799</v>
      </c>
      <c r="H448" s="16">
        <v>5.0200000000000002E-2</v>
      </c>
      <c r="I448" s="16">
        <v>4.423</v>
      </c>
      <c r="J448" s="16">
        <v>0.34260000000000002</v>
      </c>
      <c r="K448" s="17">
        <v>5.8247011952191228</v>
      </c>
      <c r="L448" s="17">
        <v>1.2095588126894781</v>
      </c>
      <c r="M448" s="17" t="s">
        <v>1231</v>
      </c>
      <c r="N448" s="17">
        <v>5.4491980633043391E-2</v>
      </c>
    </row>
    <row r="449" spans="1:14" x14ac:dyDescent="0.3">
      <c r="A449" t="s">
        <v>1119</v>
      </c>
      <c r="B449" s="11" t="s">
        <v>475</v>
      </c>
      <c r="C449" s="11" t="s">
        <v>1157</v>
      </c>
      <c r="D449" s="11" t="s">
        <v>1122</v>
      </c>
      <c r="E449" s="15">
        <v>800.00660000000016</v>
      </c>
      <c r="F449" s="11" t="s">
        <v>1219</v>
      </c>
      <c r="G449" s="15">
        <v>29.405483333333329</v>
      </c>
      <c r="H449" s="16">
        <v>5.0200000000000002E-2</v>
      </c>
      <c r="I449" s="16">
        <v>4.423</v>
      </c>
      <c r="J449" s="16">
        <v>0.31730000000000014</v>
      </c>
      <c r="K449" s="17">
        <v>5.3207171314741055</v>
      </c>
      <c r="L449" s="17">
        <v>1.0410836231553893</v>
      </c>
      <c r="M449" s="17" t="s">
        <v>1231</v>
      </c>
      <c r="N449" s="17">
        <v>4.8783588558220181E-2</v>
      </c>
    </row>
    <row r="450" spans="1:14" x14ac:dyDescent="0.3">
      <c r="A450" t="s">
        <v>1119</v>
      </c>
      <c r="B450" s="11" t="s">
        <v>476</v>
      </c>
      <c r="C450" s="11" t="s">
        <v>1157</v>
      </c>
      <c r="D450" s="11" t="s">
        <v>1122</v>
      </c>
      <c r="E450" s="15">
        <v>800.00322580645172</v>
      </c>
      <c r="F450" s="11" t="s">
        <v>1219</v>
      </c>
      <c r="G450" s="15">
        <v>29.66969677419354</v>
      </c>
      <c r="H450" s="16">
        <v>5.0200000000000002E-2</v>
      </c>
      <c r="I450" s="16">
        <v>4.423</v>
      </c>
      <c r="J450" s="16">
        <v>0.26710000000000012</v>
      </c>
      <c r="K450" s="17">
        <v>4.3207171314741055</v>
      </c>
      <c r="L450" s="17">
        <v>0.63566824396510857</v>
      </c>
      <c r="M450" s="17" t="s">
        <v>1231</v>
      </c>
      <c r="N450" s="17">
        <v>4.3969584128288997E-2</v>
      </c>
    </row>
    <row r="451" spans="1:14" x14ac:dyDescent="0.3">
      <c r="A451" t="s">
        <v>1119</v>
      </c>
      <c r="B451" s="11" t="s">
        <v>477</v>
      </c>
      <c r="C451" s="11" t="s">
        <v>1157</v>
      </c>
      <c r="D451" s="11" t="s">
        <v>1122</v>
      </c>
      <c r="E451" s="15">
        <v>799.98613333333321</v>
      </c>
      <c r="F451" s="11" t="s">
        <v>1219</v>
      </c>
      <c r="G451" s="15">
        <v>29.479616666666669</v>
      </c>
      <c r="H451" s="16">
        <v>5.0200000000000002E-2</v>
      </c>
      <c r="I451" s="16">
        <v>4.423</v>
      </c>
      <c r="J451" s="16">
        <v>0.25080000000000013</v>
      </c>
      <c r="K451" s="17">
        <v>3.9960159362549827</v>
      </c>
      <c r="L451" s="17">
        <v>0.30594580791391612</v>
      </c>
      <c r="M451" s="17" t="s">
        <v>1231</v>
      </c>
      <c r="N451" s="17">
        <v>3.3748316887019403E-2</v>
      </c>
    </row>
    <row r="452" spans="1:14" x14ac:dyDescent="0.3">
      <c r="A452" t="s">
        <v>1119</v>
      </c>
      <c r="B452" s="11" t="s">
        <v>478</v>
      </c>
      <c r="C452" s="11" t="s">
        <v>1157</v>
      </c>
      <c r="D452" s="11" t="s">
        <v>1121</v>
      </c>
      <c r="E452" s="15">
        <v>4.9997000000000007E-2</v>
      </c>
      <c r="F452" s="11" t="s">
        <v>1219</v>
      </c>
      <c r="G452" s="15">
        <v>29.13793225806452</v>
      </c>
      <c r="H452" s="16">
        <v>5.0200000000000002E-2</v>
      </c>
      <c r="I452" s="16">
        <v>4.423</v>
      </c>
      <c r="J452" s="16">
        <v>0.23380000000000001</v>
      </c>
      <c r="K452" s="17">
        <v>3.6573705179282872</v>
      </c>
      <c r="L452" s="17">
        <v>-1.4186840897577209</v>
      </c>
      <c r="M452" s="17">
        <v>1.4186840897577209</v>
      </c>
      <c r="N452" s="17">
        <v>0.31006633044236698</v>
      </c>
    </row>
    <row r="453" spans="1:14" x14ac:dyDescent="0.3">
      <c r="A453" t="s">
        <v>1119</v>
      </c>
      <c r="B453" s="11" t="s">
        <v>483</v>
      </c>
      <c r="C453" s="11" t="s">
        <v>1157</v>
      </c>
      <c r="D453" s="11" t="s">
        <v>1121</v>
      </c>
      <c r="E453" s="15">
        <v>4.9997000000000007E-2</v>
      </c>
      <c r="F453" s="11" t="s">
        <v>1219</v>
      </c>
      <c r="G453" s="15">
        <v>29.836187096774189</v>
      </c>
      <c r="H453" s="16">
        <v>5.0200000000000002E-2</v>
      </c>
      <c r="I453" s="16">
        <v>4.423</v>
      </c>
      <c r="J453" s="16">
        <v>0.11909999999999998</v>
      </c>
      <c r="K453" s="17">
        <v>1.3725099601593622</v>
      </c>
      <c r="L453" s="17">
        <v>-0.99391622814134339</v>
      </c>
      <c r="M453" s="17">
        <v>0.99391622814134339</v>
      </c>
      <c r="N453" s="17">
        <v>0.15355982771085552</v>
      </c>
    </row>
    <row r="454" spans="1:14" x14ac:dyDescent="0.3">
      <c r="A454" t="s">
        <v>1119</v>
      </c>
      <c r="B454" s="11" t="s">
        <v>486</v>
      </c>
      <c r="C454" s="11" t="s">
        <v>1157</v>
      </c>
      <c r="D454" s="11" t="s">
        <v>1121</v>
      </c>
      <c r="E454" s="15">
        <v>4.9997000000000007E-2</v>
      </c>
      <c r="F454" s="11" t="s">
        <v>1219</v>
      </c>
      <c r="G454" s="15">
        <v>30.139053333333329</v>
      </c>
      <c r="H454" s="16">
        <v>5.0200000000000002E-2</v>
      </c>
      <c r="I454" s="16">
        <v>4.423</v>
      </c>
      <c r="J454" s="16">
        <v>9.2100000000000071E-2</v>
      </c>
      <c r="K454" s="17">
        <v>0.83466135458167467</v>
      </c>
      <c r="L454" s="17">
        <v>-0.86208903495004452</v>
      </c>
      <c r="M454" s="17">
        <v>0.86208903495004452</v>
      </c>
      <c r="N454" s="17">
        <v>8.8562255163817549E-2</v>
      </c>
    </row>
    <row r="455" spans="1:14" x14ac:dyDescent="0.3">
      <c r="A455" t="s">
        <v>1119</v>
      </c>
      <c r="B455" s="11" t="s">
        <v>488</v>
      </c>
      <c r="C455" s="11" t="s">
        <v>1157</v>
      </c>
      <c r="D455" s="11" t="s">
        <v>1121</v>
      </c>
      <c r="E455" s="15">
        <v>4.9997000000000007E-2</v>
      </c>
      <c r="F455" s="11" t="s">
        <v>1219</v>
      </c>
      <c r="G455" s="15">
        <v>30.228903333333331</v>
      </c>
      <c r="H455" s="16">
        <v>5.0200000000000002E-2</v>
      </c>
      <c r="I455" s="16">
        <v>4.423</v>
      </c>
      <c r="J455" s="16">
        <v>7.9900000000000082E-2</v>
      </c>
      <c r="K455" s="17">
        <v>0.59163346613545975</v>
      </c>
      <c r="L455" s="17">
        <v>-0.77052879116684581</v>
      </c>
      <c r="M455" s="17">
        <v>0.77052879116684581</v>
      </c>
      <c r="N455" s="17">
        <v>6.4310444827593738E-2</v>
      </c>
    </row>
    <row r="456" spans="1:14" x14ac:dyDescent="0.3">
      <c r="A456" t="s">
        <v>1119</v>
      </c>
      <c r="B456" s="11" t="s">
        <v>490</v>
      </c>
      <c r="C456" s="11" t="s">
        <v>1157</v>
      </c>
      <c r="D456" s="11" t="s">
        <v>1121</v>
      </c>
      <c r="E456" s="15">
        <v>4.9997000000000007E-2</v>
      </c>
      <c r="F456" s="11" t="s">
        <v>1219</v>
      </c>
      <c r="G456" s="15">
        <v>30.352140000000009</v>
      </c>
      <c r="H456" s="16">
        <v>5.0200000000000002E-2</v>
      </c>
      <c r="I456" s="16">
        <v>4.423</v>
      </c>
      <c r="J456" s="16">
        <v>6.7400000000000126E-2</v>
      </c>
      <c r="K456" s="17">
        <v>0.34262948207171562</v>
      </c>
      <c r="L456" s="17">
        <v>-0.65238698678549734</v>
      </c>
      <c r="M456" s="17">
        <v>0.65238698678549734</v>
      </c>
      <c r="N456" s="17">
        <v>4.655508262772845E-2</v>
      </c>
    </row>
    <row r="457" spans="1:14" x14ac:dyDescent="0.3">
      <c r="A457" t="s">
        <v>1119</v>
      </c>
      <c r="B457" s="11" t="s">
        <v>492</v>
      </c>
      <c r="C457" s="11" t="s">
        <v>1157</v>
      </c>
      <c r="D457" s="11" t="s">
        <v>1121</v>
      </c>
      <c r="E457" s="15">
        <v>4.9997000000000007E-2</v>
      </c>
      <c r="F457" s="11" t="s">
        <v>1219</v>
      </c>
      <c r="G457" s="15">
        <v>30.423653333333331</v>
      </c>
      <c r="H457" s="16">
        <v>5.0200000000000002E-2</v>
      </c>
      <c r="I457" s="16">
        <v>4.423</v>
      </c>
      <c r="J457" s="16">
        <v>5.7100000000000151E-2</v>
      </c>
      <c r="K457" s="17">
        <v>0.13745019920319021</v>
      </c>
      <c r="L457" s="17">
        <v>-0.34989959558352918</v>
      </c>
      <c r="M457" s="17">
        <v>0.34989959558352918</v>
      </c>
      <c r="N457" s="17">
        <v>3.9327083345906622E-2</v>
      </c>
    </row>
    <row r="458" spans="1:14" x14ac:dyDescent="0.3">
      <c r="A458" t="s">
        <v>1119</v>
      </c>
      <c r="B458" s="11" t="s">
        <v>493</v>
      </c>
      <c r="C458" s="11" t="s">
        <v>1158</v>
      </c>
      <c r="D458" s="11" t="s">
        <v>1121</v>
      </c>
      <c r="E458" s="15">
        <v>4.9997000000000007E-2</v>
      </c>
      <c r="F458" s="11" t="s">
        <v>1218</v>
      </c>
      <c r="G458" s="15">
        <v>23.719712903225808</v>
      </c>
      <c r="H458" s="16">
        <v>3.2199999999999999E-2</v>
      </c>
      <c r="I458" s="16">
        <v>2.9990000000000001</v>
      </c>
      <c r="J458" s="16">
        <v>0.25550000000000006</v>
      </c>
      <c r="K458" s="17">
        <v>6.9347826086956541</v>
      </c>
      <c r="L458" s="17">
        <v>-1.6984885836215364</v>
      </c>
      <c r="M458" s="17">
        <v>1.6984885836215364</v>
      </c>
      <c r="N458" s="17">
        <v>0.70047591377339313</v>
      </c>
    </row>
    <row r="459" spans="1:14" x14ac:dyDescent="0.3">
      <c r="A459" t="s">
        <v>1119</v>
      </c>
      <c r="B459" s="11" t="s">
        <v>497</v>
      </c>
      <c r="C459" s="11" t="s">
        <v>1158</v>
      </c>
      <c r="D459" s="11" t="s">
        <v>1121</v>
      </c>
      <c r="E459" s="15">
        <v>4.9997000000000007E-2</v>
      </c>
      <c r="F459" s="11" t="s">
        <v>1218</v>
      </c>
      <c r="G459" s="15">
        <v>23.659079999999999</v>
      </c>
      <c r="H459" s="16">
        <v>3.2199999999999999E-2</v>
      </c>
      <c r="I459" s="16">
        <v>2.9990000000000001</v>
      </c>
      <c r="J459" s="16">
        <v>0.21360000000000001</v>
      </c>
      <c r="K459" s="17">
        <v>5.633540372670808</v>
      </c>
      <c r="L459" s="17">
        <v>-1.6253753046480426</v>
      </c>
      <c r="M459" s="17">
        <v>1.6253753046480426</v>
      </c>
      <c r="N459" s="17">
        <v>0.65511478214288799</v>
      </c>
    </row>
    <row r="460" spans="1:14" x14ac:dyDescent="0.3">
      <c r="A460" t="s">
        <v>1119</v>
      </c>
      <c r="B460" s="11" t="s">
        <v>498</v>
      </c>
      <c r="C460" s="11" t="s">
        <v>1158</v>
      </c>
      <c r="D460" s="11" t="s">
        <v>1121</v>
      </c>
      <c r="E460" s="15">
        <v>4.9997000000000007E-2</v>
      </c>
      <c r="F460" s="11" t="s">
        <v>1218</v>
      </c>
      <c r="G460" s="15">
        <v>24.202906666666671</v>
      </c>
      <c r="H460" s="16">
        <v>3.2199999999999999E-2</v>
      </c>
      <c r="I460" s="16">
        <v>2.9990000000000001</v>
      </c>
      <c r="J460" s="16">
        <v>0.12749999999999995</v>
      </c>
      <c r="K460" s="17">
        <v>2.9596273291925446</v>
      </c>
      <c r="L460" s="17">
        <v>-1.0854597232007375</v>
      </c>
      <c r="M460" s="17">
        <v>1.0854597232007375</v>
      </c>
      <c r="N460" s="17">
        <v>0.52285640534872868</v>
      </c>
    </row>
    <row r="461" spans="1:14" x14ac:dyDescent="0.3">
      <c r="A461" t="s">
        <v>1119</v>
      </c>
      <c r="B461" s="11" t="s">
        <v>502</v>
      </c>
      <c r="C461" s="11" t="s">
        <v>1158</v>
      </c>
      <c r="D461" s="11" t="s">
        <v>1121</v>
      </c>
      <c r="E461" s="15">
        <v>4.9997000000000007E-2</v>
      </c>
      <c r="F461" s="11" t="s">
        <v>1218</v>
      </c>
      <c r="G461" s="15">
        <v>24.59029</v>
      </c>
      <c r="H461" s="16">
        <v>3.2199999999999999E-2</v>
      </c>
      <c r="I461" s="16">
        <v>2.9990000000000001</v>
      </c>
      <c r="J461" s="16">
        <v>0.1016999999999999</v>
      </c>
      <c r="K461" s="17">
        <v>2.1583850931676984</v>
      </c>
      <c r="L461" s="17">
        <v>-1.0592285109467066</v>
      </c>
      <c r="M461" s="17">
        <v>1.0592285109467066</v>
      </c>
      <c r="N461" s="17">
        <v>0.36466583030978172</v>
      </c>
    </row>
    <row r="462" spans="1:14" x14ac:dyDescent="0.3">
      <c r="A462" t="s">
        <v>1119</v>
      </c>
      <c r="B462" s="11" t="s">
        <v>506</v>
      </c>
      <c r="C462" s="11" t="s">
        <v>1158</v>
      </c>
      <c r="D462" s="11" t="s">
        <v>1121</v>
      </c>
      <c r="E462" s="15">
        <v>4.9997000000000007E-2</v>
      </c>
      <c r="F462" s="11" t="s">
        <v>1218</v>
      </c>
      <c r="G462" s="15">
        <v>24.77761666666667</v>
      </c>
      <c r="H462" s="16">
        <v>3.2199999999999999E-2</v>
      </c>
      <c r="I462" s="16">
        <v>2.9990000000000001</v>
      </c>
      <c r="J462" s="16">
        <v>7.5400000000000023E-2</v>
      </c>
      <c r="K462" s="17">
        <v>1.3416149068322989</v>
      </c>
      <c r="L462" s="17">
        <v>-0.87512228105745471</v>
      </c>
      <c r="M462" s="17">
        <v>0.87512228105745471</v>
      </c>
      <c r="N462" s="17">
        <v>0.20458415437823174</v>
      </c>
    </row>
    <row r="463" spans="1:14" x14ac:dyDescent="0.3">
      <c r="A463" t="s">
        <v>1119</v>
      </c>
      <c r="B463" s="11" t="s">
        <v>510</v>
      </c>
      <c r="C463" s="11" t="s">
        <v>1158</v>
      </c>
      <c r="D463" s="11" t="s">
        <v>1121</v>
      </c>
      <c r="E463" s="15">
        <v>4.9997000000000007E-2</v>
      </c>
      <c r="F463" s="11" t="s">
        <v>1218</v>
      </c>
      <c r="G463" s="15">
        <v>24.880590000000002</v>
      </c>
      <c r="H463" s="16">
        <v>3.2199999999999999E-2</v>
      </c>
      <c r="I463" s="16">
        <v>2.9990000000000001</v>
      </c>
      <c r="J463" s="16">
        <v>4.0999999999999925E-2</v>
      </c>
      <c r="K463" s="17">
        <v>0.27329192546583619</v>
      </c>
      <c r="L463" s="17">
        <v>-0.60325318690699747</v>
      </c>
      <c r="M463" s="17">
        <v>0.60325318690699747</v>
      </c>
      <c r="N463" s="17">
        <v>6.7835962460956467E-2</v>
      </c>
    </row>
    <row r="464" spans="1:14" x14ac:dyDescent="0.3">
      <c r="A464" t="s">
        <v>1119</v>
      </c>
      <c r="B464" s="11" t="s">
        <v>514</v>
      </c>
      <c r="C464" s="11" t="s">
        <v>1158</v>
      </c>
      <c r="D464" s="11" t="s">
        <v>1121</v>
      </c>
      <c r="E464" s="15">
        <v>4.9997000000000007E-2</v>
      </c>
      <c r="F464" s="11" t="s">
        <v>1218</v>
      </c>
      <c r="G464" s="15">
        <v>25.068899999999999</v>
      </c>
      <c r="H464" s="16">
        <v>3.2199999999999999E-2</v>
      </c>
      <c r="I464" s="16">
        <v>2.9990000000000001</v>
      </c>
      <c r="J464" s="16">
        <v>3.7200000000000011E-2</v>
      </c>
      <c r="K464" s="17">
        <v>0.15527950310559041</v>
      </c>
      <c r="L464" s="17">
        <v>-0.51226480468673874</v>
      </c>
      <c r="M464" s="17">
        <v>0.51226480468673874</v>
      </c>
      <c r="N464" s="17">
        <v>6.1443851915785608E-2</v>
      </c>
    </row>
    <row r="465" spans="1:14" x14ac:dyDescent="0.3">
      <c r="A465" t="s">
        <v>1119</v>
      </c>
      <c r="B465" s="11" t="s">
        <v>494</v>
      </c>
      <c r="C465" s="11" t="s">
        <v>1159</v>
      </c>
      <c r="D465" s="11" t="s">
        <v>1121</v>
      </c>
      <c r="E465" s="15">
        <v>4.9997000000000007E-2</v>
      </c>
      <c r="F465" s="11" t="s">
        <v>1218</v>
      </c>
      <c r="G465" s="15">
        <v>24.028680645161291</v>
      </c>
      <c r="H465" s="16">
        <v>4.1300000000000003E-2</v>
      </c>
      <c r="I465" s="16">
        <v>3.6930000000000001</v>
      </c>
      <c r="J465" s="16">
        <v>0.34639999999999993</v>
      </c>
      <c r="K465" s="17">
        <v>7.3874092009685208</v>
      </c>
      <c r="L465" s="17">
        <v>-1.5286462334949658</v>
      </c>
      <c r="M465" s="17">
        <v>1.5286462334949658</v>
      </c>
      <c r="N465" s="17">
        <v>0.70014158947397709</v>
      </c>
    </row>
    <row r="466" spans="1:14" x14ac:dyDescent="0.3">
      <c r="A466" t="s">
        <v>1119</v>
      </c>
      <c r="B466" s="11" t="s">
        <v>499</v>
      </c>
      <c r="C466" s="11" t="s">
        <v>1159</v>
      </c>
      <c r="D466" s="11" t="s">
        <v>1121</v>
      </c>
      <c r="E466" s="15">
        <v>4.9997000000000007E-2</v>
      </c>
      <c r="F466" s="11" t="s">
        <v>1218</v>
      </c>
      <c r="G466" s="15">
        <v>24.188040000000001</v>
      </c>
      <c r="H466" s="16">
        <v>4.1300000000000003E-2</v>
      </c>
      <c r="I466" s="16">
        <v>3.6930000000000001</v>
      </c>
      <c r="J466" s="16">
        <v>0.19539999999999991</v>
      </c>
      <c r="K466" s="17">
        <v>3.7312348668280846</v>
      </c>
      <c r="L466" s="17">
        <v>-1.0518854502071717</v>
      </c>
      <c r="M466" s="17">
        <v>1.0518854502071717</v>
      </c>
      <c r="N466" s="17">
        <v>0.57874631090246975</v>
      </c>
    </row>
    <row r="467" spans="1:14" x14ac:dyDescent="0.3">
      <c r="A467" t="s">
        <v>1119</v>
      </c>
      <c r="B467" s="11" t="s">
        <v>503</v>
      </c>
      <c r="C467" s="11" t="s">
        <v>1159</v>
      </c>
      <c r="D467" s="11" t="s">
        <v>1121</v>
      </c>
      <c r="E467" s="15">
        <v>4.9997000000000007E-2</v>
      </c>
      <c r="F467" s="11" t="s">
        <v>1218</v>
      </c>
      <c r="G467" s="15">
        <v>24.459546666666661</v>
      </c>
      <c r="H467" s="16">
        <v>4.1300000000000003E-2</v>
      </c>
      <c r="I467" s="16">
        <v>3.6930000000000001</v>
      </c>
      <c r="J467" s="16">
        <v>0.13939999999999986</v>
      </c>
      <c r="K467" s="17">
        <v>2.3753026634382528</v>
      </c>
      <c r="L467" s="17">
        <v>-0.88565634277633343</v>
      </c>
      <c r="M467" s="17">
        <v>0.88565634277633343</v>
      </c>
      <c r="N467" s="17">
        <v>0.39713732440276428</v>
      </c>
    </row>
    <row r="468" spans="1:14" x14ac:dyDescent="0.3">
      <c r="A468" t="s">
        <v>1119</v>
      </c>
      <c r="B468" s="11" t="s">
        <v>507</v>
      </c>
      <c r="C468" s="11" t="s">
        <v>1159</v>
      </c>
      <c r="D468" s="11" t="s">
        <v>1121</v>
      </c>
      <c r="E468" s="15">
        <v>4.9997000000000007E-2</v>
      </c>
      <c r="F468" s="11" t="s">
        <v>1218</v>
      </c>
      <c r="G468" s="15">
        <v>24.817746666666672</v>
      </c>
      <c r="H468" s="16">
        <v>4.1300000000000003E-2</v>
      </c>
      <c r="I468" s="16">
        <v>3.6930000000000001</v>
      </c>
      <c r="J468" s="16">
        <v>0.11209999999999998</v>
      </c>
      <c r="K468" s="17">
        <v>1.7142857142857135</v>
      </c>
      <c r="L468" s="17">
        <v>-0.85754457359648495</v>
      </c>
      <c r="M468" s="17">
        <v>0.85754457359648495</v>
      </c>
      <c r="N468" s="17">
        <v>0.26031951266653797</v>
      </c>
    </row>
    <row r="469" spans="1:14" x14ac:dyDescent="0.3">
      <c r="A469" t="s">
        <v>1119</v>
      </c>
      <c r="B469" s="11" t="s">
        <v>511</v>
      </c>
      <c r="C469" s="11" t="s">
        <v>1159</v>
      </c>
      <c r="D469" s="11" t="s">
        <v>1121</v>
      </c>
      <c r="E469" s="15">
        <v>4.9997000000000007E-2</v>
      </c>
      <c r="F469" s="11" t="s">
        <v>1218</v>
      </c>
      <c r="G469" s="15">
        <v>24.938383870967741</v>
      </c>
      <c r="H469" s="16">
        <v>4.1300000000000003E-2</v>
      </c>
      <c r="I469" s="16">
        <v>3.6930000000000001</v>
      </c>
      <c r="J469" s="16">
        <v>6.4500000000000002E-2</v>
      </c>
      <c r="K469" s="17">
        <v>0.56174334140435822</v>
      </c>
      <c r="L469" s="17">
        <v>-0.58282062794561784</v>
      </c>
      <c r="M469" s="17">
        <v>0.58282062794561784</v>
      </c>
      <c r="N469" s="17">
        <v>7.5404806008140035E-2</v>
      </c>
    </row>
    <row r="470" spans="1:14" x14ac:dyDescent="0.3">
      <c r="A470" t="s">
        <v>1119</v>
      </c>
      <c r="B470" s="11" t="s">
        <v>515</v>
      </c>
      <c r="C470" s="11" t="s">
        <v>1159</v>
      </c>
      <c r="D470" s="11" t="s">
        <v>1121</v>
      </c>
      <c r="E470" s="15">
        <v>4.9997000000000007E-2</v>
      </c>
      <c r="F470" s="11" t="s">
        <v>1218</v>
      </c>
      <c r="G470" s="15">
        <v>25.067312903225801</v>
      </c>
      <c r="H470" s="16">
        <v>4.1300000000000003E-2</v>
      </c>
      <c r="I470" s="16">
        <v>3.6930000000000001</v>
      </c>
      <c r="J470" s="16">
        <v>5.7699999999999974E-2</v>
      </c>
      <c r="K470" s="17">
        <v>0.39709443099273534</v>
      </c>
      <c r="L470" s="17">
        <v>-0.51804553168470724</v>
      </c>
      <c r="M470" s="17">
        <v>0.51804553168470724</v>
      </c>
      <c r="N470" s="17">
        <v>7.1685160819431437E-2</v>
      </c>
    </row>
    <row r="471" spans="1:14" x14ac:dyDescent="0.3">
      <c r="A471" t="s">
        <v>1119</v>
      </c>
      <c r="B471" s="11" t="s">
        <v>495</v>
      </c>
      <c r="C471" s="11" t="s">
        <v>1160</v>
      </c>
      <c r="D471" s="11" t="s">
        <v>1121</v>
      </c>
      <c r="E471" s="15">
        <v>4.9997000000000007E-2</v>
      </c>
      <c r="F471" s="11" t="s">
        <v>1218</v>
      </c>
      <c r="G471" s="15">
        <v>23.849756666666671</v>
      </c>
      <c r="H471" s="16">
        <v>3.3399999999999999E-2</v>
      </c>
      <c r="I471" s="16">
        <v>3.0779999999999998</v>
      </c>
      <c r="J471" s="16">
        <v>0.27940000000000009</v>
      </c>
      <c r="K471" s="17">
        <v>7.3652694610778475</v>
      </c>
      <c r="L471" s="17">
        <v>-1.4437953996943007</v>
      </c>
      <c r="M471" s="17">
        <v>1.4437953996943007</v>
      </c>
      <c r="N471" s="17">
        <v>0.71989782921733303</v>
      </c>
    </row>
    <row r="472" spans="1:14" x14ac:dyDescent="0.3">
      <c r="A472" t="s">
        <v>1119</v>
      </c>
      <c r="B472" s="11" t="s">
        <v>500</v>
      </c>
      <c r="C472" s="11" t="s">
        <v>1160</v>
      </c>
      <c r="D472" s="11" t="s">
        <v>1121</v>
      </c>
      <c r="E472" s="15">
        <v>4.9997000000000007E-2</v>
      </c>
      <c r="F472" s="11" t="s">
        <v>1218</v>
      </c>
      <c r="G472" s="15">
        <v>24.282619354838712</v>
      </c>
      <c r="H472" s="16">
        <v>3.3399999999999999E-2</v>
      </c>
      <c r="I472" s="16">
        <v>3.0779999999999998</v>
      </c>
      <c r="J472" s="16">
        <v>0.16409999999999991</v>
      </c>
      <c r="K472" s="17">
        <v>3.9131736526946086</v>
      </c>
      <c r="L472" s="17">
        <v>-0.92364558485574166</v>
      </c>
      <c r="M472" s="17">
        <v>0.92364558485574166</v>
      </c>
      <c r="N472" s="17">
        <v>0.61108783915853238</v>
      </c>
    </row>
    <row r="473" spans="1:14" x14ac:dyDescent="0.3">
      <c r="A473" t="s">
        <v>1119</v>
      </c>
      <c r="B473" s="11" t="s">
        <v>504</v>
      </c>
      <c r="C473" s="11" t="s">
        <v>1160</v>
      </c>
      <c r="D473" s="11" t="s">
        <v>1121</v>
      </c>
      <c r="E473" s="15">
        <v>4.9997000000000007E-2</v>
      </c>
      <c r="F473" s="11" t="s">
        <v>1218</v>
      </c>
      <c r="G473" s="15">
        <v>24.490386666666669</v>
      </c>
      <c r="H473" s="16">
        <v>3.3399999999999999E-2</v>
      </c>
      <c r="I473" s="16">
        <v>3.0779999999999998</v>
      </c>
      <c r="J473" s="16">
        <v>0.11630000000000007</v>
      </c>
      <c r="K473" s="17">
        <v>2.4820359281437145</v>
      </c>
      <c r="L473" s="17">
        <v>-0.81565130128016972</v>
      </c>
      <c r="M473" s="17">
        <v>0.81565130128016972</v>
      </c>
      <c r="N473" s="17">
        <v>0.45609044369260665</v>
      </c>
    </row>
    <row r="474" spans="1:14" x14ac:dyDescent="0.3">
      <c r="A474" t="s">
        <v>1119</v>
      </c>
      <c r="B474" s="11" t="s">
        <v>508</v>
      </c>
      <c r="C474" s="11" t="s">
        <v>1160</v>
      </c>
      <c r="D474" s="11" t="s">
        <v>1121</v>
      </c>
      <c r="E474" s="15">
        <v>4.9997000000000007E-2</v>
      </c>
      <c r="F474" s="11" t="s">
        <v>1218</v>
      </c>
      <c r="G474" s="15">
        <v>24.625603225806451</v>
      </c>
      <c r="H474" s="16">
        <v>3.3399999999999999E-2</v>
      </c>
      <c r="I474" s="16">
        <v>3.0779999999999998</v>
      </c>
      <c r="J474" s="16">
        <v>9.0799999999999992E-2</v>
      </c>
      <c r="K474" s="17">
        <v>1.7185628742514969</v>
      </c>
      <c r="L474" s="17">
        <v>-0.75566981773267505</v>
      </c>
      <c r="M474" s="17">
        <v>0.75566981773267505</v>
      </c>
      <c r="N474" s="17">
        <v>0.31835144618368083</v>
      </c>
    </row>
    <row r="475" spans="1:14" x14ac:dyDescent="0.3">
      <c r="A475" t="s">
        <v>1119</v>
      </c>
      <c r="B475" s="11" t="s">
        <v>512</v>
      </c>
      <c r="C475" s="11" t="s">
        <v>1160</v>
      </c>
      <c r="D475" s="11" t="s">
        <v>1121</v>
      </c>
      <c r="E475" s="15">
        <v>4.9997000000000007E-2</v>
      </c>
      <c r="F475" s="11" t="s">
        <v>1218</v>
      </c>
      <c r="G475" s="15">
        <v>24.959625806451609</v>
      </c>
      <c r="H475" s="16">
        <v>3.3399999999999999E-2</v>
      </c>
      <c r="I475" s="16">
        <v>3.0779999999999998</v>
      </c>
      <c r="J475" s="16">
        <v>5.2999999999999936E-2</v>
      </c>
      <c r="K475" s="17">
        <v>0.5868263473053873</v>
      </c>
      <c r="L475" s="17">
        <v>-0.57076992483666955</v>
      </c>
      <c r="M475" s="17">
        <v>0.57076992483666955</v>
      </c>
      <c r="N475" s="17">
        <v>9.6853027129900293E-2</v>
      </c>
    </row>
    <row r="476" spans="1:14" x14ac:dyDescent="0.3">
      <c r="A476" t="s">
        <v>1119</v>
      </c>
      <c r="B476" s="11" t="s">
        <v>516</v>
      </c>
      <c r="C476" s="11" t="s">
        <v>1160</v>
      </c>
      <c r="D476" s="11" t="s">
        <v>1121</v>
      </c>
      <c r="E476" s="15">
        <v>4.9997000000000007E-2</v>
      </c>
      <c r="F476" s="11" t="s">
        <v>1218</v>
      </c>
      <c r="G476" s="15">
        <v>25.060161290322579</v>
      </c>
      <c r="H476" s="16">
        <v>3.3399999999999999E-2</v>
      </c>
      <c r="I476" s="16">
        <v>3.0779999999999998</v>
      </c>
      <c r="J476" s="16">
        <v>4.6300000000000008E-2</v>
      </c>
      <c r="K476" s="17">
        <v>0.38622754491017991</v>
      </c>
      <c r="L476" s="17">
        <v>-0.45897152003876696</v>
      </c>
      <c r="M476" s="17">
        <v>0.45897152003876696</v>
      </c>
      <c r="N476" s="17">
        <v>8.5119568692964553E-2</v>
      </c>
    </row>
    <row r="477" spans="1:14" x14ac:dyDescent="0.3">
      <c r="A477" t="s">
        <v>1119</v>
      </c>
      <c r="B477" s="11" t="s">
        <v>496</v>
      </c>
      <c r="C477" s="11" t="s">
        <v>1161</v>
      </c>
      <c r="D477" s="11" t="s">
        <v>1121</v>
      </c>
      <c r="E477" s="15">
        <v>4.9997000000000007E-2</v>
      </c>
      <c r="F477" s="11" t="s">
        <v>1218</v>
      </c>
      <c r="G477" s="15">
        <v>23.898759999999999</v>
      </c>
      <c r="H477" s="16">
        <v>3.9100000000000003E-2</v>
      </c>
      <c r="I477" s="16">
        <v>3.6930000000000001</v>
      </c>
      <c r="J477" s="16">
        <v>0.2894000000000001</v>
      </c>
      <c r="K477" s="17">
        <v>6.4015345268542214</v>
      </c>
      <c r="L477" s="17">
        <v>-1.3679069622845141</v>
      </c>
      <c r="M477" s="17">
        <v>1.3679069622845141</v>
      </c>
      <c r="N477" s="17">
        <v>0.71237771317263276</v>
      </c>
    </row>
    <row r="478" spans="1:14" x14ac:dyDescent="0.3">
      <c r="A478" t="s">
        <v>1119</v>
      </c>
      <c r="B478" s="11" t="s">
        <v>501</v>
      </c>
      <c r="C478" s="11" t="s">
        <v>1161</v>
      </c>
      <c r="D478" s="11" t="s">
        <v>1121</v>
      </c>
      <c r="E478" s="15">
        <v>4.9997000000000007E-2</v>
      </c>
      <c r="F478" s="11" t="s">
        <v>1218</v>
      </c>
      <c r="G478" s="15">
        <v>24.207880645161289</v>
      </c>
      <c r="H478" s="16">
        <v>3.9100000000000003E-2</v>
      </c>
      <c r="I478" s="16">
        <v>3.6930000000000001</v>
      </c>
      <c r="J478" s="16">
        <v>0.17040000000000011</v>
      </c>
      <c r="K478" s="17">
        <v>3.3580562659846573</v>
      </c>
      <c r="L478" s="17">
        <v>-0.91161695659352593</v>
      </c>
      <c r="M478" s="17">
        <v>0.91161695659352593</v>
      </c>
      <c r="N478" s="17">
        <v>0.60848371493817566</v>
      </c>
    </row>
    <row r="479" spans="1:14" x14ac:dyDescent="0.3">
      <c r="A479" t="s">
        <v>1119</v>
      </c>
      <c r="B479" s="11" t="s">
        <v>505</v>
      </c>
      <c r="C479" s="11" t="s">
        <v>1161</v>
      </c>
      <c r="D479" s="11" t="s">
        <v>1121</v>
      </c>
      <c r="E479" s="15">
        <v>4.9997000000000007E-2</v>
      </c>
      <c r="F479" s="11" t="s">
        <v>1218</v>
      </c>
      <c r="G479" s="15">
        <v>24.622477419354841</v>
      </c>
      <c r="H479" s="16">
        <v>3.9100000000000003E-2</v>
      </c>
      <c r="I479" s="16">
        <v>3.6930000000000001</v>
      </c>
      <c r="J479" s="16">
        <v>0.11880000000000002</v>
      </c>
      <c r="K479" s="17">
        <v>2.038363171355499</v>
      </c>
      <c r="L479" s="17">
        <v>-0.78658382059677823</v>
      </c>
      <c r="M479" s="17">
        <v>0.78658382059677823</v>
      </c>
      <c r="N479" s="17">
        <v>0.39784439424919782</v>
      </c>
    </row>
    <row r="480" spans="1:14" x14ac:dyDescent="0.3">
      <c r="A480" t="s">
        <v>1119</v>
      </c>
      <c r="B480" s="11" t="s">
        <v>509</v>
      </c>
      <c r="C480" s="11" t="s">
        <v>1161</v>
      </c>
      <c r="D480" s="11" t="s">
        <v>1121</v>
      </c>
      <c r="E480" s="15">
        <v>4.9997000000000007E-2</v>
      </c>
      <c r="F480" s="11" t="s">
        <v>1218</v>
      </c>
      <c r="G480" s="15">
        <v>24.665048387096778</v>
      </c>
      <c r="H480" s="16">
        <v>3.9100000000000003E-2</v>
      </c>
      <c r="I480" s="16">
        <v>3.6930000000000001</v>
      </c>
      <c r="J480" s="16">
        <v>9.1800000000000104E-2</v>
      </c>
      <c r="K480" s="17">
        <v>1.3478260869565242</v>
      </c>
      <c r="L480" s="17">
        <v>-0.66155692033396807</v>
      </c>
      <c r="M480" s="17">
        <v>0.66155692033396807</v>
      </c>
      <c r="N480" s="17">
        <v>0.247155216328654</v>
      </c>
    </row>
    <row r="481" spans="1:14" x14ac:dyDescent="0.3">
      <c r="A481" t="s">
        <v>1119</v>
      </c>
      <c r="B481" s="11" t="s">
        <v>513</v>
      </c>
      <c r="C481" s="11" t="s">
        <v>1161</v>
      </c>
      <c r="D481" s="11" t="s">
        <v>1121</v>
      </c>
      <c r="E481" s="15">
        <v>4.9997000000000007E-2</v>
      </c>
      <c r="F481" s="11" t="s">
        <v>1218</v>
      </c>
      <c r="G481" s="15">
        <v>25.038354838709669</v>
      </c>
      <c r="H481" s="16">
        <v>3.9100000000000003E-2</v>
      </c>
      <c r="I481" s="16">
        <v>3.6930000000000001</v>
      </c>
      <c r="J481" s="16">
        <v>5.4400000000000004E-2</v>
      </c>
      <c r="K481" s="17">
        <v>0.39130434782608697</v>
      </c>
      <c r="L481" s="17">
        <v>-0.40814810132939688</v>
      </c>
      <c r="M481" s="17">
        <v>0.40814810132939688</v>
      </c>
      <c r="N481" s="17">
        <v>8.7439153123064495E-2</v>
      </c>
    </row>
    <row r="482" spans="1:14" x14ac:dyDescent="0.3">
      <c r="A482" t="s">
        <v>1119</v>
      </c>
      <c r="B482" s="11" t="s">
        <v>517</v>
      </c>
      <c r="C482" s="11" t="s">
        <v>1162</v>
      </c>
      <c r="D482" s="11" t="s">
        <v>1121</v>
      </c>
      <c r="E482" s="15">
        <v>4.9997000000000007E-2</v>
      </c>
      <c r="F482" s="11" t="s">
        <v>1221</v>
      </c>
      <c r="G482" s="15">
        <v>19.426148387096781</v>
      </c>
      <c r="H482" s="16">
        <v>4.36E-2</v>
      </c>
      <c r="I482" s="16">
        <v>3.8929999999999998</v>
      </c>
      <c r="J482" s="16">
        <v>0.50440000000000007</v>
      </c>
      <c r="K482" s="17">
        <v>10.568807339449544</v>
      </c>
      <c r="L482" s="17">
        <v>-1.8209298059546308</v>
      </c>
      <c r="M482" s="17">
        <v>1.8209298059546308</v>
      </c>
      <c r="N482" s="17">
        <v>0.77291128231055617</v>
      </c>
    </row>
    <row r="483" spans="1:14" x14ac:dyDescent="0.3">
      <c r="A483" t="s">
        <v>1119</v>
      </c>
      <c r="B483" s="11" t="s">
        <v>538</v>
      </c>
      <c r="C483" s="11" t="s">
        <v>1162</v>
      </c>
      <c r="D483" s="11" t="s">
        <v>1121</v>
      </c>
      <c r="E483" s="15">
        <v>4.9997000000000007E-2</v>
      </c>
      <c r="F483" s="11" t="s">
        <v>1221</v>
      </c>
      <c r="G483" s="15">
        <v>20.67891333333333</v>
      </c>
      <c r="H483" s="16">
        <v>4.36E-2</v>
      </c>
      <c r="I483" s="16">
        <v>3.8929999999999998</v>
      </c>
      <c r="J483" s="16">
        <v>9.5700000000000007E-2</v>
      </c>
      <c r="K483" s="17">
        <v>1.1949541284403671</v>
      </c>
      <c r="L483" s="17">
        <v>-0.30255408744205176</v>
      </c>
      <c r="M483" s="17">
        <v>0.30255408744205176</v>
      </c>
      <c r="N483" s="17">
        <v>0.19063016604491279</v>
      </c>
    </row>
    <row r="484" spans="1:14" x14ac:dyDescent="0.3">
      <c r="A484" t="s">
        <v>1119</v>
      </c>
      <c r="B484" s="11" t="s">
        <v>546</v>
      </c>
      <c r="C484" s="11" t="s">
        <v>1162</v>
      </c>
      <c r="D484" s="11" t="s">
        <v>1121</v>
      </c>
      <c r="E484" s="15">
        <v>4.9997000000000007E-2</v>
      </c>
      <c r="F484" s="11" t="s">
        <v>1221</v>
      </c>
      <c r="G484" s="15">
        <v>21.153693333333329</v>
      </c>
      <c r="H484" s="16">
        <v>4.36E-2</v>
      </c>
      <c r="I484" s="16">
        <v>3.8929999999999998</v>
      </c>
      <c r="J484" s="16">
        <v>5.9699999999999975E-2</v>
      </c>
      <c r="K484" s="17">
        <v>0.36926605504587101</v>
      </c>
      <c r="L484" s="17">
        <v>-0.24245336048827021</v>
      </c>
      <c r="M484" s="17">
        <v>0.24245336048827021</v>
      </c>
      <c r="N484" s="17">
        <v>5.1772661224968375E-2</v>
      </c>
    </row>
    <row r="485" spans="1:14" x14ac:dyDescent="0.3">
      <c r="A485" t="s">
        <v>1119</v>
      </c>
      <c r="B485" s="11" t="s">
        <v>518</v>
      </c>
      <c r="C485" s="11" t="s">
        <v>1163</v>
      </c>
      <c r="D485" s="11" t="s">
        <v>1121</v>
      </c>
      <c r="E485" s="15">
        <v>4.9997000000000007E-2</v>
      </c>
      <c r="F485" s="11" t="s">
        <v>1221</v>
      </c>
      <c r="G485" s="15">
        <v>19.70937</v>
      </c>
      <c r="H485" s="16">
        <v>4.2900000000000001E-2</v>
      </c>
      <c r="I485" s="16">
        <v>3.6850000000000001</v>
      </c>
      <c r="J485" s="16">
        <v>0.41029999999999989</v>
      </c>
      <c r="K485" s="17">
        <v>8.5641025641025621</v>
      </c>
      <c r="L485" s="17">
        <v>-1.5526022114902618</v>
      </c>
      <c r="M485" s="17">
        <v>1.5526022114902618</v>
      </c>
      <c r="N485" s="17">
        <v>0.7333610246510569</v>
      </c>
    </row>
    <row r="486" spans="1:14" x14ac:dyDescent="0.3">
      <c r="A486" t="s">
        <v>1119</v>
      </c>
      <c r="B486" s="11" t="s">
        <v>537</v>
      </c>
      <c r="C486" s="11" t="s">
        <v>1163</v>
      </c>
      <c r="D486" s="11" t="s">
        <v>1121</v>
      </c>
      <c r="E486" s="15">
        <v>4.9997000000000007E-2</v>
      </c>
      <c r="F486" s="11" t="s">
        <v>1221</v>
      </c>
      <c r="G486" s="15">
        <v>20.60787666666667</v>
      </c>
      <c r="H486" s="16">
        <v>4.2900000000000001E-2</v>
      </c>
      <c r="I486" s="16">
        <v>3.6850000000000001</v>
      </c>
      <c r="J486" s="16">
        <v>9.1499999999999915E-2</v>
      </c>
      <c r="K486" s="17">
        <v>1.1328671328671309</v>
      </c>
      <c r="L486" s="17">
        <v>-0.26524988019610463</v>
      </c>
      <c r="M486" s="17">
        <v>0.26524988019610463</v>
      </c>
      <c r="N486" s="17">
        <v>0.23009316908173127</v>
      </c>
    </row>
    <row r="487" spans="1:14" x14ac:dyDescent="0.3">
      <c r="A487" t="s">
        <v>1119</v>
      </c>
      <c r="B487" s="11" t="s">
        <v>547</v>
      </c>
      <c r="C487" s="11" t="s">
        <v>1163</v>
      </c>
      <c r="D487" s="11" t="s">
        <v>1121</v>
      </c>
      <c r="E487" s="15">
        <v>4.9997000000000007E-2</v>
      </c>
      <c r="F487" s="11" t="s">
        <v>1221</v>
      </c>
      <c r="G487" s="15">
        <v>21.075916666666672</v>
      </c>
      <c r="H487" s="16">
        <v>4.2900000000000001E-2</v>
      </c>
      <c r="I487" s="16">
        <v>3.6850000000000001</v>
      </c>
      <c r="J487" s="16">
        <v>5.7399999999999896E-2</v>
      </c>
      <c r="K487" s="17">
        <v>0.33799533799533554</v>
      </c>
      <c r="L487" s="17">
        <v>-0.24669239111172081</v>
      </c>
      <c r="M487" s="17">
        <v>0.24669239111172081</v>
      </c>
      <c r="N487" s="17">
        <v>3.8578266937636441E-2</v>
      </c>
    </row>
    <row r="488" spans="1:14" x14ac:dyDescent="0.3">
      <c r="A488" t="s">
        <v>1119</v>
      </c>
      <c r="B488" s="11" t="s">
        <v>519</v>
      </c>
      <c r="C488" s="11" t="s">
        <v>1164</v>
      </c>
      <c r="D488" s="11" t="s">
        <v>1121</v>
      </c>
      <c r="E488" s="15">
        <v>4.9997000000000007E-2</v>
      </c>
      <c r="F488" s="11" t="s">
        <v>1221</v>
      </c>
      <c r="G488" s="15">
        <v>19.688353333333328</v>
      </c>
      <c r="H488" s="16">
        <v>3.8899999999999997E-2</v>
      </c>
      <c r="I488" s="16">
        <v>4.2839999999999998</v>
      </c>
      <c r="J488" s="16">
        <v>0.42039999999999988</v>
      </c>
      <c r="K488" s="17">
        <v>9.8071979434447289</v>
      </c>
      <c r="L488" s="17">
        <v>-1.4640606921760309</v>
      </c>
      <c r="M488" s="17">
        <v>1.4640606921760309</v>
      </c>
      <c r="N488" s="17">
        <v>0.69519808679746886</v>
      </c>
    </row>
    <row r="489" spans="1:14" x14ac:dyDescent="0.3">
      <c r="A489" t="s">
        <v>1119</v>
      </c>
      <c r="B489" s="11" t="s">
        <v>536</v>
      </c>
      <c r="C489" s="11" t="s">
        <v>1164</v>
      </c>
      <c r="D489" s="11" t="s">
        <v>1121</v>
      </c>
      <c r="E489" s="15">
        <v>4.9997000000000007E-2</v>
      </c>
      <c r="F489" s="11" t="s">
        <v>1221</v>
      </c>
      <c r="G489" s="15">
        <v>20.739358064516129</v>
      </c>
      <c r="H489" s="16">
        <v>3.8899999999999997E-2</v>
      </c>
      <c r="I489" s="16">
        <v>4.2839999999999998</v>
      </c>
      <c r="J489" s="16">
        <v>9.9899999999999878E-2</v>
      </c>
      <c r="K489" s="17">
        <v>1.5681233933161924</v>
      </c>
      <c r="L489" s="17">
        <v>-0.33141566417206847</v>
      </c>
      <c r="M489" s="17">
        <v>0.33141566417206847</v>
      </c>
      <c r="N489" s="17">
        <v>0.23856623649385922</v>
      </c>
    </row>
    <row r="490" spans="1:14" x14ac:dyDescent="0.3">
      <c r="A490" t="s">
        <v>1119</v>
      </c>
      <c r="B490" s="11" t="s">
        <v>548</v>
      </c>
      <c r="C490" s="11" t="s">
        <v>1164</v>
      </c>
      <c r="D490" s="11" t="s">
        <v>1121</v>
      </c>
      <c r="E490" s="15">
        <v>4.9997000000000007E-2</v>
      </c>
      <c r="F490" s="11" t="s">
        <v>1221</v>
      </c>
      <c r="G490" s="15">
        <v>20.95868333333333</v>
      </c>
      <c r="H490" s="16">
        <v>3.8899999999999997E-2</v>
      </c>
      <c r="I490" s="16">
        <v>4.2839999999999998</v>
      </c>
      <c r="J490" s="16">
        <v>5.4400000000000004E-2</v>
      </c>
      <c r="K490" s="17">
        <v>0.39845758354755806</v>
      </c>
      <c r="L490" s="17">
        <v>-0.23745116917308257</v>
      </c>
      <c r="M490" s="17">
        <v>0.23745116917308257</v>
      </c>
      <c r="N490" s="17">
        <v>4.6517366829705864E-2</v>
      </c>
    </row>
    <row r="491" spans="1:14" x14ac:dyDescent="0.3">
      <c r="A491" t="s">
        <v>1119</v>
      </c>
      <c r="B491" s="11" t="s">
        <v>535</v>
      </c>
      <c r="C491" s="11" t="s">
        <v>1167</v>
      </c>
      <c r="D491" s="11" t="s">
        <v>1121</v>
      </c>
      <c r="E491" s="15">
        <v>4.9997000000000007E-2</v>
      </c>
      <c r="F491" s="11" t="s">
        <v>1221</v>
      </c>
      <c r="G491" s="15">
        <v>20.459987096774189</v>
      </c>
      <c r="H491" s="16">
        <v>5.4899999999999997E-2</v>
      </c>
      <c r="I491" s="16">
        <v>4.4359999999999999</v>
      </c>
      <c r="J491" s="16">
        <v>0.24699999999999989</v>
      </c>
      <c r="K491" s="17">
        <v>3.4990892531876119</v>
      </c>
      <c r="L491" s="17">
        <v>-0.77610070591427316</v>
      </c>
      <c r="M491" s="17">
        <v>0.77610070591427316</v>
      </c>
      <c r="N491" s="17">
        <v>0.60391158018402336</v>
      </c>
    </row>
    <row r="492" spans="1:14" x14ac:dyDescent="0.3">
      <c r="A492" t="s">
        <v>1119</v>
      </c>
      <c r="B492" s="11" t="s">
        <v>549</v>
      </c>
      <c r="C492" s="11" t="s">
        <v>1167</v>
      </c>
      <c r="D492" s="11" t="s">
        <v>1121</v>
      </c>
      <c r="E492" s="15">
        <v>4.9997000000000007E-2</v>
      </c>
      <c r="F492" s="11" t="s">
        <v>1221</v>
      </c>
      <c r="G492" s="15">
        <v>20.84406774193549</v>
      </c>
      <c r="H492" s="16">
        <v>5.4899999999999997E-2</v>
      </c>
      <c r="I492" s="16">
        <v>4.4359999999999999</v>
      </c>
      <c r="J492" s="16">
        <v>0.11719999999999997</v>
      </c>
      <c r="K492" s="17">
        <v>1.1347905282331507</v>
      </c>
      <c r="L492" s="17">
        <v>-0.51638902638068451</v>
      </c>
      <c r="M492" s="17">
        <v>0.51638902638068451</v>
      </c>
      <c r="N492" s="17">
        <v>0.12822192579418024</v>
      </c>
    </row>
    <row r="493" spans="1:14" x14ac:dyDescent="0.3">
      <c r="A493" t="s">
        <v>1119</v>
      </c>
      <c r="B493" s="11" t="s">
        <v>561</v>
      </c>
      <c r="C493" s="11" t="s">
        <v>1167</v>
      </c>
      <c r="D493" s="11" t="s">
        <v>1121</v>
      </c>
      <c r="E493" s="15">
        <v>4.9997000000000007E-2</v>
      </c>
      <c r="F493" s="11" t="s">
        <v>1221</v>
      </c>
      <c r="G493" s="15">
        <v>20.9324193548387</v>
      </c>
      <c r="H493" s="16">
        <v>5.4899999999999997E-2</v>
      </c>
      <c r="I493" s="16">
        <v>4.4359999999999999</v>
      </c>
      <c r="J493" s="16">
        <v>7.1700000000000097E-2</v>
      </c>
      <c r="K493" s="17">
        <v>0.30601092896175047</v>
      </c>
      <c r="L493" s="17">
        <v>-0.14554548850141444</v>
      </c>
      <c r="M493" s="17">
        <v>0.14554548850141444</v>
      </c>
      <c r="N493" s="17">
        <v>0.14933210440320088</v>
      </c>
    </row>
    <row r="494" spans="1:14" x14ac:dyDescent="0.3">
      <c r="A494" t="s">
        <v>1223</v>
      </c>
      <c r="B494" s="11" t="s">
        <v>520</v>
      </c>
      <c r="C494" s="11" t="s">
        <v>1165</v>
      </c>
      <c r="D494" s="11" t="s">
        <v>1121</v>
      </c>
      <c r="E494" s="15">
        <v>4.9997000000000007E-2</v>
      </c>
      <c r="F494" s="11" t="s">
        <v>1221</v>
      </c>
      <c r="G494" s="15">
        <v>19.247635483870969</v>
      </c>
      <c r="H494" s="16">
        <v>4.4600000000000001E-2</v>
      </c>
      <c r="I494" s="16">
        <v>4.0979999999999999</v>
      </c>
      <c r="J494" s="16">
        <v>0.64100000000000013</v>
      </c>
      <c r="K494" s="17">
        <v>13.372197309417043</v>
      </c>
      <c r="L494" s="17">
        <v>-1.9047057500535551</v>
      </c>
      <c r="M494" s="17">
        <v>1.9047057500535551</v>
      </c>
      <c r="N494" s="17">
        <v>0.73416231308026658</v>
      </c>
    </row>
    <row r="495" spans="1:14" x14ac:dyDescent="0.3">
      <c r="A495" t="s">
        <v>1223</v>
      </c>
      <c r="B495" s="11" t="s">
        <v>521</v>
      </c>
      <c r="C495" s="11" t="s">
        <v>1165</v>
      </c>
      <c r="D495" s="11" t="s">
        <v>1122</v>
      </c>
      <c r="E495" s="15">
        <v>799.97840000000008</v>
      </c>
      <c r="F495" s="11" t="s">
        <v>1221</v>
      </c>
      <c r="G495" s="15">
        <v>20.040726666666661</v>
      </c>
      <c r="H495" s="16">
        <v>4.4600000000000001E-2</v>
      </c>
      <c r="I495" s="16">
        <v>4.0979999999999999</v>
      </c>
      <c r="J495" s="16">
        <v>0.59589999999999999</v>
      </c>
      <c r="K495" s="17">
        <v>12.360986547085203</v>
      </c>
      <c r="L495" s="17">
        <v>1.302538243988556</v>
      </c>
      <c r="M495" s="17" t="s">
        <v>1231</v>
      </c>
      <c r="N495" s="17">
        <v>5.1338118715316794E-2</v>
      </c>
    </row>
    <row r="496" spans="1:14" x14ac:dyDescent="0.3">
      <c r="A496" t="s">
        <v>1223</v>
      </c>
      <c r="B496" s="11" t="s">
        <v>522</v>
      </c>
      <c r="C496" s="11" t="s">
        <v>1165</v>
      </c>
      <c r="D496" s="11" t="s">
        <v>1122</v>
      </c>
      <c r="E496" s="15">
        <v>799.99732258064512</v>
      </c>
      <c r="F496" s="11" t="s">
        <v>1221</v>
      </c>
      <c r="G496" s="15">
        <v>20.269025806451609</v>
      </c>
      <c r="H496" s="16">
        <v>4.4600000000000001E-2</v>
      </c>
      <c r="I496" s="16">
        <v>4.0979999999999999</v>
      </c>
      <c r="J496" s="16">
        <v>0.55769999999999997</v>
      </c>
      <c r="K496" s="17">
        <v>11.504484304932735</v>
      </c>
      <c r="L496" s="17">
        <v>1.7947144103483117</v>
      </c>
      <c r="M496" s="17" t="s">
        <v>1231</v>
      </c>
      <c r="N496" s="17">
        <v>6.3168848236502484E-2</v>
      </c>
    </row>
    <row r="497" spans="1:14" x14ac:dyDescent="0.3">
      <c r="A497" t="s">
        <v>1223</v>
      </c>
      <c r="B497" s="11" t="s">
        <v>524</v>
      </c>
      <c r="C497" s="11" t="s">
        <v>1165</v>
      </c>
      <c r="D497" s="11" t="s">
        <v>1122</v>
      </c>
      <c r="E497" s="15">
        <v>800.01748387096757</v>
      </c>
      <c r="F497" s="11" t="s">
        <v>1221</v>
      </c>
      <c r="G497" s="15">
        <v>20.347512903225809</v>
      </c>
      <c r="H497" s="16">
        <v>4.4600000000000001E-2</v>
      </c>
      <c r="I497" s="16">
        <v>4.0979999999999999</v>
      </c>
      <c r="J497" s="16">
        <v>0.49670000000000003</v>
      </c>
      <c r="K497" s="17">
        <v>10.136771300448432</v>
      </c>
      <c r="L497" s="17">
        <v>1.9605250459774048</v>
      </c>
      <c r="M497" s="17" t="s">
        <v>1231</v>
      </c>
      <c r="N497" s="17">
        <v>6.1379543242330525E-2</v>
      </c>
    </row>
    <row r="498" spans="1:14" x14ac:dyDescent="0.3">
      <c r="A498" t="s">
        <v>1223</v>
      </c>
      <c r="B498" s="11" t="s">
        <v>525</v>
      </c>
      <c r="C498" s="11" t="s">
        <v>1165</v>
      </c>
      <c r="D498" s="11" t="s">
        <v>1122</v>
      </c>
      <c r="E498" s="15">
        <v>799.99436666666668</v>
      </c>
      <c r="F498" s="11" t="s">
        <v>1221</v>
      </c>
      <c r="G498" s="15">
        <v>20.224920000000001</v>
      </c>
      <c r="H498" s="16">
        <v>4.4600000000000001E-2</v>
      </c>
      <c r="I498" s="16">
        <v>4.0979999999999999</v>
      </c>
      <c r="J498" s="16">
        <v>0.46560000000000012</v>
      </c>
      <c r="K498" s="17">
        <v>9.4394618834080752</v>
      </c>
      <c r="L498" s="17">
        <v>2.1771956021253192</v>
      </c>
      <c r="M498" s="17" t="s">
        <v>1231</v>
      </c>
      <c r="N498" s="17">
        <v>6.1192863427962707E-2</v>
      </c>
    </row>
    <row r="499" spans="1:14" x14ac:dyDescent="0.3">
      <c r="A499" t="s">
        <v>1223</v>
      </c>
      <c r="B499" s="11" t="s">
        <v>526</v>
      </c>
      <c r="C499" s="11" t="s">
        <v>1165</v>
      </c>
      <c r="D499" s="11" t="s">
        <v>1122</v>
      </c>
      <c r="E499" s="15">
        <v>799.96486666666669</v>
      </c>
      <c r="F499" s="11" t="s">
        <v>1221</v>
      </c>
      <c r="G499" s="15">
        <v>20.20278333333334</v>
      </c>
      <c r="H499" s="16">
        <v>4.4600000000000001E-2</v>
      </c>
      <c r="I499" s="16">
        <v>4.0979999999999999</v>
      </c>
      <c r="J499" s="16">
        <v>0.4425</v>
      </c>
      <c r="K499" s="17">
        <v>8.9215246636771308</v>
      </c>
      <c r="L499" s="17">
        <v>2.235004126613418</v>
      </c>
      <c r="M499" s="17" t="s">
        <v>1231</v>
      </c>
      <c r="N499" s="17">
        <v>0.20509299325061736</v>
      </c>
    </row>
    <row r="500" spans="1:14" x14ac:dyDescent="0.3">
      <c r="A500" t="s">
        <v>1223</v>
      </c>
      <c r="B500" s="11" t="s">
        <v>527</v>
      </c>
      <c r="C500" s="11" t="s">
        <v>1165</v>
      </c>
      <c r="D500" s="11" t="s">
        <v>1121</v>
      </c>
      <c r="E500" s="15">
        <v>4.9997000000000007E-2</v>
      </c>
      <c r="F500" s="11" t="s">
        <v>1221</v>
      </c>
      <c r="G500" s="15">
        <v>19.733560000000001</v>
      </c>
      <c r="H500" s="16">
        <v>4.4600000000000001E-2</v>
      </c>
      <c r="I500" s="16">
        <v>4.0979999999999999</v>
      </c>
      <c r="J500" s="16">
        <v>0.41920000000000013</v>
      </c>
      <c r="K500" s="17">
        <v>8.399103139013457</v>
      </c>
      <c r="L500" s="17"/>
      <c r="M500" s="17"/>
      <c r="N500" s="17">
        <v>0.5719807525868732</v>
      </c>
    </row>
    <row r="501" spans="1:14" x14ac:dyDescent="0.3">
      <c r="A501" t="s">
        <v>1223</v>
      </c>
      <c r="B501" s="11" t="s">
        <v>528</v>
      </c>
      <c r="C501" s="11" t="s">
        <v>1165</v>
      </c>
      <c r="D501" s="11" t="s">
        <v>1122</v>
      </c>
      <c r="E501" s="15">
        <v>800.00177419354861</v>
      </c>
      <c r="F501" s="11" t="s">
        <v>1221</v>
      </c>
      <c r="G501" s="15">
        <v>19.946616129032261</v>
      </c>
      <c r="H501" s="16">
        <v>4.4600000000000001E-2</v>
      </c>
      <c r="I501" s="16">
        <v>4.0979999999999999</v>
      </c>
      <c r="J501" s="16">
        <v>0.38659999999999994</v>
      </c>
      <c r="K501" s="17">
        <v>7.668161434977578</v>
      </c>
      <c r="L501" s="17">
        <v>2.0411137141512761</v>
      </c>
      <c r="M501" s="17" t="s">
        <v>1231</v>
      </c>
      <c r="N501" s="17">
        <v>5.1587799315849558E-2</v>
      </c>
    </row>
    <row r="502" spans="1:14" x14ac:dyDescent="0.3">
      <c r="A502" t="s">
        <v>1223</v>
      </c>
      <c r="B502" s="11" t="s">
        <v>533</v>
      </c>
      <c r="C502" s="11" t="s">
        <v>1165</v>
      </c>
      <c r="D502" s="11" t="s">
        <v>1122</v>
      </c>
      <c r="E502" s="15">
        <v>800.02130000000011</v>
      </c>
      <c r="F502" s="11" t="s">
        <v>1221</v>
      </c>
      <c r="G502" s="15">
        <v>20.217230000000001</v>
      </c>
      <c r="H502" s="16">
        <v>4.4600000000000001E-2</v>
      </c>
      <c r="I502" s="16">
        <v>4.0979999999999999</v>
      </c>
      <c r="J502" s="16">
        <v>0.29300000000000004</v>
      </c>
      <c r="K502" s="17">
        <v>5.5695067264573996</v>
      </c>
      <c r="L502" s="17">
        <v>1.9063620826057497</v>
      </c>
      <c r="M502" s="17" t="s">
        <v>1231</v>
      </c>
      <c r="N502" s="17">
        <v>4.8783739111972424E-2</v>
      </c>
    </row>
    <row r="503" spans="1:14" x14ac:dyDescent="0.3">
      <c r="A503" t="s">
        <v>1223</v>
      </c>
      <c r="B503" s="11" t="s">
        <v>534</v>
      </c>
      <c r="C503" s="11" t="s">
        <v>1165</v>
      </c>
      <c r="D503" s="11" t="s">
        <v>1122</v>
      </c>
      <c r="E503" s="15">
        <v>800.02080000000001</v>
      </c>
      <c r="F503" s="11" t="s">
        <v>1221</v>
      </c>
      <c r="G503" s="15">
        <v>20.371883333333329</v>
      </c>
      <c r="H503" s="16">
        <v>4.4600000000000001E-2</v>
      </c>
      <c r="I503" s="16">
        <v>4.0979999999999999</v>
      </c>
      <c r="J503" s="16">
        <v>0.26840000000000008</v>
      </c>
      <c r="K503" s="17">
        <v>5.0179372197309435</v>
      </c>
      <c r="L503" s="17">
        <v>1.8500115806440924</v>
      </c>
      <c r="M503" s="17" t="s">
        <v>1231</v>
      </c>
      <c r="N503" s="17">
        <v>4.5283582786282861E-2</v>
      </c>
    </row>
    <row r="504" spans="1:14" x14ac:dyDescent="0.3">
      <c r="A504" t="s">
        <v>1223</v>
      </c>
      <c r="B504" s="11" t="s">
        <v>539</v>
      </c>
      <c r="C504" s="11" t="s">
        <v>1165</v>
      </c>
      <c r="D504" s="11" t="s">
        <v>1122</v>
      </c>
      <c r="E504" s="15">
        <v>800.06061290322566</v>
      </c>
      <c r="F504" s="11" t="s">
        <v>1221</v>
      </c>
      <c r="G504" s="15">
        <v>20.8348193548387</v>
      </c>
      <c r="H504" s="16">
        <v>4.4600000000000001E-2</v>
      </c>
      <c r="I504" s="16">
        <v>4.0979999999999999</v>
      </c>
      <c r="J504" s="16">
        <v>0.14130000000000009</v>
      </c>
      <c r="K504" s="17">
        <v>2.1681614349775806</v>
      </c>
      <c r="L504" s="17"/>
      <c r="M504" s="17"/>
      <c r="N504" s="17">
        <v>3.9611199187302715E-3</v>
      </c>
    </row>
    <row r="505" spans="1:14" x14ac:dyDescent="0.3">
      <c r="A505" t="s">
        <v>1223</v>
      </c>
      <c r="B505" s="11" t="s">
        <v>542</v>
      </c>
      <c r="C505" s="11" t="s">
        <v>1165</v>
      </c>
      <c r="D505" s="11" t="s">
        <v>1122</v>
      </c>
      <c r="E505" s="15">
        <v>800.00826666666649</v>
      </c>
      <c r="F505" s="11" t="s">
        <v>1221</v>
      </c>
      <c r="G505" s="15">
        <v>20.995513333333339</v>
      </c>
      <c r="H505" s="16">
        <v>4.4600000000000001E-2</v>
      </c>
      <c r="I505" s="16">
        <v>4.0979999999999999</v>
      </c>
      <c r="J505" s="16">
        <v>0.10870000000000002</v>
      </c>
      <c r="K505" s="17">
        <v>1.4372197309417045</v>
      </c>
      <c r="L505" s="17"/>
      <c r="M505" s="17"/>
      <c r="N505" s="17">
        <v>5.5526304956767802E-3</v>
      </c>
    </row>
    <row r="506" spans="1:14" x14ac:dyDescent="0.3">
      <c r="A506" t="s">
        <v>1223</v>
      </c>
      <c r="B506" s="11" t="s">
        <v>543</v>
      </c>
      <c r="C506" s="11" t="s">
        <v>1165</v>
      </c>
      <c r="D506" s="11" t="s">
        <v>1121</v>
      </c>
      <c r="E506" s="15">
        <v>4.9997000000000007E-2</v>
      </c>
      <c r="F506" s="11" t="s">
        <v>1221</v>
      </c>
      <c r="G506" s="15">
        <v>20.40522903225806</v>
      </c>
      <c r="H506" s="16">
        <v>4.4600000000000001E-2</v>
      </c>
      <c r="I506" s="16">
        <v>4.0979999999999999</v>
      </c>
      <c r="J506" s="16">
        <v>9.5899999999999985E-2</v>
      </c>
      <c r="K506" s="17">
        <v>1.1502242152466364</v>
      </c>
      <c r="L506" s="17">
        <v>-0.54061742584741801</v>
      </c>
      <c r="M506" s="17">
        <v>0.54061742584741801</v>
      </c>
      <c r="N506" s="17">
        <v>0.12658223699185112</v>
      </c>
    </row>
    <row r="507" spans="1:14" x14ac:dyDescent="0.3">
      <c r="A507" t="s">
        <v>1223</v>
      </c>
      <c r="B507" s="11" t="s">
        <v>562</v>
      </c>
      <c r="C507" s="11" t="s">
        <v>1165</v>
      </c>
      <c r="D507" s="11" t="s">
        <v>1121</v>
      </c>
      <c r="E507" s="15">
        <v>4.9997000000000007E-2</v>
      </c>
      <c r="F507" s="11" t="s">
        <v>1221</v>
      </c>
      <c r="G507" s="15">
        <v>20.919796774193539</v>
      </c>
      <c r="H507" s="16">
        <v>4.4600000000000001E-2</v>
      </c>
      <c r="I507" s="16">
        <v>4.0979999999999999</v>
      </c>
      <c r="J507" s="16">
        <v>4.7800000000000065E-2</v>
      </c>
      <c r="K507" s="20">
        <v>0.171748878923768</v>
      </c>
      <c r="L507" s="17">
        <v>-0.14074522336903522</v>
      </c>
      <c r="M507" s="17">
        <v>0.14074522336903522</v>
      </c>
      <c r="N507" s="17">
        <v>1.8423191058851374E-2</v>
      </c>
    </row>
    <row r="508" spans="1:14" x14ac:dyDescent="0.3">
      <c r="A508" t="s">
        <v>1223</v>
      </c>
      <c r="B508" s="11" t="s">
        <v>523</v>
      </c>
      <c r="C508" s="11" t="s">
        <v>1166</v>
      </c>
      <c r="D508" s="11" t="s">
        <v>1121</v>
      </c>
      <c r="E508" s="15">
        <v>4.9997000000000007E-2</v>
      </c>
      <c r="F508" s="11" t="s">
        <v>1221</v>
      </c>
      <c r="G508" s="15">
        <v>19.883556666666671</v>
      </c>
      <c r="H508" s="16">
        <v>3.8300000000000001E-2</v>
      </c>
      <c r="I508" s="16">
        <v>4.125</v>
      </c>
      <c r="J508" s="16">
        <v>0.55790000000000006</v>
      </c>
      <c r="K508" s="17">
        <v>13.566579634464754</v>
      </c>
      <c r="L508" s="17">
        <v>-1.6287619282048749</v>
      </c>
      <c r="M508" s="17">
        <v>1.6287619282048749</v>
      </c>
      <c r="N508" s="17">
        <v>0.72946110147293941</v>
      </c>
    </row>
    <row r="509" spans="1:14" x14ac:dyDescent="0.3">
      <c r="A509" t="s">
        <v>1223</v>
      </c>
      <c r="B509" s="11" t="s">
        <v>529</v>
      </c>
      <c r="C509" s="11" t="s">
        <v>1166</v>
      </c>
      <c r="D509" s="11" t="s">
        <v>1122</v>
      </c>
      <c r="E509" s="15">
        <v>799.99290322580634</v>
      </c>
      <c r="F509" s="11" t="s">
        <v>1221</v>
      </c>
      <c r="G509" s="15">
        <v>20.463645161290319</v>
      </c>
      <c r="H509" s="16">
        <v>3.8300000000000001E-2</v>
      </c>
      <c r="I509" s="16">
        <v>4.125</v>
      </c>
      <c r="J509" s="16">
        <v>0.47370000000000001</v>
      </c>
      <c r="K509" s="17">
        <v>11.368146214099216</v>
      </c>
      <c r="L509" s="17">
        <v>1.3654528802820347</v>
      </c>
      <c r="M509" s="17" t="s">
        <v>1231</v>
      </c>
      <c r="N509" s="17">
        <v>4.158135034284105E-2</v>
      </c>
    </row>
    <row r="510" spans="1:14" x14ac:dyDescent="0.3">
      <c r="A510" t="s">
        <v>1223</v>
      </c>
      <c r="B510" s="11" t="s">
        <v>530</v>
      </c>
      <c r="C510" s="11" t="s">
        <v>1166</v>
      </c>
      <c r="D510" s="11" t="s">
        <v>1122</v>
      </c>
      <c r="E510" s="15">
        <v>800.00139999999999</v>
      </c>
      <c r="F510" s="11" t="s">
        <v>1221</v>
      </c>
      <c r="G510" s="15">
        <v>20.32845</v>
      </c>
      <c r="H510" s="16">
        <v>3.8300000000000001E-2</v>
      </c>
      <c r="I510" s="16">
        <v>4.125</v>
      </c>
      <c r="J510" s="16">
        <v>0.44120000000000004</v>
      </c>
      <c r="K510" s="17">
        <v>10.51958224543081</v>
      </c>
      <c r="L510" s="17">
        <v>1.8057541439800022</v>
      </c>
      <c r="M510" s="17" t="s">
        <v>1231</v>
      </c>
      <c r="N510" s="17">
        <v>4.6460246777086045E-2</v>
      </c>
    </row>
    <row r="511" spans="1:14" x14ac:dyDescent="0.3">
      <c r="A511" t="s">
        <v>1223</v>
      </c>
      <c r="B511" s="11" t="s">
        <v>531</v>
      </c>
      <c r="C511" s="11" t="s">
        <v>1166</v>
      </c>
      <c r="D511" s="11" t="s">
        <v>1122</v>
      </c>
      <c r="E511" s="15">
        <v>800.03236666666658</v>
      </c>
      <c r="F511" s="11" t="s">
        <v>1221</v>
      </c>
      <c r="G511" s="15">
        <v>20.492419999999999</v>
      </c>
      <c r="H511" s="16">
        <v>3.8300000000000001E-2</v>
      </c>
      <c r="I511" s="16">
        <v>4.125</v>
      </c>
      <c r="J511" s="16">
        <v>0.40080000000000005</v>
      </c>
      <c r="K511" s="17">
        <v>9.4647519582245447</v>
      </c>
      <c r="L511" s="17">
        <v>2.0907845029350334</v>
      </c>
      <c r="M511" s="17" t="s">
        <v>1231</v>
      </c>
      <c r="N511" s="17">
        <v>5.184099959143107E-2</v>
      </c>
    </row>
    <row r="512" spans="1:14" x14ac:dyDescent="0.3">
      <c r="A512" t="s">
        <v>1223</v>
      </c>
      <c r="B512" s="11" t="s">
        <v>532</v>
      </c>
      <c r="C512" s="11" t="s">
        <v>1166</v>
      </c>
      <c r="D512" s="11" t="s">
        <v>1121</v>
      </c>
      <c r="E512" s="15">
        <v>4.9997000000000007E-2</v>
      </c>
      <c r="F512" s="11" t="s">
        <v>1221</v>
      </c>
      <c r="G512" s="15">
        <v>20.067556666666661</v>
      </c>
      <c r="H512" s="16">
        <v>3.8300000000000001E-2</v>
      </c>
      <c r="I512" s="16">
        <v>4.125</v>
      </c>
      <c r="J512" s="16">
        <v>0.37740000000000018</v>
      </c>
      <c r="K512" s="17">
        <v>8.8537859007832935</v>
      </c>
      <c r="L512" s="17"/>
      <c r="M512" s="17">
        <v>1.0640148534474922</v>
      </c>
      <c r="N512" s="17">
        <v>0.65059697919808723</v>
      </c>
    </row>
    <row r="513" spans="1:14" x14ac:dyDescent="0.3">
      <c r="A513" t="s">
        <v>1223</v>
      </c>
      <c r="B513" s="11" t="s">
        <v>540</v>
      </c>
      <c r="C513" s="11" t="s">
        <v>1166</v>
      </c>
      <c r="D513" s="11" t="s">
        <v>1122</v>
      </c>
      <c r="E513" s="15">
        <v>800.0234333333334</v>
      </c>
      <c r="F513" s="11" t="s">
        <v>1221</v>
      </c>
      <c r="G513" s="15">
        <v>20.477119999999999</v>
      </c>
      <c r="H513" s="16">
        <v>3.8300000000000001E-2</v>
      </c>
      <c r="I513" s="16">
        <v>4.125</v>
      </c>
      <c r="J513" s="16">
        <v>0.20169999999999999</v>
      </c>
      <c r="K513" s="17">
        <v>4.2663185378590072</v>
      </c>
      <c r="L513" s="17">
        <v>0.79744605087487397</v>
      </c>
      <c r="M513" s="17" t="s">
        <v>1231</v>
      </c>
      <c r="N513" s="17">
        <v>1.9233271953507991E-2</v>
      </c>
    </row>
    <row r="514" spans="1:14" x14ac:dyDescent="0.3">
      <c r="A514" t="s">
        <v>1223</v>
      </c>
      <c r="B514" s="11" t="s">
        <v>541</v>
      </c>
      <c r="C514" s="11" t="s">
        <v>1166</v>
      </c>
      <c r="D514" s="11" t="s">
        <v>1122</v>
      </c>
      <c r="E514" s="15">
        <v>800.00400000000025</v>
      </c>
      <c r="F514" s="11" t="s">
        <v>1221</v>
      </c>
      <c r="G514" s="15">
        <v>20.486276666666662</v>
      </c>
      <c r="H514" s="16">
        <v>3.8300000000000001E-2</v>
      </c>
      <c r="I514" s="16">
        <v>4.125</v>
      </c>
      <c r="J514" s="16">
        <v>0.18540000000000001</v>
      </c>
      <c r="K514" s="17">
        <v>3.8407310704960835</v>
      </c>
      <c r="L514" s="17">
        <v>0.65253125724780647</v>
      </c>
      <c r="M514" s="17" t="s">
        <v>1231</v>
      </c>
      <c r="N514" s="17">
        <v>1.7254366692699974E-2</v>
      </c>
    </row>
    <row r="515" spans="1:14" x14ac:dyDescent="0.3">
      <c r="A515" t="s">
        <v>1223</v>
      </c>
      <c r="B515" s="11" t="s">
        <v>544</v>
      </c>
      <c r="C515" s="11" t="s">
        <v>1166</v>
      </c>
      <c r="D515" s="11" t="s">
        <v>1121</v>
      </c>
      <c r="E515" s="15">
        <v>4.9997000000000007E-2</v>
      </c>
      <c r="F515" s="11" t="s">
        <v>1221</v>
      </c>
      <c r="G515" s="15">
        <v>20.103280000000002</v>
      </c>
      <c r="H515" s="16">
        <v>3.8300000000000001E-2</v>
      </c>
      <c r="I515" s="16">
        <v>4.125</v>
      </c>
      <c r="J515" s="16">
        <v>0.1514000000000002</v>
      </c>
      <c r="K515" s="17">
        <v>2.9530026109660628</v>
      </c>
      <c r="L515" s="17">
        <v>-0.89069394854870609</v>
      </c>
      <c r="M515" s="17" t="s">
        <v>1231</v>
      </c>
      <c r="N515" s="17">
        <v>0.57006726423743681</v>
      </c>
    </row>
    <row r="516" spans="1:14" x14ac:dyDescent="0.3">
      <c r="A516" t="s">
        <v>1223</v>
      </c>
      <c r="B516" s="11" t="s">
        <v>545</v>
      </c>
      <c r="C516" s="11" t="s">
        <v>1166</v>
      </c>
      <c r="D516" s="11" t="s">
        <v>1122</v>
      </c>
      <c r="E516" s="15">
        <v>799.99987096774191</v>
      </c>
      <c r="F516" s="11" t="s">
        <v>1221</v>
      </c>
      <c r="G516" s="15">
        <v>20.69835483870968</v>
      </c>
      <c r="H516" s="16">
        <v>3.8300000000000001E-2</v>
      </c>
      <c r="I516" s="16">
        <v>4.125</v>
      </c>
      <c r="J516" s="16">
        <v>0.12970000000000015</v>
      </c>
      <c r="K516" s="17">
        <v>2.3864229765013092</v>
      </c>
      <c r="L516" s="17">
        <v>-0.10390297525024197</v>
      </c>
      <c r="M516" s="17" t="s">
        <v>1231</v>
      </c>
      <c r="N516" s="17">
        <v>8.1882164249758027E-5</v>
      </c>
    </row>
    <row r="517" spans="1:14" x14ac:dyDescent="0.3">
      <c r="A517" t="s">
        <v>1223</v>
      </c>
      <c r="B517" s="11" t="s">
        <v>563</v>
      </c>
      <c r="C517" s="11" t="s">
        <v>1166</v>
      </c>
      <c r="D517" s="11" t="s">
        <v>1121</v>
      </c>
      <c r="E517" s="15">
        <v>4.9997000000000007E-2</v>
      </c>
      <c r="F517" s="11" t="s">
        <v>1221</v>
      </c>
      <c r="G517" s="15">
        <v>20.97188666666667</v>
      </c>
      <c r="H517" s="16">
        <v>3.8300000000000001E-2</v>
      </c>
      <c r="I517" s="16">
        <v>4.125</v>
      </c>
      <c r="J517" s="16">
        <v>3.9500000000000091E-2</v>
      </c>
      <c r="K517" s="20">
        <v>0.13133159268929701</v>
      </c>
      <c r="L517" s="17">
        <v>-0.12859001421061375</v>
      </c>
      <c r="M517" s="17">
        <v>0.12859001421061375</v>
      </c>
      <c r="N517" s="17">
        <v>2.2103045262999998E-2</v>
      </c>
    </row>
    <row r="518" spans="1:14" x14ac:dyDescent="0.3">
      <c r="A518" t="s">
        <v>1223</v>
      </c>
      <c r="B518" s="11" t="s">
        <v>550</v>
      </c>
      <c r="C518" s="11" t="s">
        <v>1168</v>
      </c>
      <c r="D518" s="11" t="s">
        <v>1121</v>
      </c>
      <c r="E518" s="15">
        <v>4.9997000000000007E-2</v>
      </c>
      <c r="F518" s="11" t="s">
        <v>1221</v>
      </c>
      <c r="G518" s="15">
        <v>19.989238709677419</v>
      </c>
      <c r="H518" s="16">
        <v>3.9600000000000003E-2</v>
      </c>
      <c r="I518" s="16">
        <v>3.4609999999999999</v>
      </c>
      <c r="J518" s="16">
        <v>0.46179999999999999</v>
      </c>
      <c r="K518" s="17">
        <v>10.661616161616159</v>
      </c>
      <c r="L518" s="17">
        <v>-1.8349349793566938</v>
      </c>
      <c r="M518" s="17">
        <v>1.8349349793566938</v>
      </c>
      <c r="N518" s="17">
        <v>0.73012297422864347</v>
      </c>
    </row>
    <row r="519" spans="1:14" x14ac:dyDescent="0.3">
      <c r="A519" t="s">
        <v>1223</v>
      </c>
      <c r="B519" s="11" t="s">
        <v>551</v>
      </c>
      <c r="C519" s="11" t="s">
        <v>1168</v>
      </c>
      <c r="D519" s="11" t="s">
        <v>1122</v>
      </c>
      <c r="E519" s="15">
        <v>799.97793548387097</v>
      </c>
      <c r="F519" s="11" t="s">
        <v>1221</v>
      </c>
      <c r="G519" s="15">
        <v>20.32258387096774</v>
      </c>
      <c r="H519" s="16">
        <v>3.9600000000000003E-2</v>
      </c>
      <c r="I519" s="16">
        <v>3.4609999999999999</v>
      </c>
      <c r="J519" s="16">
        <v>0.41159999999999997</v>
      </c>
      <c r="K519" s="17">
        <v>9.3939393939393909</v>
      </c>
      <c r="L519" s="17">
        <v>1.1193806270721183</v>
      </c>
      <c r="M519" s="17" t="s">
        <v>1231</v>
      </c>
      <c r="N519" s="17">
        <v>6.3047892203495715E-2</v>
      </c>
    </row>
    <row r="520" spans="1:14" x14ac:dyDescent="0.3">
      <c r="A520" t="s">
        <v>1223</v>
      </c>
      <c r="B520" s="11" t="s">
        <v>552</v>
      </c>
      <c r="C520" s="11" t="s">
        <v>1168</v>
      </c>
      <c r="D520" s="11" t="s">
        <v>1122</v>
      </c>
      <c r="E520" s="15">
        <v>800.01133333333337</v>
      </c>
      <c r="F520" s="11" t="s">
        <v>1221</v>
      </c>
      <c r="G520" s="15">
        <v>20.55184666666667</v>
      </c>
      <c r="H520" s="16">
        <v>3.9600000000000003E-2</v>
      </c>
      <c r="I520" s="16">
        <v>3.4609999999999999</v>
      </c>
      <c r="J520" s="16">
        <v>0.36999999999999988</v>
      </c>
      <c r="K520" s="17">
        <v>8.343434343434339</v>
      </c>
      <c r="L520" s="17">
        <v>1.4279505788058466</v>
      </c>
      <c r="M520" s="17" t="s">
        <v>1231</v>
      </c>
      <c r="N520" s="17">
        <v>5.3957645988070513E-2</v>
      </c>
    </row>
    <row r="521" spans="1:14" x14ac:dyDescent="0.3">
      <c r="A521" t="s">
        <v>1223</v>
      </c>
      <c r="B521" s="11" t="s">
        <v>553</v>
      </c>
      <c r="C521" s="11" t="s">
        <v>1168</v>
      </c>
      <c r="D521" s="11" t="s">
        <v>1122</v>
      </c>
      <c r="E521" s="15">
        <v>800.01743333333332</v>
      </c>
      <c r="F521" s="11" t="s">
        <v>1221</v>
      </c>
      <c r="G521" s="15">
        <v>20.574246666666671</v>
      </c>
      <c r="H521" s="16">
        <v>3.9600000000000003E-2</v>
      </c>
      <c r="I521" s="16">
        <v>3.4609999999999999</v>
      </c>
      <c r="J521" s="16">
        <v>0.33699999999999997</v>
      </c>
      <c r="K521" s="17">
        <v>7.5101010101010077</v>
      </c>
      <c r="L521" s="17">
        <v>1.6069783847176664</v>
      </c>
      <c r="M521" s="17" t="s">
        <v>1231</v>
      </c>
      <c r="N521" s="17">
        <v>4.7386607181909568E-2</v>
      </c>
    </row>
    <row r="522" spans="1:14" x14ac:dyDescent="0.3">
      <c r="A522" t="s">
        <v>1223</v>
      </c>
      <c r="B522" s="11" t="s">
        <v>554</v>
      </c>
      <c r="C522" s="11" t="s">
        <v>1168</v>
      </c>
      <c r="D522" s="11" t="s">
        <v>1122</v>
      </c>
      <c r="E522" s="15">
        <v>800.00664516129052</v>
      </c>
      <c r="F522" s="11" t="s">
        <v>1221</v>
      </c>
      <c r="G522" s="15">
        <v>20.488932258064519</v>
      </c>
      <c r="H522" s="16">
        <v>3.9600000000000003E-2</v>
      </c>
      <c r="I522" s="16">
        <v>3.4609999999999999</v>
      </c>
      <c r="J522" s="16">
        <v>0.31489999999999996</v>
      </c>
      <c r="K522" s="17">
        <v>6.9520202020201998</v>
      </c>
      <c r="L522" s="17">
        <v>1.58814989215515</v>
      </c>
      <c r="M522" s="17" t="s">
        <v>1231</v>
      </c>
      <c r="N522" s="17">
        <v>4.3810574311650141E-2</v>
      </c>
    </row>
    <row r="523" spans="1:14" x14ac:dyDescent="0.3">
      <c r="A523" t="s">
        <v>1223</v>
      </c>
      <c r="B523" s="11" t="s">
        <v>555</v>
      </c>
      <c r="C523" s="11" t="s">
        <v>1168</v>
      </c>
      <c r="D523" s="11" t="s">
        <v>1122</v>
      </c>
      <c r="E523" s="15">
        <v>800.01509999999996</v>
      </c>
      <c r="F523" s="11" t="s">
        <v>1221</v>
      </c>
      <c r="G523" s="15">
        <v>20.484970000000001</v>
      </c>
      <c r="H523" s="16">
        <v>3.9600000000000003E-2</v>
      </c>
      <c r="I523" s="16">
        <v>3.4609999999999999</v>
      </c>
      <c r="J523" s="16">
        <v>0.28820000000000001</v>
      </c>
      <c r="K523" s="17">
        <v>6.2777777777777777</v>
      </c>
      <c r="L523" s="17">
        <v>1.5752590626282925</v>
      </c>
      <c r="M523" s="17" t="s">
        <v>1231</v>
      </c>
      <c r="N523" s="17">
        <v>5.1047748027594819E-2</v>
      </c>
    </row>
    <row r="524" spans="1:14" x14ac:dyDescent="0.3">
      <c r="A524" t="s">
        <v>1223</v>
      </c>
      <c r="B524" s="11" t="s">
        <v>556</v>
      </c>
      <c r="C524" s="11" t="s">
        <v>1168</v>
      </c>
      <c r="D524" s="11" t="s">
        <v>1122</v>
      </c>
      <c r="E524" s="15">
        <v>799.99822580645161</v>
      </c>
      <c r="F524" s="11" t="s">
        <v>1221</v>
      </c>
      <c r="G524" s="15">
        <v>20.498561290322581</v>
      </c>
      <c r="H524" s="16">
        <v>3.9600000000000003E-2</v>
      </c>
      <c r="I524" s="16">
        <v>3.4609999999999999</v>
      </c>
      <c r="J524" s="16">
        <v>0.26839999999999997</v>
      </c>
      <c r="K524" s="17">
        <v>5.7777777777777768</v>
      </c>
      <c r="L524" s="17">
        <v>1.4529790702645695</v>
      </c>
      <c r="M524" s="17" t="s">
        <v>1231</v>
      </c>
      <c r="N524" s="17">
        <v>4.0460669165451657E-2</v>
      </c>
    </row>
    <row r="525" spans="1:14" x14ac:dyDescent="0.3">
      <c r="A525" t="s">
        <v>1223</v>
      </c>
      <c r="B525" s="11" t="s">
        <v>557</v>
      </c>
      <c r="C525" s="11" t="s">
        <v>1168</v>
      </c>
      <c r="D525" s="11" t="s">
        <v>1122</v>
      </c>
      <c r="E525" s="15">
        <v>800.00773333333325</v>
      </c>
      <c r="F525" s="11" t="s">
        <v>1221</v>
      </c>
      <c r="G525" s="15">
        <v>20.536233333333339</v>
      </c>
      <c r="H525" s="16">
        <v>3.9600000000000003E-2</v>
      </c>
      <c r="I525" s="16">
        <v>3.4609999999999999</v>
      </c>
      <c r="J525" s="16">
        <v>0.17199999999999993</v>
      </c>
      <c r="K525" s="17">
        <v>3.3434343434343416</v>
      </c>
      <c r="L525" s="17">
        <v>0.65964738528111555</v>
      </c>
      <c r="M525" s="17" t="s">
        <v>1231</v>
      </c>
      <c r="N525" s="17">
        <v>1.1288462307001979E-2</v>
      </c>
    </row>
    <row r="526" spans="1:14" x14ac:dyDescent="0.3">
      <c r="A526" t="s">
        <v>1223</v>
      </c>
      <c r="B526" s="11" t="s">
        <v>558</v>
      </c>
      <c r="C526" s="11" t="s">
        <v>1168</v>
      </c>
      <c r="D526" s="11" t="s">
        <v>1122</v>
      </c>
      <c r="E526" s="15">
        <v>799.96846666666681</v>
      </c>
      <c r="F526" s="11" t="s">
        <v>1221</v>
      </c>
      <c r="G526" s="15">
        <v>20.666219999999999</v>
      </c>
      <c r="H526" s="16">
        <v>3.9600000000000003E-2</v>
      </c>
      <c r="I526" s="16">
        <v>3.4609999999999999</v>
      </c>
      <c r="J526" s="16">
        <v>0.14939999999999998</v>
      </c>
      <c r="K526" s="17">
        <v>2.772727272727272</v>
      </c>
      <c r="L526" s="17">
        <v>0.29611430453821097</v>
      </c>
      <c r="M526" s="17" t="s">
        <v>1231</v>
      </c>
      <c r="N526" s="17">
        <v>1.2373206025667161E-2</v>
      </c>
    </row>
    <row r="527" spans="1:14" x14ac:dyDescent="0.3">
      <c r="A527" t="s">
        <v>1223</v>
      </c>
      <c r="B527" s="11" t="s">
        <v>559</v>
      </c>
      <c r="C527" s="11" t="s">
        <v>1168</v>
      </c>
      <c r="D527" s="11" t="s">
        <v>1122</v>
      </c>
      <c r="E527" s="15">
        <v>800.01123333333328</v>
      </c>
      <c r="F527" s="11" t="s">
        <v>1221</v>
      </c>
      <c r="G527" s="15">
        <v>20.839253333333328</v>
      </c>
      <c r="H527" s="16">
        <v>3.9600000000000003E-2</v>
      </c>
      <c r="I527" s="16">
        <v>3.4609999999999999</v>
      </c>
      <c r="J527" s="16">
        <v>0.13030000000000008</v>
      </c>
      <c r="K527" s="17">
        <v>2.2904040404040424</v>
      </c>
      <c r="L527" s="17"/>
      <c r="M527" s="17"/>
      <c r="N527" s="17">
        <v>4.5862971319111656E-3</v>
      </c>
    </row>
    <row r="528" spans="1:14" x14ac:dyDescent="0.3">
      <c r="A528" t="s">
        <v>1223</v>
      </c>
      <c r="B528" s="11" t="s">
        <v>560</v>
      </c>
      <c r="C528" s="11" t="s">
        <v>1168</v>
      </c>
      <c r="D528" s="11" t="s">
        <v>1121</v>
      </c>
      <c r="E528" s="15">
        <v>4.9997000000000007E-2</v>
      </c>
      <c r="F528" s="11" t="s">
        <v>1221</v>
      </c>
      <c r="G528" s="15">
        <v>20.368010000000002</v>
      </c>
      <c r="H528" s="16">
        <v>3.9600000000000003E-2</v>
      </c>
      <c r="I528" s="16">
        <v>3.4609999999999999</v>
      </c>
      <c r="J528" s="16">
        <v>0.11230000000000007</v>
      </c>
      <c r="K528" s="17">
        <v>1.8358585858585874</v>
      </c>
      <c r="L528" s="17">
        <v>-0.73960074487185301</v>
      </c>
      <c r="M528" s="17">
        <v>0.73960074487185301</v>
      </c>
      <c r="N528" s="17">
        <v>0.23045893680298113</v>
      </c>
    </row>
    <row r="529" spans="1:14" x14ac:dyDescent="0.3">
      <c r="A529" t="s">
        <v>1223</v>
      </c>
      <c r="B529" s="11" t="s">
        <v>564</v>
      </c>
      <c r="C529" s="11" t="s">
        <v>1168</v>
      </c>
      <c r="D529" s="11" t="s">
        <v>1121</v>
      </c>
      <c r="E529" s="15">
        <v>4.9997000000000007E-2</v>
      </c>
      <c r="F529" s="11" t="s">
        <v>1221</v>
      </c>
      <c r="G529" s="15">
        <v>20.60546129032258</v>
      </c>
      <c r="H529" s="16">
        <v>3.9600000000000003E-2</v>
      </c>
      <c r="I529" s="16">
        <v>3.4609999999999999</v>
      </c>
      <c r="J529" s="16">
        <v>8.7500000000000022E-2</v>
      </c>
      <c r="K529" s="17">
        <v>1.20959595959596</v>
      </c>
      <c r="L529" s="17">
        <v>-0.66781503542141951</v>
      </c>
      <c r="M529" s="17">
        <v>0.66781503542141951</v>
      </c>
      <c r="N529" s="17">
        <v>0.1622231693447328</v>
      </c>
    </row>
    <row r="530" spans="1:14" x14ac:dyDescent="0.3">
      <c r="A530" t="s">
        <v>1223</v>
      </c>
      <c r="B530" s="11" t="s">
        <v>583</v>
      </c>
      <c r="C530" s="11" t="s">
        <v>1168</v>
      </c>
      <c r="D530" s="11" t="s">
        <v>1121</v>
      </c>
      <c r="E530" s="15">
        <v>4.9997000000000007E-2</v>
      </c>
      <c r="F530" s="11" t="s">
        <v>1221</v>
      </c>
      <c r="G530" s="15">
        <v>21.01854193548386</v>
      </c>
      <c r="H530" s="16">
        <v>3.9600000000000003E-2</v>
      </c>
      <c r="I530" s="16">
        <v>3.4609999999999999</v>
      </c>
      <c r="J530" s="16">
        <v>4.7100000000000031E-2</v>
      </c>
      <c r="K530" s="17">
        <v>0.18939393939394006</v>
      </c>
      <c r="L530" s="17">
        <v>-0.30943863337499861</v>
      </c>
      <c r="M530" s="17">
        <v>0.30943863337499861</v>
      </c>
      <c r="N530" s="17">
        <v>2.8097106380423398E-2</v>
      </c>
    </row>
    <row r="531" spans="1:14" x14ac:dyDescent="0.3">
      <c r="A531" t="s">
        <v>1223</v>
      </c>
      <c r="B531" s="11" t="s">
        <v>604</v>
      </c>
      <c r="C531" s="11" t="s">
        <v>1168</v>
      </c>
      <c r="D531" s="11" t="s">
        <v>1121</v>
      </c>
      <c r="E531" s="15">
        <v>4.9997000000000007E-2</v>
      </c>
      <c r="F531" s="11" t="s">
        <v>1221</v>
      </c>
      <c r="G531" s="15">
        <v>20.99723548387097</v>
      </c>
      <c r="H531" s="16">
        <v>3.9600000000000003E-2</v>
      </c>
      <c r="I531" s="16">
        <v>3.4609999999999999</v>
      </c>
      <c r="J531" s="16">
        <v>3.9599999999999969E-2</v>
      </c>
      <c r="K531" s="19">
        <v>0.1</v>
      </c>
      <c r="L531" s="17">
        <v>-0.1385960278588963</v>
      </c>
      <c r="M531" s="17"/>
      <c r="N531" s="17">
        <v>1.955501662479564E-2</v>
      </c>
    </row>
    <row r="532" spans="1:14" x14ac:dyDescent="0.3">
      <c r="A532" t="s">
        <v>1223</v>
      </c>
      <c r="B532" s="11" t="s">
        <v>565</v>
      </c>
      <c r="C532" s="11" t="s">
        <v>1169</v>
      </c>
      <c r="D532" s="11" t="s">
        <v>1121</v>
      </c>
      <c r="E532" s="15">
        <v>4.9997000000000007E-2</v>
      </c>
      <c r="F532" s="11" t="s">
        <v>1221</v>
      </c>
      <c r="G532" s="15">
        <v>19.572636666666661</v>
      </c>
      <c r="H532" s="16">
        <v>5.1400000000000001E-2</v>
      </c>
      <c r="I532" s="16">
        <v>4.49</v>
      </c>
      <c r="J532" s="16">
        <v>0.70050000000000001</v>
      </c>
      <c r="K532" s="17">
        <v>12.6284046692607</v>
      </c>
      <c r="L532" s="17">
        <v>-1.7251169903510579</v>
      </c>
      <c r="M532" s="17">
        <v>1.7251169903510579</v>
      </c>
      <c r="N532" s="17">
        <v>0.74107460802523961</v>
      </c>
    </row>
    <row r="533" spans="1:14" x14ac:dyDescent="0.3">
      <c r="A533" t="s">
        <v>1223</v>
      </c>
      <c r="B533" s="11" t="s">
        <v>566</v>
      </c>
      <c r="C533" s="11" t="s">
        <v>1169</v>
      </c>
      <c r="D533" s="11" t="s">
        <v>1122</v>
      </c>
      <c r="E533" s="15">
        <v>800.00093333333359</v>
      </c>
      <c r="F533" s="11" t="s">
        <v>1221</v>
      </c>
      <c r="G533" s="15">
        <v>20.609960000000001</v>
      </c>
      <c r="H533" s="16">
        <v>5.1400000000000001E-2</v>
      </c>
      <c r="I533" s="16">
        <v>4.49</v>
      </c>
      <c r="J533" s="16">
        <v>0.64459999999999995</v>
      </c>
      <c r="K533" s="17">
        <v>11.540856031128403</v>
      </c>
      <c r="L533" s="17">
        <v>1.6472865546565738</v>
      </c>
      <c r="M533" s="17" t="s">
        <v>1231</v>
      </c>
      <c r="N533" s="17">
        <v>5.4647589195019441E-2</v>
      </c>
    </row>
    <row r="534" spans="1:14" x14ac:dyDescent="0.3">
      <c r="A534" t="s">
        <v>1223</v>
      </c>
      <c r="B534" s="11" t="s">
        <v>567</v>
      </c>
      <c r="C534" s="11" t="s">
        <v>1169</v>
      </c>
      <c r="D534" s="11" t="s">
        <v>1122</v>
      </c>
      <c r="E534" s="15">
        <v>800.01435483870966</v>
      </c>
      <c r="F534" s="11" t="s">
        <v>1221</v>
      </c>
      <c r="G534" s="15">
        <v>20.746464516129031</v>
      </c>
      <c r="H534" s="16">
        <v>5.1400000000000001E-2</v>
      </c>
      <c r="I534" s="16">
        <v>4.49</v>
      </c>
      <c r="J534" s="16">
        <v>0.61029999999999995</v>
      </c>
      <c r="K534" s="17">
        <v>10.873540856031127</v>
      </c>
      <c r="L534" s="17">
        <v>1.9632403798325646</v>
      </c>
      <c r="M534" s="17" t="s">
        <v>1231</v>
      </c>
      <c r="N534" s="17">
        <v>0.35359387039101142</v>
      </c>
    </row>
    <row r="535" spans="1:14" x14ac:dyDescent="0.3">
      <c r="A535" t="s">
        <v>1223</v>
      </c>
      <c r="B535" s="11" t="s">
        <v>568</v>
      </c>
      <c r="C535" s="11" t="s">
        <v>1169</v>
      </c>
      <c r="D535" s="11" t="s">
        <v>1122</v>
      </c>
      <c r="E535" s="15">
        <v>800.00463333333323</v>
      </c>
      <c r="F535" s="11" t="s">
        <v>1221</v>
      </c>
      <c r="G535" s="15">
        <v>20.916899999999998</v>
      </c>
      <c r="H535" s="16">
        <v>5.1400000000000001E-2</v>
      </c>
      <c r="I535" s="16">
        <v>4.49</v>
      </c>
      <c r="J535" s="16">
        <v>0.58019999999999994</v>
      </c>
      <c r="K535" s="17">
        <v>10.28793774319066</v>
      </c>
      <c r="L535" s="17">
        <v>2.1490867278998227</v>
      </c>
      <c r="M535" s="17" t="s">
        <v>1231</v>
      </c>
      <c r="N535" s="17">
        <v>8.104880181038121E-2</v>
      </c>
    </row>
    <row r="536" spans="1:14" x14ac:dyDescent="0.3">
      <c r="A536" t="s">
        <v>1223</v>
      </c>
      <c r="B536" s="11" t="s">
        <v>569</v>
      </c>
      <c r="C536" s="11" t="s">
        <v>1169</v>
      </c>
      <c r="D536" s="11" t="s">
        <v>1122</v>
      </c>
      <c r="E536" s="15">
        <v>799.99693548387086</v>
      </c>
      <c r="F536" s="11" t="s">
        <v>1221</v>
      </c>
      <c r="G536" s="15">
        <v>20.414348387096769</v>
      </c>
      <c r="H536" s="16">
        <v>5.1400000000000001E-2</v>
      </c>
      <c r="I536" s="16">
        <v>4.49</v>
      </c>
      <c r="J536" s="16">
        <v>0.54589999999999994</v>
      </c>
      <c r="K536" s="17">
        <v>9.620622568093383</v>
      </c>
      <c r="L536" s="17">
        <v>2.2725437609537522</v>
      </c>
      <c r="M536" s="17" t="s">
        <v>1231</v>
      </c>
      <c r="N536" s="17">
        <v>7.1985357743575729E-2</v>
      </c>
    </row>
    <row r="537" spans="1:14" x14ac:dyDescent="0.3">
      <c r="A537" t="s">
        <v>1223</v>
      </c>
      <c r="B537" s="11" t="s">
        <v>570</v>
      </c>
      <c r="C537" s="11" t="s">
        <v>1169</v>
      </c>
      <c r="D537" s="11" t="s">
        <v>1122</v>
      </c>
      <c r="E537" s="15">
        <v>799.99996666666652</v>
      </c>
      <c r="F537" s="11" t="s">
        <v>1221</v>
      </c>
      <c r="G537" s="15">
        <v>20.039750000000009</v>
      </c>
      <c r="H537" s="16">
        <v>5.1400000000000001E-2</v>
      </c>
      <c r="I537" s="16">
        <v>4.49</v>
      </c>
      <c r="J537" s="16">
        <v>0.51449999999999985</v>
      </c>
      <c r="K537" s="17">
        <v>9.0097276264591404</v>
      </c>
      <c r="L537" s="17">
        <v>2.3852390692731786</v>
      </c>
      <c r="M537" s="17" t="s">
        <v>1231</v>
      </c>
      <c r="N537" s="17">
        <v>0.16944569330207282</v>
      </c>
    </row>
    <row r="538" spans="1:14" x14ac:dyDescent="0.3">
      <c r="A538" t="s">
        <v>1223</v>
      </c>
      <c r="B538" s="11" t="s">
        <v>571</v>
      </c>
      <c r="C538" s="11" t="s">
        <v>1169</v>
      </c>
      <c r="D538" s="11" t="s">
        <v>1122</v>
      </c>
      <c r="E538" s="15">
        <v>800.02880645161304</v>
      </c>
      <c r="F538" s="11" t="s">
        <v>1221</v>
      </c>
      <c r="G538" s="15">
        <v>20.236670967741929</v>
      </c>
      <c r="H538" s="16">
        <v>5.1400000000000001E-2</v>
      </c>
      <c r="I538" s="16">
        <v>4.49</v>
      </c>
      <c r="J538" s="16">
        <v>0.46929999999999994</v>
      </c>
      <c r="K538" s="17">
        <v>8.1303501945525269</v>
      </c>
      <c r="L538" s="17">
        <v>2.4996552695118561</v>
      </c>
      <c r="M538" s="17" t="s">
        <v>1231</v>
      </c>
      <c r="N538" s="17">
        <v>7.553341326401708E-2</v>
      </c>
    </row>
    <row r="539" spans="1:14" x14ac:dyDescent="0.3">
      <c r="A539" t="s">
        <v>1223</v>
      </c>
      <c r="B539" s="11" t="s">
        <v>572</v>
      </c>
      <c r="C539" s="11" t="s">
        <v>1169</v>
      </c>
      <c r="D539" s="11" t="s">
        <v>1122</v>
      </c>
      <c r="E539" s="15">
        <v>800.00351612903228</v>
      </c>
      <c r="F539" s="11" t="s">
        <v>1221</v>
      </c>
      <c r="G539" s="15">
        <v>20.17938387096774</v>
      </c>
      <c r="H539" s="16">
        <v>5.1400000000000001E-2</v>
      </c>
      <c r="I539" s="16">
        <v>4.49</v>
      </c>
      <c r="J539" s="16">
        <v>0.44319999999999993</v>
      </c>
      <c r="K539" s="17">
        <v>7.6225680933852127</v>
      </c>
      <c r="L539" s="17">
        <v>2.4276627751370592</v>
      </c>
      <c r="M539" s="17" t="s">
        <v>1231</v>
      </c>
      <c r="N539" s="17">
        <v>7.3956772368942159E-2</v>
      </c>
    </row>
    <row r="540" spans="1:14" x14ac:dyDescent="0.3">
      <c r="A540" t="s">
        <v>1223</v>
      </c>
      <c r="B540" s="11" t="s">
        <v>573</v>
      </c>
      <c r="C540" s="11" t="s">
        <v>1169</v>
      </c>
      <c r="D540" s="11" t="s">
        <v>1121</v>
      </c>
      <c r="E540" s="15">
        <v>4.9997000000000007E-2</v>
      </c>
      <c r="F540" s="11" t="s">
        <v>1221</v>
      </c>
      <c r="G540" s="15">
        <v>19.981709677419349</v>
      </c>
      <c r="H540" s="16">
        <v>5.1400000000000001E-2</v>
      </c>
      <c r="I540" s="16">
        <v>4.49</v>
      </c>
      <c r="J540" s="16">
        <v>0.42379999999999984</v>
      </c>
      <c r="K540" s="17">
        <v>7.2451361867704245</v>
      </c>
      <c r="L540" s="17"/>
      <c r="M540" s="17">
        <v>1.4053949812015172</v>
      </c>
      <c r="N540" s="17">
        <v>0.47650003912416516</v>
      </c>
    </row>
    <row r="541" spans="1:14" x14ac:dyDescent="0.3">
      <c r="A541" t="s">
        <v>1223</v>
      </c>
      <c r="B541" s="11" t="s">
        <v>574</v>
      </c>
      <c r="C541" s="11" t="s">
        <v>1169</v>
      </c>
      <c r="D541" s="11" t="s">
        <v>1122</v>
      </c>
      <c r="E541" s="15">
        <v>799.99876666666648</v>
      </c>
      <c r="F541" s="11" t="s">
        <v>1221</v>
      </c>
      <c r="G541" s="15">
        <v>20.485379999999999</v>
      </c>
      <c r="H541" s="16">
        <v>5.1400000000000001E-2</v>
      </c>
      <c r="I541" s="16">
        <v>4.49</v>
      </c>
      <c r="J541" s="16">
        <v>0.38709999999999989</v>
      </c>
      <c r="K541" s="17">
        <v>6.5311284046692579</v>
      </c>
      <c r="L541" s="17">
        <v>2.0317762619915505</v>
      </c>
      <c r="M541" s="17" t="s">
        <v>1231</v>
      </c>
      <c r="N541" s="17">
        <v>5.9519766197357105E-2</v>
      </c>
    </row>
    <row r="542" spans="1:14" x14ac:dyDescent="0.3">
      <c r="A542" t="s">
        <v>1223</v>
      </c>
      <c r="B542" s="11" t="s">
        <v>575</v>
      </c>
      <c r="C542" s="11" t="s">
        <v>1169</v>
      </c>
      <c r="D542" s="11" t="s">
        <v>1122</v>
      </c>
      <c r="E542" s="15">
        <v>800.02767741935486</v>
      </c>
      <c r="F542" s="11" t="s">
        <v>1221</v>
      </c>
      <c r="G542" s="15">
        <v>20.435358064516119</v>
      </c>
      <c r="H542" s="16">
        <v>5.1400000000000001E-2</v>
      </c>
      <c r="I542" s="16">
        <v>4.49</v>
      </c>
      <c r="J542" s="16">
        <v>0.36329999999999985</v>
      </c>
      <c r="K542" s="17">
        <v>6.0680933852140049</v>
      </c>
      <c r="L542" s="17">
        <v>2.0007254674926931</v>
      </c>
      <c r="M542" s="17" t="s">
        <v>1231</v>
      </c>
      <c r="N542" s="17">
        <v>5.4545264400271964E-2</v>
      </c>
    </row>
    <row r="543" spans="1:14" x14ac:dyDescent="0.3">
      <c r="A543" t="s">
        <v>1223</v>
      </c>
      <c r="B543" s="11" t="s">
        <v>576</v>
      </c>
      <c r="C543" s="11" t="s">
        <v>1169</v>
      </c>
      <c r="D543" s="11" t="s">
        <v>1122</v>
      </c>
      <c r="E543" s="15">
        <v>800.02090322580659</v>
      </c>
      <c r="F543" s="11" t="s">
        <v>1221</v>
      </c>
      <c r="G543" s="15">
        <v>20.595574193548391</v>
      </c>
      <c r="H543" s="16">
        <v>5.1400000000000001E-2</v>
      </c>
      <c r="I543" s="16">
        <v>4.49</v>
      </c>
      <c r="J543" s="16">
        <v>0.34379999999999999</v>
      </c>
      <c r="K543" s="17">
        <v>5.6887159533073923</v>
      </c>
      <c r="L543" s="17">
        <v>1.8271588562481791</v>
      </c>
      <c r="M543" s="17" t="s">
        <v>1231</v>
      </c>
      <c r="N543" s="17">
        <v>5.0716533108119188E-2</v>
      </c>
    </row>
    <row r="544" spans="1:14" x14ac:dyDescent="0.3">
      <c r="A544" t="s">
        <v>1223</v>
      </c>
      <c r="B544" s="11" t="s">
        <v>577</v>
      </c>
      <c r="C544" s="11" t="s">
        <v>1169</v>
      </c>
      <c r="D544" s="11" t="s">
        <v>1122</v>
      </c>
      <c r="E544" s="15">
        <v>800.0139032258063</v>
      </c>
      <c r="F544" s="11" t="s">
        <v>1221</v>
      </c>
      <c r="G544" s="15">
        <v>20.45241935483871</v>
      </c>
      <c r="H544" s="16">
        <v>5.1400000000000001E-2</v>
      </c>
      <c r="I544" s="16">
        <v>4.49</v>
      </c>
      <c r="J544" s="16">
        <v>0.32429999999999992</v>
      </c>
      <c r="K544" s="17">
        <v>5.3093385214007762</v>
      </c>
      <c r="L544" s="17">
        <v>1.6477479992766118</v>
      </c>
      <c r="M544" s="17" t="s">
        <v>1231</v>
      </c>
      <c r="N544" s="17">
        <v>0.11933900300420486</v>
      </c>
    </row>
    <row r="545" spans="1:14" x14ac:dyDescent="0.3">
      <c r="A545" t="s">
        <v>1223</v>
      </c>
      <c r="B545" s="11" t="s">
        <v>578</v>
      </c>
      <c r="C545" s="11" t="s">
        <v>1169</v>
      </c>
      <c r="D545" s="11" t="s">
        <v>1122</v>
      </c>
      <c r="E545" s="15">
        <v>800.01835483870957</v>
      </c>
      <c r="F545" s="11" t="s">
        <v>1221</v>
      </c>
      <c r="G545" s="15">
        <v>20.491506451612899</v>
      </c>
      <c r="H545" s="16">
        <v>5.1400000000000001E-2</v>
      </c>
      <c r="I545" s="16">
        <v>4.49</v>
      </c>
      <c r="J545" s="16">
        <v>0.27869999999999984</v>
      </c>
      <c r="K545" s="17">
        <v>4.422178988326845</v>
      </c>
      <c r="L545" s="17">
        <v>0.96013410307872848</v>
      </c>
      <c r="M545" s="17" t="s">
        <v>1231</v>
      </c>
      <c r="N545" s="17">
        <v>3.2732791094222891E-2</v>
      </c>
    </row>
    <row r="546" spans="1:14" x14ac:dyDescent="0.3">
      <c r="A546" t="s">
        <v>1223</v>
      </c>
      <c r="B546" s="11" t="s">
        <v>579</v>
      </c>
      <c r="C546" s="11" t="s">
        <v>1169</v>
      </c>
      <c r="D546" s="11" t="s">
        <v>1122</v>
      </c>
      <c r="E546" s="15">
        <v>799.97948387096767</v>
      </c>
      <c r="F546" s="11" t="s">
        <v>1221</v>
      </c>
      <c r="G546" s="15">
        <v>20.488122580645161</v>
      </c>
      <c r="H546" s="16">
        <v>5.1400000000000001E-2</v>
      </c>
      <c r="I546" s="16">
        <v>4.49</v>
      </c>
      <c r="J546" s="16">
        <v>0.25409999999999988</v>
      </c>
      <c r="K546" s="17">
        <v>3.9435797665369625</v>
      </c>
      <c r="L546" s="17">
        <v>0.86271403317848316</v>
      </c>
      <c r="M546" s="17" t="s">
        <v>1231</v>
      </c>
      <c r="N546" s="17">
        <v>3.7859292100003272E-2</v>
      </c>
    </row>
    <row r="547" spans="1:14" x14ac:dyDescent="0.3">
      <c r="A547" t="s">
        <v>1223</v>
      </c>
      <c r="B547" s="11" t="s">
        <v>580</v>
      </c>
      <c r="C547" s="11" t="s">
        <v>1169</v>
      </c>
      <c r="D547" s="11" t="s">
        <v>1121</v>
      </c>
      <c r="E547" s="15">
        <v>4.9997000000000007E-2</v>
      </c>
      <c r="F547" s="11" t="s">
        <v>1221</v>
      </c>
      <c r="G547" s="15">
        <v>20.313990322580651</v>
      </c>
      <c r="H547" s="16">
        <v>5.1400000000000001E-2</v>
      </c>
      <c r="I547" s="16">
        <v>4.49</v>
      </c>
      <c r="J547" s="16">
        <v>0.23909999999999998</v>
      </c>
      <c r="K547" s="17">
        <v>3.6517509727626454</v>
      </c>
      <c r="L547" s="17"/>
      <c r="M547" s="17">
        <v>1.1566174085419558</v>
      </c>
      <c r="N547" s="17">
        <v>0.38790716452006768</v>
      </c>
    </row>
    <row r="548" spans="1:14" x14ac:dyDescent="0.3">
      <c r="A548" t="s">
        <v>1223</v>
      </c>
      <c r="B548" s="11" t="s">
        <v>581</v>
      </c>
      <c r="C548" s="11" t="s">
        <v>1169</v>
      </c>
      <c r="D548" s="11" t="s">
        <v>1122</v>
      </c>
      <c r="E548" s="15">
        <v>799.98530000000005</v>
      </c>
      <c r="F548" s="11" t="s">
        <v>1221</v>
      </c>
      <c r="G548" s="15">
        <v>20.626756666666662</v>
      </c>
      <c r="H548" s="16">
        <v>5.1400000000000001E-2</v>
      </c>
      <c r="I548" s="16">
        <v>4.49</v>
      </c>
      <c r="J548" s="16">
        <v>0.21679999999999999</v>
      </c>
      <c r="K548" s="17">
        <v>3.2178988326848246</v>
      </c>
      <c r="L548" s="17">
        <v>0.39128832824218979</v>
      </c>
      <c r="M548" s="17" t="s">
        <v>1231</v>
      </c>
      <c r="N548" s="17">
        <v>1.98872809486762E-2</v>
      </c>
    </row>
    <row r="549" spans="1:14" x14ac:dyDescent="0.3">
      <c r="A549" t="s">
        <v>1223</v>
      </c>
      <c r="B549" s="11" t="s">
        <v>582</v>
      </c>
      <c r="C549" s="11" t="s">
        <v>1169</v>
      </c>
      <c r="D549" s="11" t="s">
        <v>1122</v>
      </c>
      <c r="E549" s="15">
        <v>800.01553333333334</v>
      </c>
      <c r="F549" s="11" t="s">
        <v>1221</v>
      </c>
      <c r="G549" s="15">
        <v>20.870429999999999</v>
      </c>
      <c r="H549" s="16">
        <v>5.1400000000000001E-2</v>
      </c>
      <c r="I549" s="16">
        <v>4.49</v>
      </c>
      <c r="J549" s="16">
        <v>0.1925</v>
      </c>
      <c r="K549" s="17">
        <v>2.745136186770428</v>
      </c>
      <c r="L549" s="17"/>
      <c r="M549" s="17"/>
      <c r="N549" s="17">
        <v>1.1913773456063037E-2</v>
      </c>
    </row>
    <row r="550" spans="1:14" x14ac:dyDescent="0.3">
      <c r="A550" t="s">
        <v>1223</v>
      </c>
      <c r="B550" s="11" t="s">
        <v>584</v>
      </c>
      <c r="C550" s="11" t="s">
        <v>1169</v>
      </c>
      <c r="D550" s="11" t="s">
        <v>1121</v>
      </c>
      <c r="E550" s="15">
        <v>4.9997000000000007E-2</v>
      </c>
      <c r="F550" s="11" t="s">
        <v>1221</v>
      </c>
      <c r="G550" s="15">
        <v>20.16511666666667</v>
      </c>
      <c r="H550" s="16">
        <v>5.1400000000000001E-2</v>
      </c>
      <c r="I550" s="16">
        <v>4.49</v>
      </c>
      <c r="J550" s="16">
        <v>0.16979999999999984</v>
      </c>
      <c r="K550" s="17">
        <v>2.3035019455252885</v>
      </c>
      <c r="L550" s="17">
        <v>-0.95095300626018353</v>
      </c>
      <c r="M550" s="17">
        <v>0.95095300626018353</v>
      </c>
      <c r="N550" s="17">
        <v>0.33071010380678545</v>
      </c>
    </row>
    <row r="551" spans="1:14" x14ac:dyDescent="0.3">
      <c r="A551" t="s">
        <v>1223</v>
      </c>
      <c r="B551" s="11" t="s">
        <v>585</v>
      </c>
      <c r="C551" s="11" t="s">
        <v>1169</v>
      </c>
      <c r="D551" s="11" t="s">
        <v>1122</v>
      </c>
      <c r="E551" s="15">
        <v>800.00867741935474</v>
      </c>
      <c r="F551" s="11" t="s">
        <v>1221</v>
      </c>
      <c r="G551" s="15">
        <v>20.78812580645161</v>
      </c>
      <c r="H551" s="16">
        <v>5.1400000000000001E-2</v>
      </c>
      <c r="I551" s="16">
        <v>4.49</v>
      </c>
      <c r="J551" s="16">
        <v>0.15839999999999999</v>
      </c>
      <c r="K551" s="17">
        <v>2.081712062256809</v>
      </c>
      <c r="L551" s="17">
        <v>-0.4323430914712475</v>
      </c>
      <c r="M551" s="17" t="s">
        <v>1231</v>
      </c>
      <c r="N551" s="17">
        <v>6.2292662614094052E-3</v>
      </c>
    </row>
    <row r="552" spans="1:14" x14ac:dyDescent="0.3">
      <c r="A552" t="s">
        <v>1223</v>
      </c>
      <c r="B552" s="11" t="s">
        <v>605</v>
      </c>
      <c r="C552" s="11" t="s">
        <v>1169</v>
      </c>
      <c r="D552" s="11" t="s">
        <v>1121</v>
      </c>
      <c r="E552" s="15">
        <v>4.9997000000000007E-2</v>
      </c>
      <c r="F552" s="11" t="s">
        <v>1221</v>
      </c>
      <c r="G552" s="15">
        <v>20.78460333333334</v>
      </c>
      <c r="H552" s="16">
        <v>5.1400000000000001E-2</v>
      </c>
      <c r="I552" s="16">
        <v>4.49</v>
      </c>
      <c r="J552" s="16">
        <v>7.2599999999999998E-2</v>
      </c>
      <c r="K552" s="17">
        <v>0.4124513618677042</v>
      </c>
      <c r="L552" s="17">
        <v>-0.23310187160557283</v>
      </c>
      <c r="M552" s="17">
        <v>0.23310187160557283</v>
      </c>
      <c r="N552" s="17">
        <v>7.4648226183669064E-2</v>
      </c>
    </row>
    <row r="553" spans="1:14" x14ac:dyDescent="0.3">
      <c r="A553" t="s">
        <v>1223</v>
      </c>
      <c r="B553" s="11" t="s">
        <v>586</v>
      </c>
      <c r="C553" s="11" t="s">
        <v>1170</v>
      </c>
      <c r="D553" s="11" t="s">
        <v>1121</v>
      </c>
      <c r="E553" s="15">
        <v>4.9997000000000007E-2</v>
      </c>
      <c r="F553" s="11" t="s">
        <v>1221</v>
      </c>
      <c r="G553" s="15">
        <v>20.146993333333331</v>
      </c>
      <c r="H553" s="16">
        <v>4.2500000000000003E-2</v>
      </c>
      <c r="I553" s="16">
        <v>3.4580000000000002</v>
      </c>
      <c r="J553" s="16">
        <v>0.59400000000000008</v>
      </c>
      <c r="K553" s="17">
        <v>12.976470588235296</v>
      </c>
      <c r="L553" s="17">
        <v>-1.7407920682733646</v>
      </c>
      <c r="M553" s="17">
        <v>1.7407920682733646</v>
      </c>
      <c r="N553" s="17">
        <v>0.75787121683895875</v>
      </c>
    </row>
    <row r="554" spans="1:14" x14ac:dyDescent="0.3">
      <c r="A554" t="s">
        <v>1223</v>
      </c>
      <c r="B554" s="11" t="s">
        <v>587</v>
      </c>
      <c r="C554" s="11" t="s">
        <v>1170</v>
      </c>
      <c r="D554" s="11" t="s">
        <v>1122</v>
      </c>
      <c r="E554" s="15">
        <v>799.99566666666658</v>
      </c>
      <c r="F554" s="11" t="s">
        <v>1221</v>
      </c>
      <c r="G554" s="15">
        <v>20.36099333333333</v>
      </c>
      <c r="H554" s="16">
        <v>4.2500000000000003E-2</v>
      </c>
      <c r="I554" s="16">
        <v>3.4580000000000002</v>
      </c>
      <c r="J554" s="16">
        <v>0.55830000000000002</v>
      </c>
      <c r="K554" s="17">
        <v>12.136470588235294</v>
      </c>
      <c r="L554" s="17">
        <v>1.7565545149435209</v>
      </c>
      <c r="M554" s="17" t="s">
        <v>1231</v>
      </c>
      <c r="N554" s="17">
        <v>5.3967284448488306E-2</v>
      </c>
    </row>
    <row r="555" spans="1:14" x14ac:dyDescent="0.3">
      <c r="A555" t="s">
        <v>1223</v>
      </c>
      <c r="B555" s="11" t="s">
        <v>588</v>
      </c>
      <c r="C555" s="11" t="s">
        <v>1170</v>
      </c>
      <c r="D555" s="11" t="s">
        <v>1122</v>
      </c>
      <c r="E555" s="15">
        <v>799.99677419354839</v>
      </c>
      <c r="F555" s="11" t="s">
        <v>1221</v>
      </c>
      <c r="G555" s="15">
        <v>20.28135806451613</v>
      </c>
      <c r="H555" s="16">
        <v>4.2500000000000003E-2</v>
      </c>
      <c r="I555" s="16">
        <v>3.4580000000000002</v>
      </c>
      <c r="J555" s="16">
        <v>0.5323</v>
      </c>
      <c r="K555" s="17">
        <v>11.52470588235294</v>
      </c>
      <c r="L555" s="17">
        <v>2.0196862902929849</v>
      </c>
      <c r="M555" s="17" t="s">
        <v>1231</v>
      </c>
      <c r="N555" s="17">
        <v>6.007790603771801E-2</v>
      </c>
    </row>
    <row r="556" spans="1:14" x14ac:dyDescent="0.3">
      <c r="A556" t="s">
        <v>1223</v>
      </c>
      <c r="B556" s="11" t="s">
        <v>589</v>
      </c>
      <c r="C556" s="11" t="s">
        <v>1170</v>
      </c>
      <c r="D556" s="11" t="s">
        <v>1122</v>
      </c>
      <c r="E556" s="15">
        <v>799.99876666666648</v>
      </c>
      <c r="F556" s="11" t="s">
        <v>1221</v>
      </c>
      <c r="G556" s="15">
        <v>20.32364333333333</v>
      </c>
      <c r="H556" s="16">
        <v>4.2500000000000003E-2</v>
      </c>
      <c r="I556" s="16">
        <v>3.4580000000000002</v>
      </c>
      <c r="J556" s="16">
        <v>0.50839999999999996</v>
      </c>
      <c r="K556" s="17">
        <v>10.962352941176469</v>
      </c>
      <c r="L556" s="17">
        <v>2.2242574641757993</v>
      </c>
      <c r="M556" s="17" t="s">
        <v>1231</v>
      </c>
      <c r="N556" s="17">
        <v>7.4744510186974589E-2</v>
      </c>
    </row>
    <row r="557" spans="1:14" x14ac:dyDescent="0.3">
      <c r="A557" t="s">
        <v>1223</v>
      </c>
      <c r="B557" s="11" t="s">
        <v>590</v>
      </c>
      <c r="C557" s="11" t="s">
        <v>1170</v>
      </c>
      <c r="D557" s="11" t="s">
        <v>1122</v>
      </c>
      <c r="E557" s="15">
        <v>799.98196666666661</v>
      </c>
      <c r="F557" s="11" t="s">
        <v>1221</v>
      </c>
      <c r="G557" s="15">
        <v>20.359806666666671</v>
      </c>
      <c r="H557" s="16">
        <v>4.2500000000000003E-2</v>
      </c>
      <c r="I557" s="16">
        <v>3.4580000000000002</v>
      </c>
      <c r="J557" s="16">
        <v>0.48869999999999991</v>
      </c>
      <c r="K557" s="17">
        <v>10.498823529411762</v>
      </c>
      <c r="L557" s="17">
        <v>2.2925519833436665</v>
      </c>
      <c r="M557" s="17" t="s">
        <v>1231</v>
      </c>
      <c r="N557" s="17">
        <v>6.7020254520254618E-2</v>
      </c>
    </row>
    <row r="558" spans="1:14" x14ac:dyDescent="0.3">
      <c r="A558" t="s">
        <v>1223</v>
      </c>
      <c r="B558" s="11" t="s">
        <v>591</v>
      </c>
      <c r="C558" s="11" t="s">
        <v>1170</v>
      </c>
      <c r="D558" s="11" t="s">
        <v>1122</v>
      </c>
      <c r="E558" s="15">
        <v>800.03370967741944</v>
      </c>
      <c r="F558" s="11" t="s">
        <v>1221</v>
      </c>
      <c r="G558" s="15">
        <v>20.357825806451611</v>
      </c>
      <c r="H558" s="16">
        <v>4.2500000000000003E-2</v>
      </c>
      <c r="I558" s="16">
        <v>3.4580000000000002</v>
      </c>
      <c r="J558" s="16">
        <v>0.46150000000000002</v>
      </c>
      <c r="K558" s="17">
        <v>9.8588235294117652</v>
      </c>
      <c r="L558" s="17">
        <v>2.4538417022552221</v>
      </c>
      <c r="M558" s="17" t="s">
        <v>1231</v>
      </c>
      <c r="N558" s="17">
        <v>7.061632511822824E-2</v>
      </c>
    </row>
    <row r="559" spans="1:14" x14ac:dyDescent="0.3">
      <c r="A559" t="s">
        <v>1223</v>
      </c>
      <c r="B559" s="11" t="s">
        <v>592</v>
      </c>
      <c r="C559" s="11" t="s">
        <v>1170</v>
      </c>
      <c r="D559" s="11" t="s">
        <v>1122</v>
      </c>
      <c r="E559" s="15">
        <v>799.98016666666672</v>
      </c>
      <c r="F559" s="11" t="s">
        <v>1221</v>
      </c>
      <c r="G559" s="15">
        <v>20.35693666666667</v>
      </c>
      <c r="H559" s="16">
        <v>4.2500000000000003E-2</v>
      </c>
      <c r="I559" s="16">
        <v>3.4580000000000002</v>
      </c>
      <c r="J559" s="16">
        <v>0.43510000000000004</v>
      </c>
      <c r="K559" s="17">
        <v>9.23764705882353</v>
      </c>
      <c r="L559" s="17">
        <v>2.535624245365427</v>
      </c>
      <c r="M559" s="17" t="s">
        <v>1231</v>
      </c>
      <c r="N559" s="17">
        <v>6.6415328171589127E-2</v>
      </c>
    </row>
    <row r="560" spans="1:14" x14ac:dyDescent="0.3">
      <c r="A560" t="s">
        <v>1223</v>
      </c>
      <c r="B560" s="11" t="s">
        <v>593</v>
      </c>
      <c r="C560" s="11" t="s">
        <v>1170</v>
      </c>
      <c r="D560" s="11" t="s">
        <v>1122</v>
      </c>
      <c r="E560" s="15">
        <v>799.97983870967744</v>
      </c>
      <c r="F560" s="11" t="s">
        <v>1221</v>
      </c>
      <c r="G560" s="15">
        <v>20.300477419354841</v>
      </c>
      <c r="H560" s="16">
        <v>4.2500000000000003E-2</v>
      </c>
      <c r="I560" s="16">
        <v>3.4580000000000002</v>
      </c>
      <c r="J560" s="16">
        <v>0.4153</v>
      </c>
      <c r="K560" s="17">
        <v>8.7717647058823527</v>
      </c>
      <c r="L560" s="17">
        <v>2.5342946003701723</v>
      </c>
      <c r="M560" s="17" t="s">
        <v>1231</v>
      </c>
      <c r="N560" s="17">
        <v>6.7314378839436695E-2</v>
      </c>
    </row>
    <row r="561" spans="1:14" x14ac:dyDescent="0.3">
      <c r="A561" t="s">
        <v>1223</v>
      </c>
      <c r="B561" s="11" t="s">
        <v>594</v>
      </c>
      <c r="C561" s="11" t="s">
        <v>1170</v>
      </c>
      <c r="D561" s="11" t="s">
        <v>1122</v>
      </c>
      <c r="E561" s="15">
        <v>800.00564516129032</v>
      </c>
      <c r="F561" s="11" t="s">
        <v>1221</v>
      </c>
      <c r="G561" s="15">
        <v>20.36766129032258</v>
      </c>
      <c r="H561" s="16">
        <v>4.2500000000000003E-2</v>
      </c>
      <c r="I561" s="16">
        <v>3.4580000000000002</v>
      </c>
      <c r="J561" s="16">
        <v>0.38739999999999997</v>
      </c>
      <c r="K561" s="17">
        <v>8.115294117647057</v>
      </c>
      <c r="L561" s="17">
        <v>2.640563973764253</v>
      </c>
      <c r="M561" s="17" t="s">
        <v>1231</v>
      </c>
      <c r="N561" s="17">
        <v>6.6427260282496459E-2</v>
      </c>
    </row>
    <row r="562" spans="1:14" x14ac:dyDescent="0.3">
      <c r="A562" t="s">
        <v>1223</v>
      </c>
      <c r="B562" s="11" t="s">
        <v>595</v>
      </c>
      <c r="C562" s="11" t="s">
        <v>1170</v>
      </c>
      <c r="D562" s="11" t="s">
        <v>1122</v>
      </c>
      <c r="E562" s="15">
        <v>799.98529999999982</v>
      </c>
      <c r="F562" s="11" t="s">
        <v>1221</v>
      </c>
      <c r="G562" s="15">
        <v>20.359073333333338</v>
      </c>
      <c r="H562" s="16">
        <v>4.2500000000000003E-2</v>
      </c>
      <c r="I562" s="16">
        <v>3.4580000000000002</v>
      </c>
      <c r="J562" s="16">
        <v>0.35240000000000005</v>
      </c>
      <c r="K562" s="17">
        <v>7.291764705882354</v>
      </c>
      <c r="L562" s="17">
        <v>2.7505052042462856</v>
      </c>
      <c r="M562" s="17" t="s">
        <v>1231</v>
      </c>
      <c r="N562" s="17">
        <v>7.5248044739241737E-2</v>
      </c>
    </row>
    <row r="563" spans="1:14" x14ac:dyDescent="0.3">
      <c r="A563" t="s">
        <v>1223</v>
      </c>
      <c r="B563" s="11" t="s">
        <v>596</v>
      </c>
      <c r="C563" s="11" t="s">
        <v>1170</v>
      </c>
      <c r="D563" s="11" t="s">
        <v>1122</v>
      </c>
      <c r="E563" s="15">
        <v>800.00273333333337</v>
      </c>
      <c r="F563" s="11" t="s">
        <v>1221</v>
      </c>
      <c r="G563" s="15">
        <v>20.25121333333334</v>
      </c>
      <c r="H563" s="16">
        <v>4.2500000000000003E-2</v>
      </c>
      <c r="I563" s="16">
        <v>3.4580000000000002</v>
      </c>
      <c r="J563" s="16">
        <v>0.32099999999999995</v>
      </c>
      <c r="K563" s="17">
        <v>6.5529411764705872</v>
      </c>
      <c r="L563" s="17">
        <v>2.7256707498137827</v>
      </c>
      <c r="M563" s="17" t="s">
        <v>1231</v>
      </c>
      <c r="N563" s="17">
        <v>6.4252452688968731E-2</v>
      </c>
    </row>
    <row r="564" spans="1:14" x14ac:dyDescent="0.3">
      <c r="A564" t="s">
        <v>1223</v>
      </c>
      <c r="B564" s="11" t="s">
        <v>597</v>
      </c>
      <c r="C564" s="11" t="s">
        <v>1170</v>
      </c>
      <c r="D564" s="11" t="s">
        <v>1122</v>
      </c>
      <c r="E564" s="15">
        <v>800.01453333333325</v>
      </c>
      <c r="F564" s="11" t="s">
        <v>1221</v>
      </c>
      <c r="G564" s="15">
        <v>20.273923333333329</v>
      </c>
      <c r="H564" s="16">
        <v>4.2500000000000003E-2</v>
      </c>
      <c r="I564" s="16">
        <v>3.4580000000000002</v>
      </c>
      <c r="J564" s="16">
        <v>0.2793000000000001</v>
      </c>
      <c r="K564" s="17">
        <v>5.5717647058823552</v>
      </c>
      <c r="L564" s="17">
        <v>2.6234944395976343</v>
      </c>
      <c r="M564" s="17" t="s">
        <v>1231</v>
      </c>
      <c r="N564" s="17">
        <v>6.2809029122794735E-2</v>
      </c>
    </row>
    <row r="565" spans="1:14" x14ac:dyDescent="0.3">
      <c r="A565" t="s">
        <v>1223</v>
      </c>
      <c r="B565" s="11" t="s">
        <v>598</v>
      </c>
      <c r="C565" s="11" t="s">
        <v>1170</v>
      </c>
      <c r="D565" s="11" t="s">
        <v>1122</v>
      </c>
      <c r="E565" s="15">
        <v>799.98853333333341</v>
      </c>
      <c r="F565" s="11" t="s">
        <v>1221</v>
      </c>
      <c r="G565" s="15">
        <v>20.448256666666669</v>
      </c>
      <c r="H565" s="16">
        <v>4.2500000000000003E-2</v>
      </c>
      <c r="I565" s="16">
        <v>3.4580000000000002</v>
      </c>
      <c r="J565" s="16">
        <v>0.25659999999999994</v>
      </c>
      <c r="K565" s="17">
        <v>5.0376470588235271</v>
      </c>
      <c r="L565" s="17">
        <v>2.3627117569460667</v>
      </c>
      <c r="M565" s="17" t="s">
        <v>1231</v>
      </c>
      <c r="N565" s="17">
        <v>5.699880994949269E-2</v>
      </c>
    </row>
    <row r="566" spans="1:14" x14ac:dyDescent="0.3">
      <c r="A566" t="s">
        <v>1223</v>
      </c>
      <c r="B566" s="11" t="s">
        <v>599</v>
      </c>
      <c r="C566" s="11" t="s">
        <v>1170</v>
      </c>
      <c r="D566" s="11" t="s">
        <v>1122</v>
      </c>
      <c r="E566" s="15">
        <v>799.979548387097</v>
      </c>
      <c r="F566" s="11" t="s">
        <v>1221</v>
      </c>
      <c r="G566" s="15">
        <v>20.332348387096769</v>
      </c>
      <c r="H566" s="16">
        <v>4.2500000000000003E-2</v>
      </c>
      <c r="I566" s="16">
        <v>3.4580000000000002</v>
      </c>
      <c r="J566" s="16">
        <v>0.23629999999999995</v>
      </c>
      <c r="K566" s="17">
        <v>4.5599999999999987</v>
      </c>
      <c r="L566" s="17">
        <v>2.019874752691333</v>
      </c>
      <c r="M566" s="17" t="s">
        <v>1231</v>
      </c>
      <c r="N566" s="17">
        <v>5.0976870834241739E-2</v>
      </c>
    </row>
    <row r="567" spans="1:14" x14ac:dyDescent="0.3">
      <c r="A567" t="s">
        <v>1223</v>
      </c>
      <c r="B567" s="11" t="s">
        <v>600</v>
      </c>
      <c r="C567" s="11" t="s">
        <v>1170</v>
      </c>
      <c r="D567" s="11" t="s">
        <v>1122</v>
      </c>
      <c r="E567" s="15">
        <v>799.96306451612907</v>
      </c>
      <c r="F567" s="11" t="s">
        <v>1221</v>
      </c>
      <c r="G567" s="15">
        <v>20.574712903225802</v>
      </c>
      <c r="H567" s="16">
        <v>4.2500000000000003E-2</v>
      </c>
      <c r="I567" s="16">
        <v>3.4580000000000002</v>
      </c>
      <c r="J567" s="16">
        <v>0.21950000000000003</v>
      </c>
      <c r="K567" s="17">
        <v>4.1647058823529415</v>
      </c>
      <c r="L567" s="17">
        <v>1.5492370148925294</v>
      </c>
      <c r="M567" s="17" t="s">
        <v>1231</v>
      </c>
      <c r="N567" s="17">
        <v>3.8458182374853322E-2</v>
      </c>
    </row>
    <row r="568" spans="1:14" x14ac:dyDescent="0.3">
      <c r="A568" t="s">
        <v>1223</v>
      </c>
      <c r="B568" s="11" t="s">
        <v>601</v>
      </c>
      <c r="C568" s="11" t="s">
        <v>1170</v>
      </c>
      <c r="D568" s="11" t="s">
        <v>1121</v>
      </c>
      <c r="E568" s="15">
        <v>4.9997000000000007E-2</v>
      </c>
      <c r="F568" s="11" t="s">
        <v>1221</v>
      </c>
      <c r="G568" s="15">
        <v>20.117738709677411</v>
      </c>
      <c r="H568" s="16">
        <v>4.2500000000000003E-2</v>
      </c>
      <c r="I568" s="16">
        <v>3.4580000000000002</v>
      </c>
      <c r="J568" s="16">
        <v>0.20219999999999994</v>
      </c>
      <c r="K568" s="17">
        <v>3.7576470588235273</v>
      </c>
      <c r="L568" s="17"/>
      <c r="M568" s="17"/>
      <c r="N568" s="17">
        <v>0.35313716628210312</v>
      </c>
    </row>
    <row r="569" spans="1:14" x14ac:dyDescent="0.3">
      <c r="A569" t="s">
        <v>1223</v>
      </c>
      <c r="B569" s="11" t="s">
        <v>602</v>
      </c>
      <c r="C569" s="11" t="s">
        <v>1170</v>
      </c>
      <c r="D569" s="11" t="s">
        <v>1122</v>
      </c>
      <c r="E569" s="15">
        <v>800.0245666666666</v>
      </c>
      <c r="F569" s="11" t="s">
        <v>1221</v>
      </c>
      <c r="G569" s="15">
        <v>20.62205333333333</v>
      </c>
      <c r="H569" s="16">
        <v>4.2500000000000003E-2</v>
      </c>
      <c r="I569" s="16">
        <v>3.4580000000000002</v>
      </c>
      <c r="J569" s="16">
        <v>0.17730000000000001</v>
      </c>
      <c r="K569" s="17">
        <v>3.1717647058823526</v>
      </c>
      <c r="L569" s="17"/>
      <c r="M569" s="17"/>
      <c r="N569" s="17">
        <v>1.6440488555978794E-2</v>
      </c>
    </row>
    <row r="570" spans="1:14" x14ac:dyDescent="0.3">
      <c r="A570" t="s">
        <v>1223</v>
      </c>
      <c r="B570" s="11" t="s">
        <v>603</v>
      </c>
      <c r="C570" s="11" t="s">
        <v>1170</v>
      </c>
      <c r="D570" s="11" t="s">
        <v>1122</v>
      </c>
      <c r="E570" s="15">
        <v>799.99543333333349</v>
      </c>
      <c r="F570" s="11" t="s">
        <v>1221</v>
      </c>
      <c r="G570" s="15">
        <v>20.952633333333331</v>
      </c>
      <c r="H570" s="16">
        <v>4.2500000000000003E-2</v>
      </c>
      <c r="I570" s="16">
        <v>3.4580000000000002</v>
      </c>
      <c r="J570" s="16">
        <v>0.13290000000000002</v>
      </c>
      <c r="K570" s="17">
        <v>2.1270588235294117</v>
      </c>
      <c r="L570" s="17"/>
      <c r="M570" s="17"/>
      <c r="N570" s="17">
        <v>4.2165486575964639E-3</v>
      </c>
    </row>
    <row r="571" spans="1:14" x14ac:dyDescent="0.3">
      <c r="A571" t="s">
        <v>1223</v>
      </c>
      <c r="B571" s="11" t="s">
        <v>606</v>
      </c>
      <c r="C571" s="11" t="s">
        <v>1170</v>
      </c>
      <c r="D571" s="11" t="s">
        <v>1121</v>
      </c>
      <c r="E571" s="15">
        <v>4.9997000000000007E-2</v>
      </c>
      <c r="F571" s="11" t="s">
        <v>1221</v>
      </c>
      <c r="G571" s="15">
        <v>20.45882580645161</v>
      </c>
      <c r="H571" s="16">
        <v>4.2500000000000003E-2</v>
      </c>
      <c r="I571" s="16">
        <v>3.4580000000000002</v>
      </c>
      <c r="J571" s="16">
        <v>0.10509999999999997</v>
      </c>
      <c r="K571" s="17">
        <v>1.4729411764705873</v>
      </c>
      <c r="L571" s="17">
        <v>-0.63086063968570871</v>
      </c>
      <c r="M571" s="17">
        <v>0.63086063968570871</v>
      </c>
      <c r="N571" s="17">
        <v>0.2076075244054747</v>
      </c>
    </row>
    <row r="572" spans="1:14" x14ac:dyDescent="0.3">
      <c r="A572" t="s">
        <v>1223</v>
      </c>
      <c r="B572" s="11" t="s">
        <v>618</v>
      </c>
      <c r="C572" s="11" t="s">
        <v>1170</v>
      </c>
      <c r="D572" s="11" t="s">
        <v>1121</v>
      </c>
      <c r="E572" s="15">
        <v>4.9997000000000007E-2</v>
      </c>
      <c r="F572" s="11" t="s">
        <v>1221</v>
      </c>
      <c r="G572" s="15">
        <v>20.81235666666667</v>
      </c>
      <c r="H572" s="16">
        <v>4.2500000000000003E-2</v>
      </c>
      <c r="I572" s="16">
        <v>3.4580000000000002</v>
      </c>
      <c r="J572" s="16">
        <v>6.4100000000000046E-2</v>
      </c>
      <c r="K572" s="17">
        <v>0.50823529411764801</v>
      </c>
      <c r="L572" s="17">
        <v>-0.36787998876408029</v>
      </c>
      <c r="M572" s="17">
        <v>0.36787998876408029</v>
      </c>
      <c r="N572" s="17">
        <v>0.25735600627716249</v>
      </c>
    </row>
    <row r="573" spans="1:14" x14ac:dyDescent="0.3">
      <c r="A573" t="s">
        <v>1223</v>
      </c>
      <c r="B573" s="11" t="s">
        <v>624</v>
      </c>
      <c r="C573" s="11" t="s">
        <v>1170</v>
      </c>
      <c r="D573" s="11" t="s">
        <v>1121</v>
      </c>
      <c r="E573" s="15">
        <v>4.9997000000000007E-2</v>
      </c>
      <c r="F573" s="11" t="s">
        <v>1221</v>
      </c>
      <c r="G573" s="15">
        <v>21.04866333333333</v>
      </c>
      <c r="H573" s="16">
        <v>4.2500000000000003E-2</v>
      </c>
      <c r="I573" s="16">
        <v>3.4580000000000002</v>
      </c>
      <c r="J573" s="16">
        <v>5.5800000000000072E-2</v>
      </c>
      <c r="K573" s="17">
        <v>0.31294117647058983</v>
      </c>
      <c r="L573" s="17">
        <v>-0.21615038696403324</v>
      </c>
      <c r="M573" s="17">
        <v>0.21615038696403324</v>
      </c>
      <c r="N573" s="17">
        <v>5.764659232647118E-2</v>
      </c>
    </row>
    <row r="574" spans="1:14" x14ac:dyDescent="0.3">
      <c r="A574" t="s">
        <v>1223</v>
      </c>
      <c r="B574" s="11" t="s">
        <v>607</v>
      </c>
      <c r="C574" s="11" t="s">
        <v>1171</v>
      </c>
      <c r="D574" s="11" t="s">
        <v>1121</v>
      </c>
      <c r="E574" s="15">
        <v>4.9997000000000007E-2</v>
      </c>
      <c r="F574" s="11" t="s">
        <v>1221</v>
      </c>
      <c r="G574" s="15">
        <v>19.860180645161289</v>
      </c>
      <c r="H574" s="16">
        <v>4.9500000000000002E-2</v>
      </c>
      <c r="I574" s="16">
        <v>3.4790000000000001</v>
      </c>
      <c r="J574" s="16">
        <v>0.65079999999999993</v>
      </c>
      <c r="K574" s="17">
        <v>12.147474747474746</v>
      </c>
      <c r="L574" s="17">
        <v>-2.2013017423356285</v>
      </c>
      <c r="M574" s="17">
        <v>2.2013017423356285</v>
      </c>
      <c r="N574" s="17">
        <v>0.76078938373396343</v>
      </c>
    </row>
    <row r="575" spans="1:14" x14ac:dyDescent="0.3">
      <c r="A575" t="s">
        <v>1223</v>
      </c>
      <c r="B575" s="11" t="s">
        <v>608</v>
      </c>
      <c r="C575" s="11" t="s">
        <v>1171</v>
      </c>
      <c r="D575" s="11" t="s">
        <v>1122</v>
      </c>
      <c r="E575" s="15">
        <v>799.98041935483877</v>
      </c>
      <c r="F575" s="11" t="s">
        <v>1221</v>
      </c>
      <c r="G575" s="15">
        <v>21.26294193548387</v>
      </c>
      <c r="H575" s="16">
        <v>4.9500000000000002E-2</v>
      </c>
      <c r="I575" s="16">
        <v>3.4790000000000001</v>
      </c>
      <c r="J575" s="16">
        <v>0.54769999999999996</v>
      </c>
      <c r="K575" s="17">
        <v>10.064646464646463</v>
      </c>
      <c r="L575" s="17"/>
      <c r="M575" s="17"/>
      <c r="N575" s="17">
        <v>5.7844547647334044E-2</v>
      </c>
    </row>
    <row r="576" spans="1:14" x14ac:dyDescent="0.3">
      <c r="A576" t="s">
        <v>1223</v>
      </c>
      <c r="B576" s="11" t="s">
        <v>609</v>
      </c>
      <c r="C576" s="11" t="s">
        <v>1171</v>
      </c>
      <c r="D576" s="11" t="s">
        <v>1122</v>
      </c>
      <c r="E576" s="15">
        <v>800.02970000000016</v>
      </c>
      <c r="F576" s="11" t="s">
        <v>1221</v>
      </c>
      <c r="G576" s="15">
        <v>21.133516666666662</v>
      </c>
      <c r="H576" s="16">
        <v>4.9500000000000002E-2</v>
      </c>
      <c r="I576" s="16">
        <v>3.4790000000000001</v>
      </c>
      <c r="J576" s="16">
        <v>0.50959999999999994</v>
      </c>
      <c r="K576" s="17">
        <v>9.2949494949494937</v>
      </c>
      <c r="L576" s="17"/>
      <c r="M576" s="17"/>
      <c r="N576" s="17">
        <v>5.4301422572989311E-2</v>
      </c>
    </row>
    <row r="577" spans="1:14" x14ac:dyDescent="0.3">
      <c r="A577" t="s">
        <v>1223</v>
      </c>
      <c r="B577" s="11" t="s">
        <v>610</v>
      </c>
      <c r="C577" s="11" t="s">
        <v>1171</v>
      </c>
      <c r="D577" s="11" t="s">
        <v>1122</v>
      </c>
      <c r="E577" s="15">
        <v>800.00435483870979</v>
      </c>
      <c r="F577" s="11" t="s">
        <v>1221</v>
      </c>
      <c r="G577" s="15">
        <v>20.4455064516129</v>
      </c>
      <c r="H577" s="16">
        <v>4.9500000000000002E-2</v>
      </c>
      <c r="I577" s="16">
        <v>3.4790000000000001</v>
      </c>
      <c r="J577" s="16">
        <v>0.45299999999999996</v>
      </c>
      <c r="K577" s="17">
        <v>8.1515151515151505</v>
      </c>
      <c r="L577" s="17">
        <v>1.815467626791067</v>
      </c>
      <c r="M577" s="17" t="s">
        <v>1231</v>
      </c>
      <c r="N577" s="17">
        <v>5.2768037921147148E-2</v>
      </c>
    </row>
    <row r="578" spans="1:14" x14ac:dyDescent="0.3">
      <c r="A578" t="s">
        <v>1223</v>
      </c>
      <c r="B578" s="11" t="s">
        <v>611</v>
      </c>
      <c r="C578" s="11" t="s">
        <v>1171</v>
      </c>
      <c r="D578" s="11" t="s">
        <v>1122</v>
      </c>
      <c r="E578" s="15">
        <v>800.00173333333328</v>
      </c>
      <c r="F578" s="11" t="s">
        <v>1221</v>
      </c>
      <c r="G578" s="15">
        <v>20.269913333333331</v>
      </c>
      <c r="H578" s="16">
        <v>4.9500000000000002E-2</v>
      </c>
      <c r="I578" s="16">
        <v>3.4790000000000001</v>
      </c>
      <c r="J578" s="16">
        <v>0.4163</v>
      </c>
      <c r="K578" s="17">
        <v>7.4101010101010099</v>
      </c>
      <c r="L578" s="17">
        <v>1.8886331877820413</v>
      </c>
      <c r="M578" s="17" t="s">
        <v>1231</v>
      </c>
      <c r="N578" s="17">
        <v>5.180811937114993E-2</v>
      </c>
    </row>
    <row r="579" spans="1:14" x14ac:dyDescent="0.3">
      <c r="A579" t="s">
        <v>1223</v>
      </c>
      <c r="B579" s="11" t="s">
        <v>612</v>
      </c>
      <c r="C579" s="11" t="s">
        <v>1171</v>
      </c>
      <c r="D579" s="11" t="s">
        <v>1122</v>
      </c>
      <c r="E579" s="15">
        <v>799.98249999999985</v>
      </c>
      <c r="F579" s="11" t="s">
        <v>1221</v>
      </c>
      <c r="G579" s="15">
        <v>20.39181000000001</v>
      </c>
      <c r="H579" s="16">
        <v>4.9500000000000002E-2</v>
      </c>
      <c r="I579" s="16">
        <v>3.4790000000000001</v>
      </c>
      <c r="J579" s="16">
        <v>0.36849999999999994</v>
      </c>
      <c r="K579" s="17">
        <v>6.4444444444444429</v>
      </c>
      <c r="L579" s="17">
        <v>1.9800253996797612</v>
      </c>
      <c r="M579" s="17" t="s">
        <v>1231</v>
      </c>
      <c r="N579" s="17">
        <v>5.0858739114781004E-2</v>
      </c>
    </row>
    <row r="580" spans="1:14" x14ac:dyDescent="0.3">
      <c r="A580" t="s">
        <v>1223</v>
      </c>
      <c r="B580" s="11" t="s">
        <v>613</v>
      </c>
      <c r="C580" s="11" t="s">
        <v>1171</v>
      </c>
      <c r="D580" s="11" t="s">
        <v>1122</v>
      </c>
      <c r="E580" s="15">
        <v>800.04036666666661</v>
      </c>
      <c r="F580" s="11" t="s">
        <v>1221</v>
      </c>
      <c r="G580" s="15">
        <v>20.374136666666669</v>
      </c>
      <c r="H580" s="16">
        <v>4.9500000000000002E-2</v>
      </c>
      <c r="I580" s="16">
        <v>3.4790000000000001</v>
      </c>
      <c r="J580" s="16">
        <v>0.34479999999999988</v>
      </c>
      <c r="K580" s="17">
        <v>5.9656565656565634</v>
      </c>
      <c r="L580" s="17">
        <v>2.0400718298378409</v>
      </c>
      <c r="M580" s="17" t="s">
        <v>1231</v>
      </c>
      <c r="N580" s="17">
        <v>5.0344943749254245E-2</v>
      </c>
    </row>
    <row r="581" spans="1:14" x14ac:dyDescent="0.3">
      <c r="A581" t="s">
        <v>1223</v>
      </c>
      <c r="B581" s="11" t="s">
        <v>614</v>
      </c>
      <c r="C581" s="11" t="s">
        <v>1171</v>
      </c>
      <c r="D581" s="11" t="s">
        <v>1122</v>
      </c>
      <c r="E581" s="15">
        <v>800.01851612903226</v>
      </c>
      <c r="F581" s="11" t="s">
        <v>1221</v>
      </c>
      <c r="G581" s="15">
        <v>20.515793548387091</v>
      </c>
      <c r="H581" s="16">
        <v>4.9500000000000002E-2</v>
      </c>
      <c r="I581" s="16">
        <v>3.4790000000000001</v>
      </c>
      <c r="J581" s="16">
        <v>0.32409999999999994</v>
      </c>
      <c r="K581" s="17">
        <v>5.5474747474747463</v>
      </c>
      <c r="L581" s="17">
        <v>1.9406666056227548</v>
      </c>
      <c r="M581" s="17" t="s">
        <v>1231</v>
      </c>
      <c r="N581" s="17">
        <v>5.3699774861570293E-2</v>
      </c>
    </row>
    <row r="582" spans="1:14" x14ac:dyDescent="0.3">
      <c r="A582" t="s">
        <v>1223</v>
      </c>
      <c r="B582" s="11" t="s">
        <v>615</v>
      </c>
      <c r="C582" s="11" t="s">
        <v>1171</v>
      </c>
      <c r="D582" s="11" t="s">
        <v>1122</v>
      </c>
      <c r="E582" s="15">
        <v>800.03253333333339</v>
      </c>
      <c r="F582" s="11" t="s">
        <v>1221</v>
      </c>
      <c r="G582" s="15">
        <v>20.325873333333341</v>
      </c>
      <c r="H582" s="16">
        <v>4.9500000000000002E-2</v>
      </c>
      <c r="I582" s="16">
        <v>3.4790000000000001</v>
      </c>
      <c r="J582" s="16">
        <v>0.30279999999999985</v>
      </c>
      <c r="K582" s="17">
        <v>5.1171717171717139</v>
      </c>
      <c r="L582" s="17">
        <v>1.9070277714088171</v>
      </c>
      <c r="M582" s="17" t="s">
        <v>1231</v>
      </c>
      <c r="N582" s="17">
        <v>4.9318331654040981E-2</v>
      </c>
    </row>
    <row r="583" spans="1:14" x14ac:dyDescent="0.3">
      <c r="A583" t="s">
        <v>1223</v>
      </c>
      <c r="B583" s="11" t="s">
        <v>616</v>
      </c>
      <c r="C583" s="11" t="s">
        <v>1171</v>
      </c>
      <c r="D583" s="11" t="s">
        <v>1122</v>
      </c>
      <c r="E583" s="15">
        <v>800.00079999999991</v>
      </c>
      <c r="F583" s="11" t="s">
        <v>1221</v>
      </c>
      <c r="G583" s="15">
        <v>20.457623333333331</v>
      </c>
      <c r="H583" s="16">
        <v>4.9500000000000002E-2</v>
      </c>
      <c r="I583" s="16">
        <v>3.4790000000000001</v>
      </c>
      <c r="J583" s="16">
        <v>0.28349999999999997</v>
      </c>
      <c r="K583" s="17">
        <v>4.7272727272727266</v>
      </c>
      <c r="L583" s="17">
        <v>1.7737256056508441</v>
      </c>
      <c r="M583" s="17" t="s">
        <v>1231</v>
      </c>
      <c r="N583" s="17">
        <v>5.4924520382063635E-2</v>
      </c>
    </row>
    <row r="584" spans="1:14" x14ac:dyDescent="0.3">
      <c r="A584" t="s">
        <v>1223</v>
      </c>
      <c r="B584" s="11" t="s">
        <v>619</v>
      </c>
      <c r="C584" s="11" t="s">
        <v>1171</v>
      </c>
      <c r="D584" s="11" t="s">
        <v>1122</v>
      </c>
      <c r="E584" s="15">
        <v>800.00154838709659</v>
      </c>
      <c r="F584" s="11" t="s">
        <v>1221</v>
      </c>
      <c r="G584" s="15">
        <v>20.375464516129028</v>
      </c>
      <c r="H584" s="16">
        <v>4.9500000000000002E-2</v>
      </c>
      <c r="I584" s="16">
        <v>3.4790000000000001</v>
      </c>
      <c r="J584" s="16">
        <v>0.23759999999999992</v>
      </c>
      <c r="K584" s="17">
        <v>3.7999999999999985</v>
      </c>
      <c r="L584" s="17">
        <v>0.85609688712920951</v>
      </c>
      <c r="M584" s="17" t="s">
        <v>1231</v>
      </c>
      <c r="N584" s="17">
        <v>2.4431132772346875E-2</v>
      </c>
    </row>
    <row r="585" spans="1:14" x14ac:dyDescent="0.3">
      <c r="A585" t="s">
        <v>1223</v>
      </c>
      <c r="B585" s="11" t="s">
        <v>620</v>
      </c>
      <c r="C585" s="11" t="s">
        <v>1171</v>
      </c>
      <c r="D585" s="11" t="s">
        <v>1122</v>
      </c>
      <c r="E585" s="15">
        <v>800.01773333333324</v>
      </c>
      <c r="F585" s="11" t="s">
        <v>1221</v>
      </c>
      <c r="G585" s="15">
        <v>20.445496666666671</v>
      </c>
      <c r="H585" s="16">
        <v>4.9500000000000002E-2</v>
      </c>
      <c r="I585" s="16">
        <v>3.4790000000000001</v>
      </c>
      <c r="J585" s="16">
        <v>0.21819999999999984</v>
      </c>
      <c r="K585" s="17">
        <v>3.4080808080808049</v>
      </c>
      <c r="L585" s="17">
        <v>0.67860246788414624</v>
      </c>
      <c r="M585" s="17" t="s">
        <v>1231</v>
      </c>
      <c r="N585" s="17">
        <v>2.697687011471539E-2</v>
      </c>
    </row>
    <row r="586" spans="1:14" x14ac:dyDescent="0.3">
      <c r="A586" t="s">
        <v>1223</v>
      </c>
      <c r="B586" s="11" t="s">
        <v>622</v>
      </c>
      <c r="C586" s="11" t="s">
        <v>1171</v>
      </c>
      <c r="D586" s="11" t="s">
        <v>1122</v>
      </c>
      <c r="E586" s="15">
        <v>799.98632258064504</v>
      </c>
      <c r="F586" s="11" t="s">
        <v>1221</v>
      </c>
      <c r="G586" s="15">
        <v>20.521167741935479</v>
      </c>
      <c r="H586" s="16">
        <v>4.9500000000000002E-2</v>
      </c>
      <c r="I586" s="16">
        <v>3.4790000000000001</v>
      </c>
      <c r="J586" s="16">
        <v>0.18659999999999999</v>
      </c>
      <c r="K586" s="17">
        <v>2.7696969696969695</v>
      </c>
      <c r="L586" s="17">
        <v>0.20811422810928121</v>
      </c>
      <c r="M586" s="17" t="s">
        <v>1231</v>
      </c>
      <c r="N586" s="17">
        <v>1.188929163563901E-2</v>
      </c>
    </row>
    <row r="587" spans="1:14" x14ac:dyDescent="0.3">
      <c r="A587" t="s">
        <v>1223</v>
      </c>
      <c r="B587" s="11" t="s">
        <v>621</v>
      </c>
      <c r="C587" s="11" t="s">
        <v>1171</v>
      </c>
      <c r="D587" s="11" t="s">
        <v>1121</v>
      </c>
      <c r="E587" s="15">
        <v>4.9997000000000007E-2</v>
      </c>
      <c r="F587" s="11" t="s">
        <v>1221</v>
      </c>
      <c r="G587" s="15">
        <v>20.104719354838711</v>
      </c>
      <c r="H587" s="16">
        <v>4.9500000000000002E-2</v>
      </c>
      <c r="I587" s="16">
        <v>3.4790000000000001</v>
      </c>
      <c r="J587" s="16">
        <v>0.20539999999999992</v>
      </c>
      <c r="K587" s="17">
        <v>3.1494949494949478</v>
      </c>
      <c r="L587" s="17"/>
      <c r="M587" s="17">
        <v>1.3612748975303151</v>
      </c>
      <c r="N587" s="17">
        <v>0.30080614793179872</v>
      </c>
    </row>
    <row r="588" spans="1:14" x14ac:dyDescent="0.3">
      <c r="A588" t="s">
        <v>1223</v>
      </c>
      <c r="B588" s="11" t="s">
        <v>617</v>
      </c>
      <c r="C588" s="11" t="s">
        <v>1171</v>
      </c>
      <c r="D588" s="11" t="s">
        <v>1121</v>
      </c>
      <c r="E588" s="15">
        <v>4.9997000000000007E-2</v>
      </c>
      <c r="F588" s="11" t="s">
        <v>1221</v>
      </c>
      <c r="G588" s="15">
        <v>20.180946666666671</v>
      </c>
      <c r="H588" s="16">
        <v>4.9500000000000002E-2</v>
      </c>
      <c r="I588" s="16">
        <v>3.4790000000000001</v>
      </c>
      <c r="J588" s="16">
        <v>0.27019999999999988</v>
      </c>
      <c r="K588" s="17">
        <v>4.458585858585856</v>
      </c>
      <c r="L588" s="17"/>
      <c r="M588" s="17">
        <v>1.499618331663114</v>
      </c>
      <c r="N588" s="17">
        <v>0.29835471515903766</v>
      </c>
    </row>
    <row r="589" spans="1:14" x14ac:dyDescent="0.3">
      <c r="A589" t="s">
        <v>1223</v>
      </c>
      <c r="B589" s="11" t="s">
        <v>623</v>
      </c>
      <c r="C589" s="11" t="s">
        <v>1171</v>
      </c>
      <c r="D589" s="11" t="s">
        <v>1122</v>
      </c>
      <c r="E589" s="15">
        <v>799.97966666666639</v>
      </c>
      <c r="F589" s="11" t="s">
        <v>1221</v>
      </c>
      <c r="G589" s="15">
        <v>20.755600000000001</v>
      </c>
      <c r="H589" s="16">
        <v>4.9500000000000002E-2</v>
      </c>
      <c r="I589" s="16">
        <v>3.4790000000000001</v>
      </c>
      <c r="J589" s="16">
        <v>0.17049999999999998</v>
      </c>
      <c r="K589" s="17">
        <v>2.4444444444444442</v>
      </c>
      <c r="L589" s="17"/>
      <c r="M589" s="17"/>
      <c r="N589" s="17">
        <v>9.0617358283288096E-3</v>
      </c>
    </row>
    <row r="590" spans="1:14" x14ac:dyDescent="0.3">
      <c r="A590" t="s">
        <v>1223</v>
      </c>
      <c r="B590" s="11" t="s">
        <v>625</v>
      </c>
      <c r="C590" s="11" t="s">
        <v>1171</v>
      </c>
      <c r="D590" s="11" t="s">
        <v>1121</v>
      </c>
      <c r="E590" s="15">
        <v>4.9997000000000007E-2</v>
      </c>
      <c r="F590" s="11" t="s">
        <v>1221</v>
      </c>
      <c r="G590" s="15">
        <v>20.240916666666671</v>
      </c>
      <c r="H590" s="16">
        <v>4.9500000000000002E-2</v>
      </c>
      <c r="I590" s="16">
        <v>3.4790000000000001</v>
      </c>
      <c r="J590" s="16">
        <v>0.15679999999999994</v>
      </c>
      <c r="K590" s="17">
        <v>2.1676767676767663</v>
      </c>
      <c r="L590" s="17">
        <v>-1.0629184935242064</v>
      </c>
      <c r="M590" s="17">
        <v>1.0629184935242064</v>
      </c>
      <c r="N590" s="17">
        <v>0.23359462392351726</v>
      </c>
    </row>
    <row r="591" spans="1:14" x14ac:dyDescent="0.3">
      <c r="A591" t="s">
        <v>1223</v>
      </c>
      <c r="B591" s="11" t="s">
        <v>626</v>
      </c>
      <c r="C591" s="11" t="s">
        <v>1171</v>
      </c>
      <c r="D591" s="11" t="s">
        <v>1121</v>
      </c>
      <c r="E591" s="15">
        <v>4.9997000000000007E-2</v>
      </c>
      <c r="F591" s="11" t="s">
        <v>1221</v>
      </c>
      <c r="G591" s="15">
        <v>20.190693333333339</v>
      </c>
      <c r="H591" s="16">
        <v>4.9500000000000002E-2</v>
      </c>
      <c r="I591" s="16">
        <v>3.4790000000000001</v>
      </c>
      <c r="J591" s="16">
        <v>0.13819999999999999</v>
      </c>
      <c r="K591" s="17">
        <v>1.7919191919191915</v>
      </c>
      <c r="L591" s="17">
        <v>-0.87705046633914296</v>
      </c>
      <c r="M591" s="17">
        <v>0.87705046633914296</v>
      </c>
      <c r="N591" s="17">
        <v>0.22495604982173978</v>
      </c>
    </row>
    <row r="592" spans="1:14" x14ac:dyDescent="0.3">
      <c r="A592" t="s">
        <v>1223</v>
      </c>
      <c r="B592" s="11" t="s">
        <v>627</v>
      </c>
      <c r="C592" s="11" t="s">
        <v>1171</v>
      </c>
      <c r="D592" s="11" t="s">
        <v>1121</v>
      </c>
      <c r="E592" s="15">
        <v>4.9997000000000007E-2</v>
      </c>
      <c r="F592" s="11" t="s">
        <v>1221</v>
      </c>
      <c r="G592" s="15">
        <v>20.28932</v>
      </c>
      <c r="H592" s="16">
        <v>4.9500000000000002E-2</v>
      </c>
      <c r="I592" s="16">
        <v>3.4790000000000001</v>
      </c>
      <c r="J592" s="16">
        <v>0.13079999999999992</v>
      </c>
      <c r="K592" s="17">
        <v>1.6424242424242406</v>
      </c>
      <c r="L592" s="17">
        <v>-0.8278279510299269</v>
      </c>
      <c r="M592" s="17">
        <v>0.8278279510299269</v>
      </c>
      <c r="N592" s="17">
        <v>0.20991805257742024</v>
      </c>
    </row>
    <row r="593" spans="1:14" x14ac:dyDescent="0.3">
      <c r="A593" t="s">
        <v>1223</v>
      </c>
      <c r="B593" s="11" t="s">
        <v>628</v>
      </c>
      <c r="C593" s="11" t="s">
        <v>1171</v>
      </c>
      <c r="D593" s="11" t="s">
        <v>1121</v>
      </c>
      <c r="E593" s="15">
        <v>4.9997000000000007E-2</v>
      </c>
      <c r="F593" s="11" t="s">
        <v>1221</v>
      </c>
      <c r="G593" s="15">
        <v>20.33031290322581</v>
      </c>
      <c r="H593" s="16">
        <v>4.9500000000000002E-2</v>
      </c>
      <c r="I593" s="16">
        <v>3.4790000000000001</v>
      </c>
      <c r="J593" s="16">
        <v>0.11960000000000004</v>
      </c>
      <c r="K593" s="17">
        <v>1.4161616161616168</v>
      </c>
      <c r="L593" s="17">
        <v>-0.71249881785669789</v>
      </c>
      <c r="M593" s="17">
        <v>0.71249881785669789</v>
      </c>
      <c r="N593" s="17">
        <v>0.18741740874837387</v>
      </c>
    </row>
    <row r="594" spans="1:14" x14ac:dyDescent="0.3">
      <c r="A594" t="s">
        <v>1223</v>
      </c>
      <c r="B594" s="11" t="s">
        <v>629</v>
      </c>
      <c r="C594" s="11" t="s">
        <v>1172</v>
      </c>
      <c r="D594" s="11" t="s">
        <v>1121</v>
      </c>
      <c r="E594" s="15">
        <v>4.9997000000000007E-2</v>
      </c>
      <c r="F594" s="11" t="s">
        <v>1218</v>
      </c>
      <c r="G594" s="15">
        <v>23.95528387096774</v>
      </c>
      <c r="H594" s="16">
        <v>4.8099999999999997E-2</v>
      </c>
      <c r="I594" s="16">
        <v>3.8090000000000002</v>
      </c>
      <c r="J594" s="16">
        <v>0.63390000000000002</v>
      </c>
      <c r="K594" s="17">
        <v>12.178794178794179</v>
      </c>
      <c r="L594" s="17">
        <v>-3.0341442168529675</v>
      </c>
      <c r="M594" s="17">
        <v>3.0341442168529675</v>
      </c>
      <c r="N594" s="17">
        <v>0.67916892908469584</v>
      </c>
    </row>
    <row r="595" spans="1:14" x14ac:dyDescent="0.3">
      <c r="A595" t="s">
        <v>1223</v>
      </c>
      <c r="B595" s="11" t="s">
        <v>630</v>
      </c>
      <c r="C595" s="11" t="s">
        <v>1172</v>
      </c>
      <c r="D595" s="11" t="s">
        <v>1122</v>
      </c>
      <c r="E595" s="15">
        <v>800.02193548387083</v>
      </c>
      <c r="F595" s="11" t="s">
        <v>1218</v>
      </c>
      <c r="G595" s="15">
        <v>24.574625806451621</v>
      </c>
      <c r="H595" s="16">
        <v>4.8099999999999997E-2</v>
      </c>
      <c r="I595" s="16">
        <v>3.8090000000000002</v>
      </c>
      <c r="J595" s="16">
        <v>0.56629999999999991</v>
      </c>
      <c r="K595" s="17">
        <v>10.773388773388772</v>
      </c>
      <c r="L595" s="17">
        <v>0.47155639836835006</v>
      </c>
      <c r="M595" s="17" t="s">
        <v>1231</v>
      </c>
      <c r="N595" s="17">
        <v>6.3610762122287445E-2</v>
      </c>
    </row>
    <row r="596" spans="1:14" x14ac:dyDescent="0.3">
      <c r="A596" t="s">
        <v>1223</v>
      </c>
      <c r="B596" s="11" t="s">
        <v>631</v>
      </c>
      <c r="C596" s="11" t="s">
        <v>1172</v>
      </c>
      <c r="D596" s="11" t="s">
        <v>1122</v>
      </c>
      <c r="E596" s="15">
        <v>799.98306451612893</v>
      </c>
      <c r="F596" s="11" t="s">
        <v>1218</v>
      </c>
      <c r="G596" s="15">
        <v>24.763606451612901</v>
      </c>
      <c r="H596" s="16">
        <v>4.8099999999999997E-2</v>
      </c>
      <c r="I596" s="16">
        <v>3.8090000000000002</v>
      </c>
      <c r="J596" s="16">
        <v>0.51490000000000002</v>
      </c>
      <c r="K596" s="17">
        <v>9.7047817047817055</v>
      </c>
      <c r="L596" s="17">
        <v>0.97088321710233561</v>
      </c>
      <c r="M596" s="17" t="s">
        <v>1231</v>
      </c>
      <c r="N596" s="17">
        <v>6.4777568283734155E-2</v>
      </c>
    </row>
    <row r="597" spans="1:14" x14ac:dyDescent="0.3">
      <c r="A597" t="s">
        <v>1223</v>
      </c>
      <c r="B597" s="11" t="s">
        <v>632</v>
      </c>
      <c r="C597" s="11" t="s">
        <v>1172</v>
      </c>
      <c r="D597" s="11" t="s">
        <v>1122</v>
      </c>
      <c r="E597" s="15">
        <v>800.00022580645168</v>
      </c>
      <c r="F597" s="11" t="s">
        <v>1218</v>
      </c>
      <c r="G597" s="15">
        <v>24.878212903225808</v>
      </c>
      <c r="H597" s="16">
        <v>4.8099999999999997E-2</v>
      </c>
      <c r="I597" s="16">
        <v>3.8090000000000002</v>
      </c>
      <c r="J597" s="16">
        <v>0.46519999999999995</v>
      </c>
      <c r="K597" s="17">
        <v>8.6715176715176714</v>
      </c>
      <c r="L597" s="17">
        <v>1.3299090630767147</v>
      </c>
      <c r="M597" s="17" t="s">
        <v>1231</v>
      </c>
      <c r="N597" s="17">
        <v>6.9999942623977907E-2</v>
      </c>
    </row>
    <row r="598" spans="1:14" x14ac:dyDescent="0.3">
      <c r="A598" t="s">
        <v>1223</v>
      </c>
      <c r="B598" s="11" t="s">
        <v>633</v>
      </c>
      <c r="C598" s="11" t="s">
        <v>1172</v>
      </c>
      <c r="D598" s="11" t="s">
        <v>1122</v>
      </c>
      <c r="E598" s="15">
        <v>799.9946666666666</v>
      </c>
      <c r="F598" s="11" t="s">
        <v>1218</v>
      </c>
      <c r="G598" s="15">
        <v>24.684296666666668</v>
      </c>
      <c r="H598" s="16">
        <v>4.8099999999999997E-2</v>
      </c>
      <c r="I598" s="16">
        <v>3.8090000000000002</v>
      </c>
      <c r="J598" s="16">
        <v>0.42600000000000005</v>
      </c>
      <c r="K598" s="17">
        <v>7.8565488565488586</v>
      </c>
      <c r="L598" s="17">
        <v>1.667243456400215</v>
      </c>
      <c r="M598" s="17" t="s">
        <v>1231</v>
      </c>
      <c r="N598" s="17">
        <v>6.9331261084546458E-2</v>
      </c>
    </row>
    <row r="599" spans="1:14" x14ac:dyDescent="0.3">
      <c r="A599" t="s">
        <v>1223</v>
      </c>
      <c r="B599" s="11" t="s">
        <v>634</v>
      </c>
      <c r="C599" s="11" t="s">
        <v>1172</v>
      </c>
      <c r="D599" s="11" t="s">
        <v>1122</v>
      </c>
      <c r="E599" s="15">
        <v>800.01364516129024</v>
      </c>
      <c r="F599" s="11" t="s">
        <v>1218</v>
      </c>
      <c r="G599" s="15">
        <v>24.692916129032259</v>
      </c>
      <c r="H599" s="16">
        <v>4.8099999999999997E-2</v>
      </c>
      <c r="I599" s="16">
        <v>3.8090000000000002</v>
      </c>
      <c r="J599" s="16">
        <v>0.37530000000000008</v>
      </c>
      <c r="K599" s="17">
        <v>6.8024948024948051</v>
      </c>
      <c r="L599" s="17">
        <v>1.9051590495310986</v>
      </c>
      <c r="M599" s="17" t="s">
        <v>1231</v>
      </c>
      <c r="N599" s="17">
        <v>7.0806521085690743E-2</v>
      </c>
    </row>
    <row r="600" spans="1:14" x14ac:dyDescent="0.3">
      <c r="A600" t="s">
        <v>1223</v>
      </c>
      <c r="B600" s="11" t="s">
        <v>635</v>
      </c>
      <c r="C600" s="11" t="s">
        <v>1172</v>
      </c>
      <c r="D600" s="11" t="s">
        <v>1122</v>
      </c>
      <c r="E600" s="15">
        <v>800.00946666666675</v>
      </c>
      <c r="F600" s="11" t="s">
        <v>1218</v>
      </c>
      <c r="G600" s="15">
        <v>24.82122</v>
      </c>
      <c r="H600" s="16">
        <v>4.8099999999999997E-2</v>
      </c>
      <c r="I600" s="16">
        <v>3.8090000000000002</v>
      </c>
      <c r="J600" s="16">
        <v>0.31399999999999995</v>
      </c>
      <c r="K600" s="17">
        <v>5.5280665280665282</v>
      </c>
      <c r="L600" s="17">
        <v>2.0631582535944295</v>
      </c>
      <c r="M600" s="17" t="s">
        <v>1231</v>
      </c>
      <c r="N600" s="17">
        <v>7.3011126775050394E-2</v>
      </c>
    </row>
    <row r="601" spans="1:14" x14ac:dyDescent="0.3">
      <c r="A601" t="s">
        <v>1223</v>
      </c>
      <c r="B601" s="11" t="s">
        <v>636</v>
      </c>
      <c r="C601" s="11" t="s">
        <v>1172</v>
      </c>
      <c r="D601" s="11" t="s">
        <v>1122</v>
      </c>
      <c r="E601" s="15">
        <v>800.00200000000007</v>
      </c>
      <c r="F601" s="11" t="s">
        <v>1218</v>
      </c>
      <c r="G601" s="15">
        <v>24.800799999999999</v>
      </c>
      <c r="H601" s="16">
        <v>4.8099999999999997E-2</v>
      </c>
      <c r="I601" s="16">
        <v>3.8090000000000002</v>
      </c>
      <c r="J601" s="16">
        <v>0.29120000000000001</v>
      </c>
      <c r="K601" s="17">
        <v>5.0540540540540544</v>
      </c>
      <c r="L601" s="17">
        <v>1.8862286455054251</v>
      </c>
      <c r="M601" s="17" t="s">
        <v>1231</v>
      </c>
      <c r="N601" s="17">
        <v>6.3743404480590127E-2</v>
      </c>
    </row>
    <row r="602" spans="1:14" x14ac:dyDescent="0.3">
      <c r="A602" t="s">
        <v>1223</v>
      </c>
      <c r="B602" s="11" t="s">
        <v>637</v>
      </c>
      <c r="C602" s="11" t="s">
        <v>1172</v>
      </c>
      <c r="D602" s="11" t="s">
        <v>1121</v>
      </c>
      <c r="E602" s="15">
        <v>4.9997000000000007E-2</v>
      </c>
      <c r="F602" s="11" t="s">
        <v>1218</v>
      </c>
      <c r="G602" s="15">
        <v>24.455006666666669</v>
      </c>
      <c r="H602" s="16">
        <v>4.8099999999999997E-2</v>
      </c>
      <c r="I602" s="16">
        <v>3.8090000000000002</v>
      </c>
      <c r="J602" s="16">
        <v>0.27280000000000004</v>
      </c>
      <c r="K602" s="17">
        <v>4.6715176715176723</v>
      </c>
      <c r="L602" s="17"/>
      <c r="M602" s="17">
        <v>1.8572504734381157</v>
      </c>
      <c r="N602" s="17">
        <v>0.45871004224461964</v>
      </c>
    </row>
    <row r="603" spans="1:14" x14ac:dyDescent="0.3">
      <c r="A603" t="s">
        <v>1223</v>
      </c>
      <c r="B603" s="11" t="s">
        <v>638</v>
      </c>
      <c r="C603" s="11" t="s">
        <v>1172</v>
      </c>
      <c r="D603" s="11" t="s">
        <v>1122</v>
      </c>
      <c r="E603" s="15">
        <v>800.00563333333332</v>
      </c>
      <c r="F603" s="11" t="s">
        <v>1218</v>
      </c>
      <c r="G603" s="15">
        <v>25.006940000000011</v>
      </c>
      <c r="H603" s="16">
        <v>4.8099999999999997E-2</v>
      </c>
      <c r="I603" s="16">
        <v>3.8090000000000002</v>
      </c>
      <c r="J603" s="16">
        <v>0.23430000000000006</v>
      </c>
      <c r="K603" s="17">
        <v>3.8711018711018728</v>
      </c>
      <c r="L603" s="17">
        <v>0.8321429565173053</v>
      </c>
      <c r="M603" s="17" t="s">
        <v>1231</v>
      </c>
      <c r="N603" s="17">
        <v>3.7201499643873759E-2</v>
      </c>
    </row>
    <row r="604" spans="1:14" x14ac:dyDescent="0.3">
      <c r="A604" t="s">
        <v>1223</v>
      </c>
      <c r="B604" s="11" t="s">
        <v>639</v>
      </c>
      <c r="C604" s="11" t="s">
        <v>1172</v>
      </c>
      <c r="D604" s="11" t="s">
        <v>1122</v>
      </c>
      <c r="E604" s="15">
        <v>800.0109666666666</v>
      </c>
      <c r="F604" s="11" t="s">
        <v>1218</v>
      </c>
      <c r="G604" s="15">
        <v>25.138453333333342</v>
      </c>
      <c r="H604" s="16">
        <v>4.8099999999999997E-2</v>
      </c>
      <c r="I604" s="16">
        <v>3.8090000000000002</v>
      </c>
      <c r="J604" s="16">
        <v>0.21430000000000005</v>
      </c>
      <c r="K604" s="17">
        <v>3.4553014553014565</v>
      </c>
      <c r="L604" s="17">
        <v>0.63386758391568077</v>
      </c>
      <c r="M604" s="17" t="s">
        <v>1231</v>
      </c>
      <c r="N604" s="17">
        <v>3.2687652837070202E-2</v>
      </c>
    </row>
    <row r="605" spans="1:14" x14ac:dyDescent="0.3">
      <c r="A605" t="s">
        <v>1223</v>
      </c>
      <c r="B605" s="11" t="s">
        <v>640</v>
      </c>
      <c r="C605" s="11" t="s">
        <v>1172</v>
      </c>
      <c r="D605" s="11" t="s">
        <v>1122</v>
      </c>
      <c r="E605" s="15">
        <v>799.9834193548387</v>
      </c>
      <c r="F605" s="11" t="s">
        <v>1218</v>
      </c>
      <c r="G605" s="15">
        <v>25.133009677419359</v>
      </c>
      <c r="H605" s="16">
        <v>4.8099999999999997E-2</v>
      </c>
      <c r="I605" s="16">
        <v>3.8090000000000002</v>
      </c>
      <c r="J605" s="16">
        <v>0.19539999999999991</v>
      </c>
      <c r="K605" s="17">
        <v>3.0623700623700607</v>
      </c>
      <c r="L605" s="17">
        <v>0.33346322084263108</v>
      </c>
      <c r="M605" s="17" t="s">
        <v>1231</v>
      </c>
      <c r="N605" s="17">
        <v>2.7324445358863803E-2</v>
      </c>
    </row>
    <row r="606" spans="1:14" x14ac:dyDescent="0.3">
      <c r="A606" t="s">
        <v>1223</v>
      </c>
      <c r="B606" s="11" t="s">
        <v>641</v>
      </c>
      <c r="C606" s="11" t="s">
        <v>1172</v>
      </c>
      <c r="D606" s="11" t="s">
        <v>1121</v>
      </c>
      <c r="E606" s="15">
        <v>4.9997000000000007E-2</v>
      </c>
      <c r="F606" s="11" t="s">
        <v>1218</v>
      </c>
      <c r="G606" s="15">
        <v>24.943300000000001</v>
      </c>
      <c r="H606" s="16">
        <v>4.8099999999999997E-2</v>
      </c>
      <c r="I606" s="16">
        <v>3.8090000000000002</v>
      </c>
      <c r="J606" s="16">
        <v>0.17960000000000009</v>
      </c>
      <c r="K606" s="17">
        <v>2.7338877338877361</v>
      </c>
      <c r="L606" s="17">
        <v>-1.3100057724553273</v>
      </c>
      <c r="M606" s="17">
        <v>1.3100057724553273</v>
      </c>
      <c r="N606" s="17">
        <v>0.28730465179204778</v>
      </c>
    </row>
    <row r="607" spans="1:14" x14ac:dyDescent="0.3">
      <c r="A607" t="s">
        <v>1223</v>
      </c>
      <c r="B607" s="11" t="s">
        <v>642</v>
      </c>
      <c r="C607" s="11" t="s">
        <v>1172</v>
      </c>
      <c r="D607" s="11" t="s">
        <v>1122</v>
      </c>
      <c r="E607" s="15">
        <v>800.02273333333346</v>
      </c>
      <c r="F607" s="11" t="s">
        <v>1218</v>
      </c>
      <c r="G607" s="15">
        <v>25.31156</v>
      </c>
      <c r="H607" s="16">
        <v>4.8099999999999997E-2</v>
      </c>
      <c r="I607" s="16">
        <v>3.8090000000000002</v>
      </c>
      <c r="J607" s="16">
        <v>0.16099999999999992</v>
      </c>
      <c r="K607" s="17">
        <v>2.3471933471933455</v>
      </c>
      <c r="L607" s="17"/>
      <c r="M607" s="17"/>
      <c r="N607" s="17">
        <v>2.2963770873750233E-2</v>
      </c>
    </row>
    <row r="608" spans="1:14" x14ac:dyDescent="0.3">
      <c r="A608" t="s">
        <v>1223</v>
      </c>
      <c r="B608" s="11" t="s">
        <v>644</v>
      </c>
      <c r="C608" s="11" t="s">
        <v>1172</v>
      </c>
      <c r="D608" s="11" t="s">
        <v>1121</v>
      </c>
      <c r="E608" s="15">
        <v>4.9997000000000007E-2</v>
      </c>
      <c r="F608" s="11" t="s">
        <v>1218</v>
      </c>
      <c r="G608" s="15">
        <v>24.942322580645161</v>
      </c>
      <c r="H608" s="16">
        <v>4.8099999999999997E-2</v>
      </c>
      <c r="I608" s="16">
        <v>3.8090000000000002</v>
      </c>
      <c r="J608" s="16">
        <v>0.13770000000000004</v>
      </c>
      <c r="K608" s="17">
        <v>1.8627858627858638</v>
      </c>
      <c r="L608" s="17">
        <v>-1.3647326897497074</v>
      </c>
      <c r="M608" s="17">
        <v>1.3647326897497074</v>
      </c>
      <c r="N608" s="17">
        <v>0.4461344840855902</v>
      </c>
    </row>
    <row r="609" spans="1:14" x14ac:dyDescent="0.3">
      <c r="A609" t="s">
        <v>1223</v>
      </c>
      <c r="B609" s="11" t="s">
        <v>654</v>
      </c>
      <c r="C609" s="11" t="s">
        <v>1172</v>
      </c>
      <c r="D609" s="11" t="s">
        <v>1121</v>
      </c>
      <c r="E609" s="15">
        <v>4.9997000000000007E-2</v>
      </c>
      <c r="F609" s="11" t="s">
        <v>1218</v>
      </c>
      <c r="G609" s="15">
        <v>25.3678806451613</v>
      </c>
      <c r="H609" s="16">
        <v>4.8099999999999997E-2</v>
      </c>
      <c r="I609" s="16">
        <v>3.8090000000000002</v>
      </c>
      <c r="J609" s="16">
        <v>9.0199999999999947E-2</v>
      </c>
      <c r="K609" s="17">
        <v>0.87525987525987425</v>
      </c>
      <c r="L609" s="17">
        <v>-0.81449527337524463</v>
      </c>
      <c r="M609" s="17">
        <v>0.81449527337524463</v>
      </c>
      <c r="N609" s="17">
        <v>0.13833423198389028</v>
      </c>
    </row>
    <row r="610" spans="1:14" x14ac:dyDescent="0.3">
      <c r="A610" t="s">
        <v>1223</v>
      </c>
      <c r="B610" s="11" t="s">
        <v>643</v>
      </c>
      <c r="C610" s="11" t="s">
        <v>1173</v>
      </c>
      <c r="D610" s="11" t="s">
        <v>1121</v>
      </c>
      <c r="E610" s="15">
        <v>4.9997000000000007E-2</v>
      </c>
      <c r="F610" s="11" t="s">
        <v>1218</v>
      </c>
      <c r="G610" s="15">
        <v>24.400858064516129</v>
      </c>
      <c r="H610" s="16">
        <v>4.2900000000000001E-2</v>
      </c>
      <c r="I610" s="16">
        <v>3.4940000000000002</v>
      </c>
      <c r="J610" s="16">
        <v>0.46719999999999995</v>
      </c>
      <c r="K610" s="17">
        <v>9.8904428904428894</v>
      </c>
      <c r="L610" s="17">
        <v>-2.3938431507518763</v>
      </c>
      <c r="M610" s="17">
        <v>2.3938431507518763</v>
      </c>
      <c r="N610" s="17">
        <v>0.73418904163081122</v>
      </c>
    </row>
    <row r="611" spans="1:14" x14ac:dyDescent="0.3">
      <c r="A611" t="s">
        <v>1223</v>
      </c>
      <c r="B611" s="11" t="s">
        <v>645</v>
      </c>
      <c r="C611" s="11" t="s">
        <v>1173</v>
      </c>
      <c r="D611" s="11" t="s">
        <v>1122</v>
      </c>
      <c r="E611" s="15">
        <v>799.97826666666685</v>
      </c>
      <c r="F611" s="11" t="s">
        <v>1218</v>
      </c>
      <c r="G611" s="15">
        <v>24.899229999999999</v>
      </c>
      <c r="H611" s="16">
        <v>4.2900000000000001E-2</v>
      </c>
      <c r="I611" s="16">
        <v>3.4940000000000002</v>
      </c>
      <c r="J611" s="16">
        <v>0.41079999999999994</v>
      </c>
      <c r="K611" s="17">
        <v>8.5757575757575744</v>
      </c>
      <c r="L611" s="17">
        <v>1.2548402932647271</v>
      </c>
      <c r="M611" s="17" t="s">
        <v>1231</v>
      </c>
      <c r="N611" s="17">
        <v>7.9498028349141991E-2</v>
      </c>
    </row>
    <row r="612" spans="1:14" x14ac:dyDescent="0.3">
      <c r="A612" t="s">
        <v>1223</v>
      </c>
      <c r="B612" s="11" t="s">
        <v>646</v>
      </c>
      <c r="C612" s="11" t="s">
        <v>1173</v>
      </c>
      <c r="D612" s="11" t="s">
        <v>1122</v>
      </c>
      <c r="E612" s="15">
        <v>800.01679999999999</v>
      </c>
      <c r="F612" s="11" t="s">
        <v>1218</v>
      </c>
      <c r="G612" s="15">
        <v>24.843933333333329</v>
      </c>
      <c r="H612" s="16">
        <v>4.2900000000000001E-2</v>
      </c>
      <c r="I612" s="16">
        <v>3.4940000000000002</v>
      </c>
      <c r="J612" s="16">
        <v>0.37729999999999986</v>
      </c>
      <c r="K612" s="17">
        <v>7.7948717948717912</v>
      </c>
      <c r="L612" s="17">
        <v>1.8093021876844573</v>
      </c>
      <c r="M612" s="17" t="s">
        <v>1231</v>
      </c>
      <c r="N612" s="17">
        <v>9.8756182378832547E-2</v>
      </c>
    </row>
    <row r="613" spans="1:14" x14ac:dyDescent="0.3">
      <c r="A613" t="s">
        <v>1223</v>
      </c>
      <c r="B613" s="11" t="s">
        <v>647</v>
      </c>
      <c r="C613" s="11" t="s">
        <v>1173</v>
      </c>
      <c r="D613" s="11" t="s">
        <v>1122</v>
      </c>
      <c r="E613" s="15">
        <v>800.00874193548384</v>
      </c>
      <c r="F613" s="11" t="s">
        <v>1218</v>
      </c>
      <c r="G613" s="15">
        <v>24.706416129032259</v>
      </c>
      <c r="H613" s="16">
        <v>4.2900000000000001E-2</v>
      </c>
      <c r="I613" s="16">
        <v>3.4940000000000002</v>
      </c>
      <c r="J613" s="16">
        <v>0.34360000000000002</v>
      </c>
      <c r="K613" s="17">
        <v>7.0093240093240095</v>
      </c>
      <c r="L613" s="17">
        <v>1.9827252145676904</v>
      </c>
      <c r="M613" s="17" t="s">
        <v>1231</v>
      </c>
      <c r="N613" s="17">
        <v>0.10379756750598146</v>
      </c>
    </row>
    <row r="614" spans="1:14" x14ac:dyDescent="0.3">
      <c r="A614" t="s">
        <v>1223</v>
      </c>
      <c r="B614" s="11" t="s">
        <v>648</v>
      </c>
      <c r="C614" s="11" t="s">
        <v>1173</v>
      </c>
      <c r="D614" s="11" t="s">
        <v>1122</v>
      </c>
      <c r="E614" s="15">
        <v>800.01529032258054</v>
      </c>
      <c r="F614" s="11" t="s">
        <v>1218</v>
      </c>
      <c r="G614" s="15">
        <v>24.75030000000001</v>
      </c>
      <c r="H614" s="16">
        <v>4.2900000000000001E-2</v>
      </c>
      <c r="I614" s="16">
        <v>3.4940000000000002</v>
      </c>
      <c r="J614" s="16">
        <v>0.31819999999999993</v>
      </c>
      <c r="K614" s="17">
        <v>6.4172494172494154</v>
      </c>
      <c r="L614" s="17">
        <v>2.0493875056269983</v>
      </c>
      <c r="M614" s="17" t="s">
        <v>1231</v>
      </c>
      <c r="N614" s="17">
        <v>9.4053143717779508E-2</v>
      </c>
    </row>
    <row r="615" spans="1:14" x14ac:dyDescent="0.3">
      <c r="A615" t="s">
        <v>1223</v>
      </c>
      <c r="B615" s="11" t="s">
        <v>649</v>
      </c>
      <c r="C615" s="11" t="s">
        <v>1173</v>
      </c>
      <c r="D615" s="11" t="s">
        <v>1122</v>
      </c>
      <c r="E615" s="15">
        <v>800.0286666666666</v>
      </c>
      <c r="F615" s="11" t="s">
        <v>1218</v>
      </c>
      <c r="G615" s="15">
        <v>24.456869999999999</v>
      </c>
      <c r="H615" s="16">
        <v>4.2900000000000001E-2</v>
      </c>
      <c r="I615" s="16">
        <v>3.4940000000000002</v>
      </c>
      <c r="J615" s="16">
        <v>0.28369999999999995</v>
      </c>
      <c r="K615" s="17">
        <v>5.6130536130536122</v>
      </c>
      <c r="L615" s="17">
        <v>1.9723035817669148</v>
      </c>
      <c r="M615" s="17" t="s">
        <v>1231</v>
      </c>
      <c r="N615" s="17">
        <v>8.5036926498339271E-2</v>
      </c>
    </row>
    <row r="616" spans="1:14" x14ac:dyDescent="0.3">
      <c r="A616" t="s">
        <v>1223</v>
      </c>
      <c r="B616" s="11" t="s">
        <v>650</v>
      </c>
      <c r="C616" s="11" t="s">
        <v>1173</v>
      </c>
      <c r="D616" s="11" t="s">
        <v>1121</v>
      </c>
      <c r="E616" s="15">
        <v>4.9997000000000007E-2</v>
      </c>
      <c r="F616" s="11" t="s">
        <v>1218</v>
      </c>
      <c r="G616" s="15">
        <v>24.372199999999999</v>
      </c>
      <c r="H616" s="16">
        <v>4.2900000000000001E-2</v>
      </c>
      <c r="I616" s="16">
        <v>3.4940000000000002</v>
      </c>
      <c r="J616" s="16">
        <v>0.25840000000000007</v>
      </c>
      <c r="K616" s="17">
        <v>5.0233100233100254</v>
      </c>
      <c r="L616" s="17"/>
      <c r="M616" s="17">
        <v>2.2411162153604707</v>
      </c>
      <c r="N616" s="17">
        <v>0.55900568986811328</v>
      </c>
    </row>
    <row r="617" spans="1:14" x14ac:dyDescent="0.3">
      <c r="A617" t="s">
        <v>1223</v>
      </c>
      <c r="B617" s="11" t="s">
        <v>651</v>
      </c>
      <c r="C617" s="11" t="s">
        <v>1173</v>
      </c>
      <c r="D617" s="11" t="s">
        <v>1122</v>
      </c>
      <c r="E617" s="15">
        <v>799.97848387096769</v>
      </c>
      <c r="F617" s="11" t="s">
        <v>1218</v>
      </c>
      <c r="G617" s="15">
        <v>24.96557741935484</v>
      </c>
      <c r="H617" s="16">
        <v>4.2900000000000001E-2</v>
      </c>
      <c r="I617" s="16">
        <v>3.4940000000000002</v>
      </c>
      <c r="J617" s="16">
        <v>0.20879999999999999</v>
      </c>
      <c r="K617" s="17">
        <v>3.8671328671328671</v>
      </c>
      <c r="L617" s="17">
        <v>0.56967733547901134</v>
      </c>
      <c r="M617" s="17" t="s">
        <v>1231</v>
      </c>
      <c r="N617" s="17">
        <v>4.4651562426503921E-2</v>
      </c>
    </row>
    <row r="618" spans="1:14" x14ac:dyDescent="0.3">
      <c r="A618" t="s">
        <v>1223</v>
      </c>
      <c r="B618" s="11" t="s">
        <v>652</v>
      </c>
      <c r="C618" s="11" t="s">
        <v>1173</v>
      </c>
      <c r="D618" s="11" t="s">
        <v>1122</v>
      </c>
      <c r="E618" s="15">
        <v>800.01676666666651</v>
      </c>
      <c r="F618" s="11" t="s">
        <v>1218</v>
      </c>
      <c r="G618" s="15">
        <v>25.082509999999999</v>
      </c>
      <c r="H618" s="16">
        <v>4.2900000000000001E-2</v>
      </c>
      <c r="I618" s="16">
        <v>3.4940000000000002</v>
      </c>
      <c r="J618" s="16">
        <v>0.18549999999999989</v>
      </c>
      <c r="K618" s="17">
        <v>3.3240093240093214</v>
      </c>
      <c r="L618" s="17">
        <v>0.24407265700290548</v>
      </c>
      <c r="M618" s="17" t="s">
        <v>1231</v>
      </c>
      <c r="N618" s="17">
        <v>3.4945985768971344E-2</v>
      </c>
    </row>
    <row r="619" spans="1:14" x14ac:dyDescent="0.3">
      <c r="A619" t="s">
        <v>1223</v>
      </c>
      <c r="B619" s="11" t="s">
        <v>653</v>
      </c>
      <c r="C619" s="11" t="s">
        <v>1173</v>
      </c>
      <c r="D619" s="11" t="s">
        <v>1121</v>
      </c>
      <c r="E619" s="15">
        <v>4.9997000000000007E-2</v>
      </c>
      <c r="F619" s="11" t="s">
        <v>1218</v>
      </c>
      <c r="G619" s="15">
        <v>24.70143666666667</v>
      </c>
      <c r="H619" s="16">
        <v>4.2900000000000001E-2</v>
      </c>
      <c r="I619" s="16">
        <v>3.4940000000000002</v>
      </c>
      <c r="J619" s="16">
        <v>0.16959999999999986</v>
      </c>
      <c r="K619" s="17">
        <v>2.9533799533799501</v>
      </c>
      <c r="L619" s="17">
        <v>-1.778763641603573</v>
      </c>
      <c r="M619" s="17">
        <v>1.778763641603573</v>
      </c>
      <c r="N619" s="17">
        <v>0.3718970287810619</v>
      </c>
    </row>
    <row r="620" spans="1:14" x14ac:dyDescent="0.3">
      <c r="A620" t="s">
        <v>1223</v>
      </c>
      <c r="B620" s="11" t="s">
        <v>655</v>
      </c>
      <c r="C620" s="11" t="s">
        <v>1173</v>
      </c>
      <c r="D620" s="11" t="s">
        <v>1121</v>
      </c>
      <c r="E620" s="15">
        <v>4.9997000000000007E-2</v>
      </c>
      <c r="F620" s="11" t="s">
        <v>1218</v>
      </c>
      <c r="G620" s="15">
        <v>24.769390322580641</v>
      </c>
      <c r="H620" s="16">
        <v>4.2900000000000001E-2</v>
      </c>
      <c r="I620" s="16">
        <v>3.4940000000000002</v>
      </c>
      <c r="J620" s="16">
        <v>0.14810000000000001</v>
      </c>
      <c r="K620" s="17">
        <v>2.4522144522144527</v>
      </c>
      <c r="L620" s="17">
        <v>-1.6149158366542589</v>
      </c>
      <c r="M620" s="17">
        <v>1.6149158366542589</v>
      </c>
      <c r="N620" s="17">
        <v>0.37866662565698606</v>
      </c>
    </row>
    <row r="621" spans="1:14" x14ac:dyDescent="0.3">
      <c r="A621" t="s">
        <v>1223</v>
      </c>
      <c r="B621" s="11" t="s">
        <v>656</v>
      </c>
      <c r="C621" s="11" t="s">
        <v>1173</v>
      </c>
      <c r="D621" s="11" t="s">
        <v>1122</v>
      </c>
      <c r="E621" s="15">
        <v>799.98893548387093</v>
      </c>
      <c r="F621" s="11" t="s">
        <v>1218</v>
      </c>
      <c r="G621" s="15">
        <v>25.70958709677419</v>
      </c>
      <c r="H621" s="16">
        <v>4.2900000000000001E-2</v>
      </c>
      <c r="I621" s="16">
        <v>3.4940000000000002</v>
      </c>
      <c r="J621" s="16">
        <v>0.1208999999999999</v>
      </c>
      <c r="K621" s="17">
        <v>1.8181818181818159</v>
      </c>
      <c r="L621" s="17"/>
      <c r="M621" s="17" t="s">
        <v>1231</v>
      </c>
      <c r="N621" s="17">
        <v>6.0594848681059243E-3</v>
      </c>
    </row>
    <row r="622" spans="1:14" x14ac:dyDescent="0.3">
      <c r="A622" t="s">
        <v>1223</v>
      </c>
      <c r="B622" s="11" t="s">
        <v>668</v>
      </c>
      <c r="C622" s="11" t="s">
        <v>1174</v>
      </c>
      <c r="D622" s="11" t="s">
        <v>1121</v>
      </c>
      <c r="E622" s="15">
        <v>4.9997000000000007E-2</v>
      </c>
      <c r="F622" s="11" t="s">
        <v>1218</v>
      </c>
      <c r="G622" s="15">
        <v>25.694389999999999</v>
      </c>
      <c r="H622" s="16">
        <v>4.2900000000000001E-2</v>
      </c>
      <c r="I622" s="16">
        <v>3.4940000000000002</v>
      </c>
      <c r="J622" s="16">
        <v>4.9099999999999921E-2</v>
      </c>
      <c r="K622" s="17">
        <v>0.14452214452214268</v>
      </c>
      <c r="L622" s="17">
        <v>-0.33972355195106629</v>
      </c>
      <c r="M622" s="17">
        <v>0.33972355195106629</v>
      </c>
      <c r="N622" s="17">
        <v>5.4709520642285958E-2</v>
      </c>
    </row>
    <row r="623" spans="1:14" x14ac:dyDescent="0.3">
      <c r="A623" t="s">
        <v>1223</v>
      </c>
      <c r="B623" s="11" t="s">
        <v>657</v>
      </c>
      <c r="C623" s="11" t="s">
        <v>1174</v>
      </c>
      <c r="D623" s="11" t="s">
        <v>1121</v>
      </c>
      <c r="E623" s="15">
        <v>4.9997000000000007E-2</v>
      </c>
      <c r="F623" s="11" t="s">
        <v>1218</v>
      </c>
      <c r="G623" s="15">
        <v>24.617529999999999</v>
      </c>
      <c r="H623" s="16">
        <v>3.9300000000000002E-2</v>
      </c>
      <c r="I623" s="16">
        <v>3.3119999999999998</v>
      </c>
      <c r="J623" s="16">
        <v>0.49959999999999993</v>
      </c>
      <c r="K623" s="17">
        <v>11.712468193384222</v>
      </c>
      <c r="L623" s="17">
        <v>-2.8168553420520892</v>
      </c>
      <c r="M623" s="17">
        <v>2.8168553420520892</v>
      </c>
      <c r="N623" s="17">
        <v>0.74548072162554013</v>
      </c>
    </row>
    <row r="624" spans="1:14" x14ac:dyDescent="0.3">
      <c r="A624" t="s">
        <v>1223</v>
      </c>
      <c r="B624" s="11" t="s">
        <v>658</v>
      </c>
      <c r="C624" s="11" t="s">
        <v>1174</v>
      </c>
      <c r="D624" s="11" t="s">
        <v>1122</v>
      </c>
      <c r="E624" s="15">
        <v>799.99029999999971</v>
      </c>
      <c r="F624" s="11" t="s">
        <v>1218</v>
      </c>
      <c r="G624" s="15">
        <v>24.827073333333331</v>
      </c>
      <c r="H624" s="16">
        <v>3.9300000000000002E-2</v>
      </c>
      <c r="I624" s="16">
        <v>3.3119999999999998</v>
      </c>
      <c r="J624" s="16">
        <v>0.39739999999999986</v>
      </c>
      <c r="K624" s="17">
        <v>9.1119592875318034</v>
      </c>
      <c r="L624" s="17"/>
      <c r="M624" s="17" t="s">
        <v>1231</v>
      </c>
      <c r="N624" s="17">
        <v>6.8751644967100733E-2</v>
      </c>
    </row>
    <row r="625" spans="1:14" x14ac:dyDescent="0.3">
      <c r="A625" t="s">
        <v>1223</v>
      </c>
      <c r="B625" s="11" t="s">
        <v>659</v>
      </c>
      <c r="C625" s="11" t="s">
        <v>1174</v>
      </c>
      <c r="D625" s="11" t="s">
        <v>1122</v>
      </c>
      <c r="E625" s="15">
        <v>800.01006451612921</v>
      </c>
      <c r="F625" s="11" t="s">
        <v>1218</v>
      </c>
      <c r="G625" s="15">
        <v>24.832248387096779</v>
      </c>
      <c r="H625" s="16">
        <v>3.9300000000000002E-2</v>
      </c>
      <c r="I625" s="16">
        <v>3.3119999999999998</v>
      </c>
      <c r="J625" s="16">
        <v>0.36309999999999987</v>
      </c>
      <c r="K625" s="17">
        <v>8.2391857506361283</v>
      </c>
      <c r="L625" s="17"/>
      <c r="M625" s="17" t="s">
        <v>1231</v>
      </c>
      <c r="N625" s="17">
        <v>7.1909999206767883E-2</v>
      </c>
    </row>
    <row r="626" spans="1:14" x14ac:dyDescent="0.3">
      <c r="A626" t="s">
        <v>1223</v>
      </c>
      <c r="B626" s="11" t="s">
        <v>660</v>
      </c>
      <c r="C626" s="11" t="s">
        <v>1174</v>
      </c>
      <c r="D626" s="11" t="s">
        <v>1122</v>
      </c>
      <c r="E626" s="15">
        <v>799.97809999999981</v>
      </c>
      <c r="F626" s="11" t="s">
        <v>1218</v>
      </c>
      <c r="G626" s="15">
        <v>24.74360333333334</v>
      </c>
      <c r="H626" s="16">
        <v>3.9300000000000002E-2</v>
      </c>
      <c r="I626" s="16">
        <v>3.3119999999999998</v>
      </c>
      <c r="J626" s="16">
        <v>0.32219999999999993</v>
      </c>
      <c r="K626" s="17">
        <v>7.1984732824427464</v>
      </c>
      <c r="L626" s="17"/>
      <c r="M626" s="17"/>
      <c r="N626" s="17">
        <v>7.4189296875541322E-2</v>
      </c>
    </row>
    <row r="627" spans="1:14" x14ac:dyDescent="0.3">
      <c r="A627" t="s">
        <v>1223</v>
      </c>
      <c r="B627" s="11" t="s">
        <v>661</v>
      </c>
      <c r="C627" s="11" t="s">
        <v>1174</v>
      </c>
      <c r="D627" s="11" t="s">
        <v>1122</v>
      </c>
      <c r="E627" s="15">
        <v>799.9949032258063</v>
      </c>
      <c r="F627" s="11" t="s">
        <v>1218</v>
      </c>
      <c r="G627" s="15">
        <v>24.866396774193539</v>
      </c>
      <c r="H627" s="16">
        <v>3.9300000000000002E-2</v>
      </c>
      <c r="I627" s="16">
        <v>3.3119999999999998</v>
      </c>
      <c r="J627" s="16">
        <v>0.28920000000000001</v>
      </c>
      <c r="K627" s="17">
        <v>6.3587786259541987</v>
      </c>
      <c r="L627" s="17">
        <v>1.8483935481575979</v>
      </c>
      <c r="M627" s="17" t="s">
        <v>1231</v>
      </c>
      <c r="N627" s="17">
        <v>7.6593275347267342E-2</v>
      </c>
    </row>
    <row r="628" spans="1:14" x14ac:dyDescent="0.3">
      <c r="A628" t="s">
        <v>1223</v>
      </c>
      <c r="B628" s="11" t="s">
        <v>662</v>
      </c>
      <c r="C628" s="11" t="s">
        <v>1174</v>
      </c>
      <c r="D628" s="11" t="s">
        <v>1122</v>
      </c>
      <c r="E628" s="15">
        <v>799.99383870967733</v>
      </c>
      <c r="F628" s="11" t="s">
        <v>1218</v>
      </c>
      <c r="G628" s="15">
        <v>24.78554193548387</v>
      </c>
      <c r="H628" s="16">
        <v>3.9300000000000002E-2</v>
      </c>
      <c r="I628" s="16">
        <v>3.3119999999999998</v>
      </c>
      <c r="J628" s="16">
        <v>0.25779999999999992</v>
      </c>
      <c r="K628" s="17">
        <v>5.5597964376590303</v>
      </c>
      <c r="L628" s="17">
        <v>1.9301035465187761</v>
      </c>
      <c r="M628" s="17" t="s">
        <v>1231</v>
      </c>
      <c r="N628" s="17">
        <v>6.7456317895561169E-2</v>
      </c>
    </row>
    <row r="629" spans="1:14" x14ac:dyDescent="0.3">
      <c r="A629" t="s">
        <v>1223</v>
      </c>
      <c r="B629" s="11" t="s">
        <v>663</v>
      </c>
      <c r="C629" s="11" t="s">
        <v>1174</v>
      </c>
      <c r="D629" s="11" t="s">
        <v>1122</v>
      </c>
      <c r="E629" s="15">
        <v>800.02316129032272</v>
      </c>
      <c r="F629" s="11" t="s">
        <v>1218</v>
      </c>
      <c r="G629" s="15">
        <v>24.772061290322569</v>
      </c>
      <c r="H629" s="16">
        <v>3.9300000000000002E-2</v>
      </c>
      <c r="I629" s="16">
        <v>3.3119999999999998</v>
      </c>
      <c r="J629" s="16">
        <v>0.23009999999999986</v>
      </c>
      <c r="K629" s="17">
        <v>4.8549618320610648</v>
      </c>
      <c r="L629" s="17">
        <v>1.8593780070822303</v>
      </c>
      <c r="M629" s="17" t="s">
        <v>1231</v>
      </c>
      <c r="N629" s="17">
        <v>6.463971014641523E-2</v>
      </c>
    </row>
    <row r="630" spans="1:14" x14ac:dyDescent="0.3">
      <c r="A630" t="s">
        <v>1223</v>
      </c>
      <c r="B630" s="11" t="s">
        <v>664</v>
      </c>
      <c r="C630" s="11" t="s">
        <v>1174</v>
      </c>
      <c r="D630" s="11" t="s">
        <v>1122</v>
      </c>
      <c r="E630" s="15">
        <v>800.02070967741918</v>
      </c>
      <c r="F630" s="11" t="s">
        <v>1218</v>
      </c>
      <c r="G630" s="15">
        <v>24.809583870967739</v>
      </c>
      <c r="H630" s="16">
        <v>3.9300000000000002E-2</v>
      </c>
      <c r="I630" s="16">
        <v>3.3119999999999998</v>
      </c>
      <c r="J630" s="16">
        <v>0.2107</v>
      </c>
      <c r="K630" s="17">
        <v>4.3613231552162848</v>
      </c>
      <c r="L630" s="17">
        <v>1.5675160627641969</v>
      </c>
      <c r="M630" s="17" t="s">
        <v>1231</v>
      </c>
      <c r="N630" s="17">
        <v>5.360063772323298E-2</v>
      </c>
    </row>
    <row r="631" spans="1:14" x14ac:dyDescent="0.3">
      <c r="A631" t="s">
        <v>1223</v>
      </c>
      <c r="B631" s="11" t="s">
        <v>665</v>
      </c>
      <c r="C631" s="11" t="s">
        <v>1174</v>
      </c>
      <c r="D631" s="11" t="s">
        <v>1122</v>
      </c>
      <c r="E631" s="15">
        <v>800.00713333333329</v>
      </c>
      <c r="F631" s="11" t="s">
        <v>1218</v>
      </c>
      <c r="G631" s="15">
        <v>24.838216666666661</v>
      </c>
      <c r="H631" s="16">
        <v>3.9300000000000002E-2</v>
      </c>
      <c r="I631" s="16">
        <v>3.3119999999999998</v>
      </c>
      <c r="J631" s="16">
        <v>0.17679999999999996</v>
      </c>
      <c r="K631" s="17">
        <v>3.4987277353689556</v>
      </c>
      <c r="L631" s="17">
        <v>0.99092447320544896</v>
      </c>
      <c r="M631" s="17" t="s">
        <v>1231</v>
      </c>
      <c r="N631" s="17">
        <v>4.181382941485623E-2</v>
      </c>
    </row>
    <row r="632" spans="1:14" x14ac:dyDescent="0.3">
      <c r="A632" t="s">
        <v>1223</v>
      </c>
      <c r="B632" s="11" t="s">
        <v>666</v>
      </c>
      <c r="C632" s="11" t="s">
        <v>1174</v>
      </c>
      <c r="D632" s="11" t="s">
        <v>1121</v>
      </c>
      <c r="E632" s="15">
        <v>4.9997000000000007E-2</v>
      </c>
      <c r="F632" s="11" t="s">
        <v>1218</v>
      </c>
      <c r="G632" s="15">
        <v>24.751999999999999</v>
      </c>
      <c r="H632" s="16">
        <v>3.9300000000000002E-2</v>
      </c>
      <c r="I632" s="16">
        <v>3.3119999999999998</v>
      </c>
      <c r="J632" s="16">
        <v>0.16159999999999985</v>
      </c>
      <c r="K632" s="17">
        <v>3.111959287531803</v>
      </c>
      <c r="L632" s="17"/>
      <c r="M632" s="17">
        <v>1.789077466272919</v>
      </c>
      <c r="N632" s="17">
        <v>0.33174948409874627</v>
      </c>
    </row>
    <row r="633" spans="1:14" x14ac:dyDescent="0.3">
      <c r="A633" t="s">
        <v>1223</v>
      </c>
      <c r="B633" s="11" t="s">
        <v>667</v>
      </c>
      <c r="C633" s="11" t="s">
        <v>1174</v>
      </c>
      <c r="D633" s="11" t="s">
        <v>1122</v>
      </c>
      <c r="E633" s="15">
        <v>800.02433333333329</v>
      </c>
      <c r="F633" s="11" t="s">
        <v>1218</v>
      </c>
      <c r="G633" s="15">
        <v>25.287553333333339</v>
      </c>
      <c r="H633" s="16">
        <v>3.9300000000000002E-2</v>
      </c>
      <c r="I633" s="16">
        <v>3.3119999999999998</v>
      </c>
      <c r="J633" s="16">
        <v>0.14289999999999992</v>
      </c>
      <c r="K633" s="17">
        <v>2.6361323155216261</v>
      </c>
      <c r="L633" s="17"/>
      <c r="M633" s="17"/>
      <c r="N633" s="17">
        <v>2.2165378712404649E-2</v>
      </c>
    </row>
    <row r="634" spans="1:14" x14ac:dyDescent="0.3">
      <c r="A634" t="s">
        <v>1223</v>
      </c>
      <c r="B634" s="11" t="s">
        <v>669</v>
      </c>
      <c r="C634" s="11" t="s">
        <v>1174</v>
      </c>
      <c r="D634" s="11" t="s">
        <v>1121</v>
      </c>
      <c r="E634" s="15">
        <v>4.9997000000000007E-2</v>
      </c>
      <c r="F634" s="11" t="s">
        <v>1218</v>
      </c>
      <c r="G634" s="15">
        <v>25.464343333333339</v>
      </c>
      <c r="H634" s="16">
        <v>3.9300000000000002E-2</v>
      </c>
      <c r="I634" s="16">
        <v>3.3119999999999998</v>
      </c>
      <c r="J634" s="16">
        <v>7.1099999999999941E-2</v>
      </c>
      <c r="K634" s="17">
        <v>0.80916030534350991</v>
      </c>
      <c r="L634" s="17">
        <v>-0.79511484523827636</v>
      </c>
      <c r="M634" s="17">
        <v>0.79511484523827636</v>
      </c>
      <c r="N634" s="17">
        <v>0.18759086831441185</v>
      </c>
    </row>
    <row r="635" spans="1:14" x14ac:dyDescent="0.3">
      <c r="A635" t="s">
        <v>1223</v>
      </c>
      <c r="B635" s="11" t="s">
        <v>691</v>
      </c>
      <c r="C635" s="11" t="s">
        <v>1174</v>
      </c>
      <c r="D635" s="11" t="s">
        <v>1121</v>
      </c>
      <c r="E635" s="15">
        <v>4.9997000000000007E-2</v>
      </c>
      <c r="F635" s="11" t="s">
        <v>1218</v>
      </c>
      <c r="G635" s="15">
        <v>25.829336666666681</v>
      </c>
      <c r="H635" s="16">
        <v>3.9300000000000002E-2</v>
      </c>
      <c r="I635" s="16">
        <v>3.3119999999999998</v>
      </c>
      <c r="J635" s="16">
        <v>3.9999999999999925E-2</v>
      </c>
      <c r="K635" s="20">
        <v>0.117811704834603</v>
      </c>
      <c r="L635" s="17">
        <v>-3.9657908674624959E-2</v>
      </c>
      <c r="M635" s="17">
        <v>3.9657908674624959E-2</v>
      </c>
      <c r="N635" s="17">
        <v>4.3415097794713975E-2</v>
      </c>
    </row>
    <row r="636" spans="1:14" x14ac:dyDescent="0.3">
      <c r="A636" t="s">
        <v>1223</v>
      </c>
      <c r="B636" s="11" t="s">
        <v>670</v>
      </c>
      <c r="C636" s="11" t="s">
        <v>1175</v>
      </c>
      <c r="D636" s="11" t="s">
        <v>1121</v>
      </c>
      <c r="E636" s="15">
        <v>4.9997000000000007E-2</v>
      </c>
      <c r="F636" s="11" t="s">
        <v>1218</v>
      </c>
      <c r="G636" s="15">
        <v>24.517076666666661</v>
      </c>
      <c r="H636" s="16">
        <v>0.06</v>
      </c>
      <c r="I636" s="16">
        <v>3.4420000000000002</v>
      </c>
      <c r="J636" s="16">
        <v>0.82079999999999997</v>
      </c>
      <c r="K636" s="17">
        <v>12.68</v>
      </c>
      <c r="L636" s="17">
        <v>-3.4726367304870589</v>
      </c>
      <c r="M636" s="17">
        <v>3.4726367304870589</v>
      </c>
      <c r="N636" s="17">
        <v>0.75442308969731853</v>
      </c>
    </row>
    <row r="637" spans="1:14" x14ac:dyDescent="0.3">
      <c r="A637" t="s">
        <v>1223</v>
      </c>
      <c r="B637" s="11" t="s">
        <v>671</v>
      </c>
      <c r="C637" s="11" t="s">
        <v>1175</v>
      </c>
      <c r="D637" s="11" t="s">
        <v>1122</v>
      </c>
      <c r="E637" s="15">
        <v>799.95412903225815</v>
      </c>
      <c r="F637" s="11" t="s">
        <v>1218</v>
      </c>
      <c r="G637" s="15">
        <v>25.10654838709678</v>
      </c>
      <c r="H637" s="16">
        <v>0.06</v>
      </c>
      <c r="I637" s="16">
        <v>3.4420000000000002</v>
      </c>
      <c r="J637" s="16">
        <v>0.78099999999999992</v>
      </c>
      <c r="K637" s="17">
        <v>12.016666666666666</v>
      </c>
      <c r="L637" s="17"/>
      <c r="M637" s="17"/>
      <c r="N637" s="17">
        <v>7.2393210135862085E-2</v>
      </c>
    </row>
    <row r="638" spans="1:14" x14ac:dyDescent="0.3">
      <c r="A638" t="s">
        <v>1223</v>
      </c>
      <c r="B638" s="11" t="s">
        <v>672</v>
      </c>
      <c r="C638" s="11" t="s">
        <v>1175</v>
      </c>
      <c r="D638" s="11" t="s">
        <v>1122</v>
      </c>
      <c r="E638" s="15">
        <v>800.02809677419339</v>
      </c>
      <c r="F638" s="11" t="s">
        <v>1218</v>
      </c>
      <c r="G638" s="15">
        <v>25.088251612903228</v>
      </c>
      <c r="H638" s="16">
        <v>0.06</v>
      </c>
      <c r="I638" s="16">
        <v>3.4420000000000002</v>
      </c>
      <c r="J638" s="16">
        <v>0.74879999999999991</v>
      </c>
      <c r="K638" s="17">
        <v>11.479999999999999</v>
      </c>
      <c r="L638" s="17">
        <v>1.7240957291652723</v>
      </c>
      <c r="M638" s="17" t="s">
        <v>1231</v>
      </c>
      <c r="N638" s="17">
        <v>8.7240006308746842E-2</v>
      </c>
    </row>
    <row r="639" spans="1:14" x14ac:dyDescent="0.3">
      <c r="A639" t="s">
        <v>1223</v>
      </c>
      <c r="B639" s="11" t="s">
        <v>673</v>
      </c>
      <c r="C639" s="11" t="s">
        <v>1175</v>
      </c>
      <c r="D639" s="11" t="s">
        <v>1122</v>
      </c>
      <c r="E639" s="15">
        <v>800.01925806451618</v>
      </c>
      <c r="F639" s="11" t="s">
        <v>1218</v>
      </c>
      <c r="G639" s="15">
        <v>25.049454838709678</v>
      </c>
      <c r="H639" s="16">
        <v>0.06</v>
      </c>
      <c r="I639" s="16">
        <v>3.4420000000000002</v>
      </c>
      <c r="J639" s="16">
        <v>0.72340000000000004</v>
      </c>
      <c r="K639" s="17">
        <v>11.056666666666667</v>
      </c>
      <c r="L639" s="17">
        <v>2.0760295332926839</v>
      </c>
      <c r="M639" s="17" t="s">
        <v>1231</v>
      </c>
      <c r="N639" s="17">
        <v>9.5812110603954337E-2</v>
      </c>
    </row>
    <row r="640" spans="1:14" x14ac:dyDescent="0.3">
      <c r="A640" t="s">
        <v>1223</v>
      </c>
      <c r="B640" s="11" t="s">
        <v>674</v>
      </c>
      <c r="C640" s="11" t="s">
        <v>1175</v>
      </c>
      <c r="D640" s="11" t="s">
        <v>1122</v>
      </c>
      <c r="E640" s="15">
        <v>799.9935999999999</v>
      </c>
      <c r="F640" s="11" t="s">
        <v>1218</v>
      </c>
      <c r="G640" s="15">
        <v>25.080349999999999</v>
      </c>
      <c r="H640" s="16">
        <v>0.06</v>
      </c>
      <c r="I640" s="16">
        <v>3.4420000000000002</v>
      </c>
      <c r="J640" s="16">
        <v>0.70179999999999998</v>
      </c>
      <c r="K640" s="17">
        <v>10.696666666666665</v>
      </c>
      <c r="L640" s="17">
        <v>2.146708010560813</v>
      </c>
      <c r="M640" s="17" t="s">
        <v>1231</v>
      </c>
      <c r="N640" s="17">
        <v>9.467970796903058E-2</v>
      </c>
    </row>
    <row r="641" spans="1:14" x14ac:dyDescent="0.3">
      <c r="A641" t="s">
        <v>1223</v>
      </c>
      <c r="B641" s="11" t="s">
        <v>675</v>
      </c>
      <c r="C641" s="11" t="s">
        <v>1175</v>
      </c>
      <c r="D641" s="11" t="s">
        <v>1122</v>
      </c>
      <c r="E641" s="15">
        <v>799.93116129032262</v>
      </c>
      <c r="F641" s="11" t="s">
        <v>1218</v>
      </c>
      <c r="G641" s="15">
        <v>25.038329032258069</v>
      </c>
      <c r="H641" s="16">
        <v>0.06</v>
      </c>
      <c r="I641" s="16">
        <v>3.4420000000000002</v>
      </c>
      <c r="J641" s="16">
        <v>0.67060000000000008</v>
      </c>
      <c r="K641" s="17">
        <v>10.176666666666668</v>
      </c>
      <c r="L641" s="17">
        <v>2.3524884460087154</v>
      </c>
      <c r="M641" s="17" t="s">
        <v>1231</v>
      </c>
      <c r="N641" s="17">
        <v>9.2019379829463177E-2</v>
      </c>
    </row>
    <row r="642" spans="1:14" x14ac:dyDescent="0.3">
      <c r="A642" t="s">
        <v>1223</v>
      </c>
      <c r="B642" s="11" t="s">
        <v>676</v>
      </c>
      <c r="C642" s="11" t="s">
        <v>1175</v>
      </c>
      <c r="D642" s="11" t="s">
        <v>1122</v>
      </c>
      <c r="E642" s="15">
        <v>800.01916666666671</v>
      </c>
      <c r="F642" s="11" t="s">
        <v>1218</v>
      </c>
      <c r="G642" s="15">
        <v>25.042120000000001</v>
      </c>
      <c r="H642" s="16">
        <v>0.06</v>
      </c>
      <c r="I642" s="16">
        <v>3.4420000000000002</v>
      </c>
      <c r="J642" s="16">
        <v>0.64910000000000001</v>
      </c>
      <c r="K642" s="17">
        <v>9.8183333333333334</v>
      </c>
      <c r="L642" s="17">
        <v>2.5386022589554598</v>
      </c>
      <c r="M642" s="17" t="s">
        <v>1231</v>
      </c>
      <c r="N642" s="17">
        <v>8.8841476915984097E-2</v>
      </c>
    </row>
    <row r="643" spans="1:14" x14ac:dyDescent="0.3">
      <c r="A643" t="s">
        <v>1223</v>
      </c>
      <c r="B643" s="11" t="s">
        <v>677</v>
      </c>
      <c r="C643" s="11" t="s">
        <v>1175</v>
      </c>
      <c r="D643" s="11" t="s">
        <v>1122</v>
      </c>
      <c r="E643" s="15">
        <v>799.99789999999996</v>
      </c>
      <c r="F643" s="11" t="s">
        <v>1218</v>
      </c>
      <c r="G643" s="15">
        <v>25.040459999999999</v>
      </c>
      <c r="H643" s="16">
        <v>0.06</v>
      </c>
      <c r="I643" s="16">
        <v>3.4420000000000002</v>
      </c>
      <c r="J643" s="16">
        <v>0.623</v>
      </c>
      <c r="K643" s="17">
        <v>9.3833333333333329</v>
      </c>
      <c r="L643" s="17">
        <v>2.6467439569506173</v>
      </c>
      <c r="M643" s="17" t="s">
        <v>1231</v>
      </c>
      <c r="N643" s="17">
        <v>9.4158475534585784E-2</v>
      </c>
    </row>
    <row r="644" spans="1:14" x14ac:dyDescent="0.3">
      <c r="A644" t="s">
        <v>1223</v>
      </c>
      <c r="B644" s="11" t="s">
        <v>678</v>
      </c>
      <c r="C644" s="11" t="s">
        <v>1175</v>
      </c>
      <c r="D644" s="11" t="s">
        <v>1122</v>
      </c>
      <c r="E644" s="15">
        <v>800.00806666666665</v>
      </c>
      <c r="F644" s="11" t="s">
        <v>1218</v>
      </c>
      <c r="G644" s="15">
        <v>25.049866666666659</v>
      </c>
      <c r="H644" s="16">
        <v>0.06</v>
      </c>
      <c r="I644" s="16">
        <v>3.4420000000000002</v>
      </c>
      <c r="J644" s="16">
        <v>0.59870000000000001</v>
      </c>
      <c r="K644" s="17">
        <v>8.9783333333333335</v>
      </c>
      <c r="L644" s="17">
        <v>2.8218973419617379</v>
      </c>
      <c r="M644" s="17" t="s">
        <v>1231</v>
      </c>
      <c r="N644" s="17">
        <v>8.9775868931144864E-2</v>
      </c>
    </row>
    <row r="645" spans="1:14" x14ac:dyDescent="0.3">
      <c r="A645" t="s">
        <v>1223</v>
      </c>
      <c r="B645" s="11" t="s">
        <v>679</v>
      </c>
      <c r="C645" s="11" t="s">
        <v>1175</v>
      </c>
      <c r="D645" s="11" t="s">
        <v>1122</v>
      </c>
      <c r="E645" s="15">
        <v>799.99306451612904</v>
      </c>
      <c r="F645" s="11" t="s">
        <v>1218</v>
      </c>
      <c r="G645" s="15">
        <v>25.022541935483869</v>
      </c>
      <c r="H645" s="16">
        <v>0.06</v>
      </c>
      <c r="I645" s="16">
        <v>3.4420000000000002</v>
      </c>
      <c r="J645" s="16">
        <v>0.57369999999999988</v>
      </c>
      <c r="K645" s="17">
        <v>8.5616666666666639</v>
      </c>
      <c r="L645" s="17">
        <v>2.924398647887569</v>
      </c>
      <c r="M645" s="17" t="s">
        <v>1231</v>
      </c>
      <c r="N645" s="17">
        <v>9.0661739709420486E-2</v>
      </c>
    </row>
    <row r="646" spans="1:14" x14ac:dyDescent="0.3">
      <c r="A646" t="s">
        <v>1223</v>
      </c>
      <c r="B646" s="11" t="s">
        <v>680</v>
      </c>
      <c r="C646" s="11" t="s">
        <v>1175</v>
      </c>
      <c r="D646" s="11" t="s">
        <v>1122</v>
      </c>
      <c r="E646" s="15">
        <v>799.97936666666669</v>
      </c>
      <c r="F646" s="11" t="s">
        <v>1218</v>
      </c>
      <c r="G646" s="15">
        <v>25.175229999999999</v>
      </c>
      <c r="H646" s="16">
        <v>0.06</v>
      </c>
      <c r="I646" s="16">
        <v>3.4420000000000002</v>
      </c>
      <c r="J646" s="16">
        <v>0.54709999999999992</v>
      </c>
      <c r="K646" s="17">
        <v>8.1183333333333323</v>
      </c>
      <c r="L646" s="17">
        <v>3.0336154924330465</v>
      </c>
      <c r="M646" s="17" t="s">
        <v>1231</v>
      </c>
      <c r="N646" s="17">
        <v>9.216432274957953E-2</v>
      </c>
    </row>
    <row r="647" spans="1:14" x14ac:dyDescent="0.3">
      <c r="A647" t="s">
        <v>1223</v>
      </c>
      <c r="B647" s="11" t="s">
        <v>681</v>
      </c>
      <c r="C647" s="11" t="s">
        <v>1175</v>
      </c>
      <c r="D647" s="11" t="s">
        <v>1122</v>
      </c>
      <c r="E647" s="15">
        <v>800.00399999999991</v>
      </c>
      <c r="F647" s="11" t="s">
        <v>1218</v>
      </c>
      <c r="G647" s="15">
        <v>25.083716129032251</v>
      </c>
      <c r="H647" s="16">
        <v>0.06</v>
      </c>
      <c r="I647" s="16">
        <v>3.4420000000000002</v>
      </c>
      <c r="J647" s="16">
        <v>0.49930000000000008</v>
      </c>
      <c r="K647" s="17">
        <v>7.3216666666666681</v>
      </c>
      <c r="L647" s="17">
        <v>3.0802683635542869</v>
      </c>
      <c r="M647" s="17" t="s">
        <v>1231</v>
      </c>
      <c r="N647" s="17">
        <v>0.10099075605073626</v>
      </c>
    </row>
    <row r="648" spans="1:14" x14ac:dyDescent="0.3">
      <c r="A648" t="s">
        <v>1223</v>
      </c>
      <c r="B648" s="11" t="s">
        <v>682</v>
      </c>
      <c r="C648" s="11" t="s">
        <v>1175</v>
      </c>
      <c r="D648" s="11" t="s">
        <v>1122</v>
      </c>
      <c r="E648" s="15">
        <v>799.97640000000001</v>
      </c>
      <c r="F648" s="11" t="s">
        <v>1218</v>
      </c>
      <c r="G648" s="15">
        <v>25.025940000000009</v>
      </c>
      <c r="H648" s="16">
        <v>0.06</v>
      </c>
      <c r="I648" s="16">
        <v>3.4420000000000002</v>
      </c>
      <c r="J648" s="16">
        <v>0.46520000000000006</v>
      </c>
      <c r="K648" s="17">
        <v>6.7533333333333347</v>
      </c>
      <c r="L648" s="17">
        <v>3.0912525854091268</v>
      </c>
      <c r="M648" s="17" t="s">
        <v>1231</v>
      </c>
      <c r="N648" s="17">
        <v>9.0048663685132424E-2</v>
      </c>
    </row>
    <row r="649" spans="1:14" x14ac:dyDescent="0.3">
      <c r="A649" t="s">
        <v>1223</v>
      </c>
      <c r="B649" s="11" t="s">
        <v>683</v>
      </c>
      <c r="C649" s="11" t="s">
        <v>1175</v>
      </c>
      <c r="D649" s="11" t="s">
        <v>1121</v>
      </c>
      <c r="E649" s="15">
        <v>4.9997000000000007E-2</v>
      </c>
      <c r="F649" s="11" t="s">
        <v>1218</v>
      </c>
      <c r="G649" s="15">
        <v>24.71323870967742</v>
      </c>
      <c r="H649" s="16">
        <v>0.06</v>
      </c>
      <c r="I649" s="16">
        <v>3.4420000000000002</v>
      </c>
      <c r="J649" s="16">
        <v>0.44769999999999999</v>
      </c>
      <c r="K649" s="17">
        <v>6.4616666666666669</v>
      </c>
      <c r="L649" s="17"/>
      <c r="M649" s="17">
        <v>2.4466508901811701</v>
      </c>
      <c r="N649" s="17">
        <v>0.55105818141686136</v>
      </c>
    </row>
    <row r="650" spans="1:14" x14ac:dyDescent="0.3">
      <c r="A650" t="s">
        <v>1223</v>
      </c>
      <c r="B650" s="11" t="s">
        <v>684</v>
      </c>
      <c r="C650" s="11" t="s">
        <v>1175</v>
      </c>
      <c r="D650" s="11" t="s">
        <v>1122</v>
      </c>
      <c r="E650" s="15">
        <v>799.98563333333334</v>
      </c>
      <c r="F650" s="11" t="s">
        <v>1218</v>
      </c>
      <c r="G650" s="15">
        <v>25.165193333333331</v>
      </c>
      <c r="H650" s="16">
        <v>0.06</v>
      </c>
      <c r="I650" s="16">
        <v>3.4420000000000002</v>
      </c>
      <c r="J650" s="16">
        <v>0.41490000000000005</v>
      </c>
      <c r="K650" s="17">
        <v>5.9150000000000009</v>
      </c>
      <c r="L650" s="17">
        <v>2.5036842001693334</v>
      </c>
      <c r="M650" s="17" t="s">
        <v>1231</v>
      </c>
      <c r="N650" s="17">
        <v>8.245657787733085E-2</v>
      </c>
    </row>
    <row r="651" spans="1:14" x14ac:dyDescent="0.3">
      <c r="A651" t="s">
        <v>1223</v>
      </c>
      <c r="B651" s="11" t="s">
        <v>685</v>
      </c>
      <c r="C651" s="11" t="s">
        <v>1175</v>
      </c>
      <c r="D651" s="11" t="s">
        <v>1122</v>
      </c>
      <c r="E651" s="15">
        <v>800.02177419354848</v>
      </c>
      <c r="F651" s="11" t="s">
        <v>1218</v>
      </c>
      <c r="G651" s="15">
        <v>25.19291290322581</v>
      </c>
      <c r="H651" s="16">
        <v>0.06</v>
      </c>
      <c r="I651" s="16">
        <v>3.4420000000000002</v>
      </c>
      <c r="J651" s="16">
        <v>0.38640000000000008</v>
      </c>
      <c r="K651" s="17">
        <v>5.4400000000000013</v>
      </c>
      <c r="L651" s="17">
        <v>2.5465080589710398</v>
      </c>
      <c r="M651" s="17" t="s">
        <v>1231</v>
      </c>
      <c r="N651" s="17">
        <v>7.7802794818156662E-2</v>
      </c>
    </row>
    <row r="652" spans="1:14" x14ac:dyDescent="0.3">
      <c r="A652" t="s">
        <v>1223</v>
      </c>
      <c r="B652" s="11" t="s">
        <v>686</v>
      </c>
      <c r="C652" s="11" t="s">
        <v>1175</v>
      </c>
      <c r="D652" s="11" t="s">
        <v>1122</v>
      </c>
      <c r="E652" s="15">
        <v>800.01445161290326</v>
      </c>
      <c r="F652" s="11" t="s">
        <v>1218</v>
      </c>
      <c r="G652" s="15">
        <v>25.220703225806449</v>
      </c>
      <c r="H652" s="16">
        <v>0.06</v>
      </c>
      <c r="I652" s="16">
        <v>3.4420000000000002</v>
      </c>
      <c r="J652" s="16">
        <v>0.3569</v>
      </c>
      <c r="K652" s="17">
        <v>4.9483333333333333</v>
      </c>
      <c r="L652" s="17">
        <v>2.2860503454295622</v>
      </c>
      <c r="M652" s="17" t="s">
        <v>1231</v>
      </c>
      <c r="N652" s="17">
        <v>6.6234189064662163E-2</v>
      </c>
    </row>
    <row r="653" spans="1:14" x14ac:dyDescent="0.3">
      <c r="A653" t="s">
        <v>1223</v>
      </c>
      <c r="B653" s="11" t="s">
        <v>687</v>
      </c>
      <c r="C653" s="11" t="s">
        <v>1175</v>
      </c>
      <c r="D653" s="11" t="s">
        <v>1122</v>
      </c>
      <c r="E653" s="15">
        <v>799.98819354838724</v>
      </c>
      <c r="F653" s="11" t="s">
        <v>1218</v>
      </c>
      <c r="G653" s="15">
        <v>25.222877419354841</v>
      </c>
      <c r="H653" s="16">
        <v>0.06</v>
      </c>
      <c r="I653" s="16">
        <v>3.4420000000000002</v>
      </c>
      <c r="J653" s="16">
        <v>0.32729999999999992</v>
      </c>
      <c r="K653" s="17">
        <v>4.4549999999999992</v>
      </c>
      <c r="L653" s="17">
        <v>1.6506132217409797</v>
      </c>
      <c r="M653" s="17" t="s">
        <v>1231</v>
      </c>
      <c r="N653" s="17">
        <v>6.3981879155145083E-2</v>
      </c>
    </row>
    <row r="654" spans="1:14" x14ac:dyDescent="0.3">
      <c r="A654" t="s">
        <v>1223</v>
      </c>
      <c r="B654" s="11" t="s">
        <v>688</v>
      </c>
      <c r="C654" s="11" t="s">
        <v>1175</v>
      </c>
      <c r="D654" s="11" t="s">
        <v>1122</v>
      </c>
      <c r="E654" s="15">
        <v>799.99860000000012</v>
      </c>
      <c r="F654" s="11" t="s">
        <v>1218</v>
      </c>
      <c r="G654" s="15">
        <v>25.34653333333334</v>
      </c>
      <c r="H654" s="16">
        <v>0.06</v>
      </c>
      <c r="I654" s="16">
        <v>3.4420000000000002</v>
      </c>
      <c r="J654" s="16">
        <v>0.30810000000000004</v>
      </c>
      <c r="K654" s="17">
        <v>4.1350000000000007</v>
      </c>
      <c r="L654" s="17">
        <v>1.2162868526855526</v>
      </c>
      <c r="M654" s="17" t="s">
        <v>1231</v>
      </c>
      <c r="N654" s="17">
        <v>5.1251172723328131E-2</v>
      </c>
    </row>
    <row r="655" spans="1:14" x14ac:dyDescent="0.3">
      <c r="A655" t="s">
        <v>1223</v>
      </c>
      <c r="B655" s="11" t="s">
        <v>689</v>
      </c>
      <c r="C655" s="11" t="s">
        <v>1175</v>
      </c>
      <c r="D655" s="11" t="s">
        <v>1122</v>
      </c>
      <c r="E655" s="15">
        <v>800.01266666666675</v>
      </c>
      <c r="F655" s="11" t="s">
        <v>1218</v>
      </c>
      <c r="G655" s="15">
        <v>25.199829999999999</v>
      </c>
      <c r="H655" s="16">
        <v>0.06</v>
      </c>
      <c r="I655" s="16">
        <v>3.4420000000000002</v>
      </c>
      <c r="J655" s="16">
        <v>0.26479999999999992</v>
      </c>
      <c r="K655" s="17">
        <v>3.4133333333333322</v>
      </c>
      <c r="L655" s="17"/>
      <c r="M655" s="17"/>
      <c r="N655" s="17">
        <v>3.4101760846864226E-2</v>
      </c>
    </row>
    <row r="656" spans="1:14" x14ac:dyDescent="0.3">
      <c r="A656" t="s">
        <v>1223</v>
      </c>
      <c r="B656" s="11" t="s">
        <v>690</v>
      </c>
      <c r="C656" s="11" t="s">
        <v>1175</v>
      </c>
      <c r="D656" s="11" t="s">
        <v>1121</v>
      </c>
      <c r="E656" s="15">
        <v>4.9997000000000007E-2</v>
      </c>
      <c r="F656" s="11" t="s">
        <v>1218</v>
      </c>
      <c r="G656" s="15">
        <v>25.01652</v>
      </c>
      <c r="H656" s="16">
        <v>0.06</v>
      </c>
      <c r="I656" s="16">
        <v>3.4420000000000002</v>
      </c>
      <c r="J656" s="16">
        <v>0.24950000000000006</v>
      </c>
      <c r="K656" s="17">
        <v>3.1583333333333345</v>
      </c>
      <c r="L656" s="17">
        <v>-1.9911966100347858</v>
      </c>
      <c r="M656" s="17">
        <v>1.9911966100347858</v>
      </c>
      <c r="N656" s="17">
        <v>0.42597022425360176</v>
      </c>
    </row>
    <row r="657" spans="1:14" x14ac:dyDescent="0.3">
      <c r="A657" t="s">
        <v>1223</v>
      </c>
      <c r="B657" s="11" t="s">
        <v>707</v>
      </c>
      <c r="C657" s="11" t="s">
        <v>1175</v>
      </c>
      <c r="D657" s="11" t="s">
        <v>1121</v>
      </c>
      <c r="E657" s="15">
        <v>4.9997000000000007E-2</v>
      </c>
      <c r="F657" s="11" t="s">
        <v>1218</v>
      </c>
      <c r="G657" s="15">
        <v>25.646963333333328</v>
      </c>
      <c r="H657" s="16">
        <v>0.06</v>
      </c>
      <c r="I657" s="16">
        <v>3.4420000000000002</v>
      </c>
      <c r="J657" s="16">
        <v>0.13919999999999999</v>
      </c>
      <c r="K657" s="17">
        <v>1.3199999999999998</v>
      </c>
      <c r="L657" s="17">
        <v>-1.2747707518349995</v>
      </c>
      <c r="M657" s="17">
        <v>1.2747707518349995</v>
      </c>
      <c r="N657" s="17">
        <v>0.18887510186465561</v>
      </c>
    </row>
    <row r="658" spans="1:14" x14ac:dyDescent="0.3">
      <c r="A658" t="s">
        <v>1223</v>
      </c>
      <c r="B658" s="11" t="s">
        <v>726</v>
      </c>
      <c r="C658" s="11" t="s">
        <v>1175</v>
      </c>
      <c r="D658" s="11" t="s">
        <v>1121</v>
      </c>
      <c r="E658" s="15">
        <v>4.9997000000000007E-2</v>
      </c>
      <c r="F658" s="11" t="s">
        <v>1218</v>
      </c>
      <c r="G658" s="15">
        <v>26.00055161290323</v>
      </c>
      <c r="H658" s="16">
        <v>0.06</v>
      </c>
      <c r="I658" s="16">
        <v>3.4420000000000002</v>
      </c>
      <c r="J658" s="16">
        <v>7.7399999999999913E-2</v>
      </c>
      <c r="K658" s="17">
        <v>0.28999999999999859</v>
      </c>
      <c r="L658" s="17">
        <v>-0.67832055574754235</v>
      </c>
      <c r="M658" s="17">
        <v>0.67832055574754235</v>
      </c>
      <c r="N658" s="17">
        <v>8.2091796750895063E-2</v>
      </c>
    </row>
    <row r="659" spans="1:14" x14ac:dyDescent="0.3">
      <c r="A659" t="s">
        <v>1223</v>
      </c>
      <c r="B659" s="11" t="s">
        <v>732</v>
      </c>
      <c r="C659" s="11" t="s">
        <v>1175</v>
      </c>
      <c r="D659" s="11" t="s">
        <v>1121</v>
      </c>
      <c r="E659" s="15">
        <v>4.9997000000000007E-2</v>
      </c>
      <c r="F659" s="11" t="s">
        <v>1218</v>
      </c>
      <c r="G659" s="15">
        <v>26.096409677419359</v>
      </c>
      <c r="H659" s="16">
        <v>0.06</v>
      </c>
      <c r="I659" s="16">
        <v>3.4420000000000002</v>
      </c>
      <c r="J659" s="16">
        <v>6.4400000000000013E-2</v>
      </c>
      <c r="K659" s="20">
        <v>0.17333333333333301</v>
      </c>
      <c r="L659" s="17">
        <v>-0.22336094508555535</v>
      </c>
      <c r="M659" s="17">
        <v>0.22336094508555535</v>
      </c>
      <c r="N659" s="17">
        <v>5.0189294529825901E-2</v>
      </c>
    </row>
    <row r="660" spans="1:14" x14ac:dyDescent="0.3">
      <c r="A660" t="s">
        <v>1223</v>
      </c>
      <c r="B660" s="11" t="s">
        <v>738</v>
      </c>
      <c r="C660" s="11" t="s">
        <v>1175</v>
      </c>
      <c r="D660" s="11" t="s">
        <v>1121</v>
      </c>
      <c r="E660" s="15">
        <v>4.9997000000000007E-2</v>
      </c>
      <c r="F660" s="11" t="s">
        <v>1218</v>
      </c>
      <c r="G660" s="15">
        <v>26.095064516129032</v>
      </c>
      <c r="H660" s="16">
        <v>0.06</v>
      </c>
      <c r="I660" s="16">
        <v>3.4420000000000002</v>
      </c>
      <c r="J660" s="16">
        <v>6.2699999999999978E-2</v>
      </c>
      <c r="K660" s="20">
        <v>0.14499999999999899</v>
      </c>
      <c r="L660" s="17">
        <v>-0.1895485553806921</v>
      </c>
      <c r="M660" s="17">
        <v>0.1895485553806921</v>
      </c>
      <c r="N660" s="17">
        <v>3.9040075407443364E-2</v>
      </c>
    </row>
    <row r="661" spans="1:14" x14ac:dyDescent="0.3">
      <c r="A661" t="s">
        <v>1223</v>
      </c>
      <c r="B661" s="11" t="s">
        <v>692</v>
      </c>
      <c r="C661" s="11" t="s">
        <v>1176</v>
      </c>
      <c r="D661" s="11" t="s">
        <v>1121</v>
      </c>
      <c r="E661" s="15">
        <v>4.9997000000000007E-2</v>
      </c>
      <c r="F661" s="11" t="s">
        <v>1218</v>
      </c>
      <c r="G661" s="15">
        <v>24.91476333333334</v>
      </c>
      <c r="H661" s="16">
        <v>4.8300000000000003E-2</v>
      </c>
      <c r="I661" s="16">
        <v>3.7770000000000001</v>
      </c>
      <c r="J661" s="16">
        <v>0.5250999999999999</v>
      </c>
      <c r="K661" s="17">
        <v>9.8716356107660435</v>
      </c>
      <c r="L661" s="17">
        <v>-2.1168018192980624</v>
      </c>
      <c r="M661" s="17">
        <v>2.1168018192980624</v>
      </c>
      <c r="N661" s="17">
        <v>0.74610398752954188</v>
      </c>
    </row>
    <row r="662" spans="1:14" x14ac:dyDescent="0.3">
      <c r="A662" t="s">
        <v>1223</v>
      </c>
      <c r="B662" s="11" t="s">
        <v>693</v>
      </c>
      <c r="C662" s="11" t="s">
        <v>1176</v>
      </c>
      <c r="D662" s="11" t="s">
        <v>1122</v>
      </c>
      <c r="E662" s="15">
        <v>800.00426666666669</v>
      </c>
      <c r="F662" s="11" t="s">
        <v>1218</v>
      </c>
      <c r="G662" s="15">
        <v>25.259376666666661</v>
      </c>
      <c r="H662" s="16">
        <v>4.8300000000000003E-2</v>
      </c>
      <c r="I662" s="16">
        <v>3.7770000000000001</v>
      </c>
      <c r="J662" s="16">
        <v>0.48909999999999987</v>
      </c>
      <c r="K662" s="17">
        <v>9.1262939958592106</v>
      </c>
      <c r="L662" s="17">
        <v>2.1349609713651607</v>
      </c>
      <c r="M662" s="17" t="s">
        <v>1231</v>
      </c>
      <c r="N662" s="17">
        <v>7.7082436610187433E-2</v>
      </c>
    </row>
    <row r="663" spans="1:14" x14ac:dyDescent="0.3">
      <c r="A663" t="s">
        <v>1223</v>
      </c>
      <c r="B663" s="11" t="s">
        <v>694</v>
      </c>
      <c r="C663" s="11" t="s">
        <v>1176</v>
      </c>
      <c r="D663" s="11" t="s">
        <v>1122</v>
      </c>
      <c r="E663" s="15">
        <v>799.99100000000021</v>
      </c>
      <c r="F663" s="11" t="s">
        <v>1218</v>
      </c>
      <c r="G663" s="15">
        <v>25.30131290322581</v>
      </c>
      <c r="H663" s="16">
        <v>4.8300000000000003E-2</v>
      </c>
      <c r="I663" s="16">
        <v>3.7770000000000001</v>
      </c>
      <c r="J663" s="16">
        <v>0.45199999999999996</v>
      </c>
      <c r="K663" s="17">
        <v>8.3581780538302262</v>
      </c>
      <c r="L663" s="17">
        <v>2.7078365865223737</v>
      </c>
      <c r="M663" s="17" t="s">
        <v>1231</v>
      </c>
      <c r="N663" s="17">
        <v>9.9658785438644593E-2</v>
      </c>
    </row>
    <row r="664" spans="1:14" x14ac:dyDescent="0.3">
      <c r="A664" t="s">
        <v>1223</v>
      </c>
      <c r="B664" s="11" t="s">
        <v>695</v>
      </c>
      <c r="C664" s="11" t="s">
        <v>1176</v>
      </c>
      <c r="D664" s="11" t="s">
        <v>1122</v>
      </c>
      <c r="E664" s="15">
        <v>800.02146666666692</v>
      </c>
      <c r="F664" s="11" t="s">
        <v>1218</v>
      </c>
      <c r="G664" s="15">
        <v>25.342903333333329</v>
      </c>
      <c r="H664" s="16">
        <v>4.8300000000000003E-2</v>
      </c>
      <c r="I664" s="16">
        <v>3.7770000000000001</v>
      </c>
      <c r="J664" s="16">
        <v>0.42549999999999999</v>
      </c>
      <c r="K664" s="17">
        <v>7.8095238095238084</v>
      </c>
      <c r="L664" s="17">
        <v>2.7727245990377924</v>
      </c>
      <c r="M664" s="17" t="s">
        <v>1231</v>
      </c>
      <c r="N664" s="17">
        <v>9.8837965546058615E-2</v>
      </c>
    </row>
    <row r="665" spans="1:14" x14ac:dyDescent="0.3">
      <c r="A665" t="s">
        <v>1223</v>
      </c>
      <c r="B665" s="11" t="s">
        <v>696</v>
      </c>
      <c r="C665" s="11" t="s">
        <v>1176</v>
      </c>
      <c r="D665" s="11" t="s">
        <v>1122</v>
      </c>
      <c r="E665" s="15">
        <v>800.01432258064506</v>
      </c>
      <c r="F665" s="11" t="s">
        <v>1218</v>
      </c>
      <c r="G665" s="15">
        <v>25.508487096774189</v>
      </c>
      <c r="H665" s="16">
        <v>4.8300000000000003E-2</v>
      </c>
      <c r="I665" s="16">
        <v>3.7770000000000001</v>
      </c>
      <c r="J665" s="16">
        <v>0.39860000000000007</v>
      </c>
      <c r="K665" s="17">
        <v>7.2525879917184275</v>
      </c>
      <c r="L665" s="17">
        <v>2.7729511127888653</v>
      </c>
      <c r="M665" s="17" t="s">
        <v>1231</v>
      </c>
      <c r="N665" s="17">
        <v>0.10880825885087964</v>
      </c>
    </row>
    <row r="666" spans="1:14" x14ac:dyDescent="0.3">
      <c r="A666" t="s">
        <v>1223</v>
      </c>
      <c r="B666" s="11" t="s">
        <v>697</v>
      </c>
      <c r="C666" s="11" t="s">
        <v>1176</v>
      </c>
      <c r="D666" s="11" t="s">
        <v>1122</v>
      </c>
      <c r="E666" s="15">
        <v>799.98286666666661</v>
      </c>
      <c r="F666" s="11" t="s">
        <v>1218</v>
      </c>
      <c r="G666" s="15">
        <v>25.392499999999998</v>
      </c>
      <c r="H666" s="16">
        <v>4.8300000000000003E-2</v>
      </c>
      <c r="I666" s="16">
        <v>3.7770000000000001</v>
      </c>
      <c r="J666" s="16">
        <v>0.37329999999999997</v>
      </c>
      <c r="K666" s="17">
        <v>6.7287784679089011</v>
      </c>
      <c r="L666" s="17">
        <v>2.6793728411139974</v>
      </c>
      <c r="M666" s="17" t="s">
        <v>1231</v>
      </c>
      <c r="N666" s="17">
        <v>0.10185751115051522</v>
      </c>
    </row>
    <row r="667" spans="1:14" x14ac:dyDescent="0.3">
      <c r="A667" t="s">
        <v>1223</v>
      </c>
      <c r="B667" s="11" t="s">
        <v>698</v>
      </c>
      <c r="C667" s="11" t="s">
        <v>1176</v>
      </c>
      <c r="D667" s="11" t="s">
        <v>1122</v>
      </c>
      <c r="E667" s="15">
        <v>799.99383333333333</v>
      </c>
      <c r="F667" s="11" t="s">
        <v>1218</v>
      </c>
      <c r="G667" s="15">
        <v>25.455153333333339</v>
      </c>
      <c r="H667" s="16">
        <v>4.8300000000000003E-2</v>
      </c>
      <c r="I667" s="16">
        <v>3.7770000000000001</v>
      </c>
      <c r="J667" s="16">
        <v>0.34909999999999997</v>
      </c>
      <c r="K667" s="17">
        <v>6.2277432712215308</v>
      </c>
      <c r="L667" s="17">
        <v>2.541228222960223</v>
      </c>
      <c r="M667" s="17" t="s">
        <v>1231</v>
      </c>
      <c r="N667" s="17">
        <v>8.7053435999497664E-2</v>
      </c>
    </row>
    <row r="668" spans="1:14" x14ac:dyDescent="0.3">
      <c r="A668" t="s">
        <v>1223</v>
      </c>
      <c r="B668" s="11" t="s">
        <v>699</v>
      </c>
      <c r="C668" s="11" t="s">
        <v>1176</v>
      </c>
      <c r="D668" s="11" t="s">
        <v>1122</v>
      </c>
      <c r="E668" s="15">
        <v>800.02048387096761</v>
      </c>
      <c r="F668" s="11" t="s">
        <v>1218</v>
      </c>
      <c r="G668" s="15">
        <v>25.441438709677421</v>
      </c>
      <c r="H668" s="16">
        <v>4.8300000000000003E-2</v>
      </c>
      <c r="I668" s="16">
        <v>3.7770000000000001</v>
      </c>
      <c r="J668" s="16">
        <v>0.33020000000000005</v>
      </c>
      <c r="K668" s="17">
        <v>5.8364389233954457</v>
      </c>
      <c r="L668" s="17">
        <v>2.320678102607876</v>
      </c>
      <c r="M668" s="17" t="s">
        <v>1231</v>
      </c>
      <c r="N668" s="17">
        <v>8.0480202008353263E-2</v>
      </c>
    </row>
    <row r="669" spans="1:14" x14ac:dyDescent="0.3">
      <c r="A669" t="s">
        <v>1223</v>
      </c>
      <c r="B669" s="11" t="s">
        <v>700</v>
      </c>
      <c r="C669" s="11" t="s">
        <v>1176</v>
      </c>
      <c r="D669" s="11" t="s">
        <v>1122</v>
      </c>
      <c r="E669" s="15">
        <v>800.01025806451605</v>
      </c>
      <c r="F669" s="11" t="s">
        <v>1218</v>
      </c>
      <c r="G669" s="15">
        <v>25.46852580645162</v>
      </c>
      <c r="H669" s="16">
        <v>4.8300000000000003E-2</v>
      </c>
      <c r="I669" s="16">
        <v>3.7770000000000001</v>
      </c>
      <c r="J669" s="16">
        <v>0.30969999999999986</v>
      </c>
      <c r="K669" s="17">
        <v>5.4120082815734953</v>
      </c>
      <c r="L669" s="17">
        <v>2.0815400584052748</v>
      </c>
      <c r="M669" s="17" t="s">
        <v>1231</v>
      </c>
      <c r="N669" s="17">
        <v>7.4949429831230097E-2</v>
      </c>
    </row>
    <row r="670" spans="1:14" x14ac:dyDescent="0.3">
      <c r="A670" t="s">
        <v>1223</v>
      </c>
      <c r="B670" s="11" t="s">
        <v>701</v>
      </c>
      <c r="C670" s="11" t="s">
        <v>1176</v>
      </c>
      <c r="D670" s="11" t="s">
        <v>1122</v>
      </c>
      <c r="E670" s="15">
        <v>800.0141290322581</v>
      </c>
      <c r="F670" s="11" t="s">
        <v>1218</v>
      </c>
      <c r="G670" s="15">
        <v>25.418816129032258</v>
      </c>
      <c r="H670" s="16">
        <v>4.8300000000000003E-2</v>
      </c>
      <c r="I670" s="16">
        <v>3.7770000000000001</v>
      </c>
      <c r="J670" s="16">
        <v>0.28709999999999991</v>
      </c>
      <c r="K670" s="17">
        <v>4.9440993788819849</v>
      </c>
      <c r="L670" s="17">
        <v>1.8113220870598363</v>
      </c>
      <c r="M670" s="17" t="s">
        <v>1231</v>
      </c>
      <c r="N670" s="17">
        <v>6.8435302316740887E-2</v>
      </c>
    </row>
    <row r="671" spans="1:14" x14ac:dyDescent="0.3">
      <c r="A671" t="s">
        <v>1223</v>
      </c>
      <c r="B671" s="11" t="s">
        <v>702</v>
      </c>
      <c r="C671" s="11" t="s">
        <v>1176</v>
      </c>
      <c r="D671" s="11" t="s">
        <v>1122</v>
      </c>
      <c r="E671" s="15">
        <v>799.98864516129015</v>
      </c>
      <c r="F671" s="11" t="s">
        <v>1218</v>
      </c>
      <c r="G671" s="15">
        <v>25.487274193548391</v>
      </c>
      <c r="H671" s="16">
        <v>4.8300000000000003E-2</v>
      </c>
      <c r="I671" s="16">
        <v>3.7770000000000001</v>
      </c>
      <c r="J671" s="16">
        <v>0.26909999999999989</v>
      </c>
      <c r="K671" s="17">
        <v>4.5714285714285685</v>
      </c>
      <c r="L671" s="17">
        <v>1.5628144108252553</v>
      </c>
      <c r="M671" s="17" t="s">
        <v>1231</v>
      </c>
      <c r="N671" s="17">
        <v>6.5086478792227176E-2</v>
      </c>
    </row>
    <row r="672" spans="1:14" x14ac:dyDescent="0.3">
      <c r="A672" t="s">
        <v>1223</v>
      </c>
      <c r="B672" s="11" t="s">
        <v>703</v>
      </c>
      <c r="C672" s="11" t="s">
        <v>1176</v>
      </c>
      <c r="D672" s="11" t="s">
        <v>1122</v>
      </c>
      <c r="E672" s="15">
        <v>800.00896666666677</v>
      </c>
      <c r="F672" s="11" t="s">
        <v>1218</v>
      </c>
      <c r="G672" s="15">
        <v>25.43263</v>
      </c>
      <c r="H672" s="16">
        <v>4.8300000000000003E-2</v>
      </c>
      <c r="I672" s="16">
        <v>3.7770000000000001</v>
      </c>
      <c r="J672" s="16">
        <v>0.24829999999999997</v>
      </c>
      <c r="K672" s="17">
        <v>4.1407867494824009</v>
      </c>
      <c r="L672" s="17">
        <v>1.1458993598296083</v>
      </c>
      <c r="M672" s="17" t="s">
        <v>1231</v>
      </c>
      <c r="N672" s="17">
        <v>5.0959211291254358E-2</v>
      </c>
    </row>
    <row r="673" spans="1:14" x14ac:dyDescent="0.3">
      <c r="A673" t="s">
        <v>1223</v>
      </c>
      <c r="B673" s="11" t="s">
        <v>704</v>
      </c>
      <c r="C673" s="11" t="s">
        <v>1176</v>
      </c>
      <c r="D673" s="11" t="s">
        <v>1122</v>
      </c>
      <c r="E673" s="15">
        <v>800.00380000000007</v>
      </c>
      <c r="F673" s="11" t="s">
        <v>1218</v>
      </c>
      <c r="G673" s="15">
        <v>25.510333333333339</v>
      </c>
      <c r="H673" s="16">
        <v>4.8300000000000003E-2</v>
      </c>
      <c r="I673" s="16">
        <v>3.7770000000000001</v>
      </c>
      <c r="J673" s="16">
        <v>0.23150000000000004</v>
      </c>
      <c r="K673" s="17">
        <v>3.7929606625258803</v>
      </c>
      <c r="L673" s="17">
        <v>0.82373684539495529</v>
      </c>
      <c r="M673" s="17" t="s">
        <v>1231</v>
      </c>
      <c r="N673" s="17">
        <v>4.3942999660032456E-2</v>
      </c>
    </row>
    <row r="674" spans="1:14" x14ac:dyDescent="0.3">
      <c r="A674" t="s">
        <v>1223</v>
      </c>
      <c r="B674" s="11" t="s">
        <v>705</v>
      </c>
      <c r="C674" s="11" t="s">
        <v>1176</v>
      </c>
      <c r="D674" s="11" t="s">
        <v>1121</v>
      </c>
      <c r="E674" s="15">
        <v>4.9997000000000007E-2</v>
      </c>
      <c r="F674" s="11" t="s">
        <v>1218</v>
      </c>
      <c r="G674" s="15">
        <v>25.218666666666671</v>
      </c>
      <c r="H674" s="16">
        <v>4.8300000000000003E-2</v>
      </c>
      <c r="I674" s="16">
        <v>3.7770000000000001</v>
      </c>
      <c r="J674" s="16">
        <v>0.21579999999999999</v>
      </c>
      <c r="K674" s="17">
        <v>3.4679089026915109</v>
      </c>
      <c r="L674" s="17">
        <v>-1.8081668233844159</v>
      </c>
      <c r="M674" s="17">
        <v>1.8081668233844159</v>
      </c>
      <c r="N674" s="17">
        <v>0.40680119827501071</v>
      </c>
    </row>
    <row r="675" spans="1:14" x14ac:dyDescent="0.3">
      <c r="A675" t="s">
        <v>1223</v>
      </c>
      <c r="B675" s="11" t="s">
        <v>706</v>
      </c>
      <c r="C675" s="11" t="s">
        <v>1176</v>
      </c>
      <c r="D675" s="11" t="s">
        <v>1122</v>
      </c>
      <c r="E675" s="15">
        <v>799.99164516129042</v>
      </c>
      <c r="F675" s="11" t="s">
        <v>1218</v>
      </c>
      <c r="G675" s="15">
        <v>25.513532258064519</v>
      </c>
      <c r="H675" s="16">
        <v>4.8300000000000003E-2</v>
      </c>
      <c r="I675" s="16">
        <v>3.7770000000000001</v>
      </c>
      <c r="J675" s="16">
        <v>0.1923999999999999</v>
      </c>
      <c r="K675" s="17">
        <v>2.9834368530020678</v>
      </c>
      <c r="L675" s="17">
        <v>-8.2757890910148763E-2</v>
      </c>
      <c r="M675" s="17" t="s">
        <v>1231</v>
      </c>
      <c r="N675" s="17">
        <v>2.1841727511310305E-2</v>
      </c>
    </row>
    <row r="676" spans="1:14" x14ac:dyDescent="0.3">
      <c r="A676" t="s">
        <v>1223</v>
      </c>
      <c r="B676" s="11" t="s">
        <v>727</v>
      </c>
      <c r="C676" s="11" t="s">
        <v>1176</v>
      </c>
      <c r="D676" s="11" t="s">
        <v>1121</v>
      </c>
      <c r="E676" s="15">
        <v>4.9997000000000007E-2</v>
      </c>
      <c r="F676" s="11" t="s">
        <v>1218</v>
      </c>
      <c r="G676" s="15">
        <v>25.770887096774199</v>
      </c>
      <c r="H676" s="16">
        <v>4.8300000000000003E-2</v>
      </c>
      <c r="I676" s="16">
        <v>3.7770000000000001</v>
      </c>
      <c r="J676" s="16">
        <v>8.3600000000000008E-2</v>
      </c>
      <c r="K676" s="17">
        <v>0.7308488612836439</v>
      </c>
      <c r="L676" s="17">
        <v>-0.80668258473437915</v>
      </c>
      <c r="M676" s="17">
        <v>0.80668258473437915</v>
      </c>
      <c r="N676" s="17">
        <v>0.15423407188091753</v>
      </c>
    </row>
    <row r="677" spans="1:14" x14ac:dyDescent="0.3">
      <c r="A677" t="s">
        <v>1223</v>
      </c>
      <c r="B677" s="11" t="s">
        <v>731</v>
      </c>
      <c r="C677" s="11" t="s">
        <v>1176</v>
      </c>
      <c r="D677" s="11" t="s">
        <v>1121</v>
      </c>
      <c r="E677" s="15">
        <v>4.9997000000000007E-2</v>
      </c>
      <c r="F677" s="11" t="s">
        <v>1218</v>
      </c>
      <c r="G677" s="15">
        <v>26.030946666666662</v>
      </c>
      <c r="H677" s="16">
        <v>4.8300000000000003E-2</v>
      </c>
      <c r="I677" s="16">
        <v>3.7770000000000001</v>
      </c>
      <c r="J677" s="16">
        <v>5.4499999999999993E-2</v>
      </c>
      <c r="K677" s="17">
        <v>0.12836438923395424</v>
      </c>
      <c r="L677" s="17">
        <v>-0.34131771126542998</v>
      </c>
      <c r="M677" s="17">
        <v>0.34131771126542998</v>
      </c>
      <c r="N677" s="17">
        <v>5.6448273464868359E-2</v>
      </c>
    </row>
    <row r="678" spans="1:14" x14ac:dyDescent="0.3">
      <c r="A678" t="s">
        <v>1223</v>
      </c>
      <c r="B678" s="11" t="s">
        <v>737</v>
      </c>
      <c r="C678" s="11" t="s">
        <v>1176</v>
      </c>
      <c r="D678" s="11" t="s">
        <v>1121</v>
      </c>
      <c r="E678" s="15">
        <v>4.9997000000000007E-2</v>
      </c>
      <c r="F678" s="11" t="s">
        <v>1218</v>
      </c>
      <c r="G678" s="15">
        <v>25.99617741935484</v>
      </c>
      <c r="H678" s="16">
        <v>4.8300000000000003E-2</v>
      </c>
      <c r="I678" s="16">
        <v>3.7770000000000001</v>
      </c>
      <c r="J678" s="16">
        <v>5.8299999999999907E-2</v>
      </c>
      <c r="K678" s="17">
        <v>0.2070393374741181</v>
      </c>
      <c r="L678" s="17">
        <v>-0.16023476238706519</v>
      </c>
      <c r="M678" s="17">
        <v>0.16023476238706519</v>
      </c>
      <c r="N678" s="17">
        <v>6.1314360874215934E-2</v>
      </c>
    </row>
    <row r="679" spans="1:14" x14ac:dyDescent="0.3">
      <c r="A679" t="s">
        <v>1223</v>
      </c>
      <c r="B679" s="11" t="s">
        <v>710</v>
      </c>
      <c r="C679" s="11" t="s">
        <v>1179</v>
      </c>
      <c r="D679" s="11" t="s">
        <v>1121</v>
      </c>
      <c r="E679" s="15">
        <v>4.9997000000000007E-2</v>
      </c>
      <c r="F679" s="11" t="s">
        <v>1218</v>
      </c>
      <c r="G679" s="15">
        <v>24.667216666666668</v>
      </c>
      <c r="H679" s="16">
        <v>5.0799999999999998E-2</v>
      </c>
      <c r="I679" s="16">
        <v>3.548</v>
      </c>
      <c r="J679" s="16">
        <v>0.59899999999999998</v>
      </c>
      <c r="K679" s="17">
        <v>10.791338582677167</v>
      </c>
      <c r="L679" s="17">
        <v>-2.6121169442478354</v>
      </c>
      <c r="M679" s="17">
        <v>2.6121169442478354</v>
      </c>
      <c r="N679" s="17">
        <v>0.68640006805566389</v>
      </c>
    </row>
    <row r="680" spans="1:14" x14ac:dyDescent="0.3">
      <c r="A680" t="s">
        <v>1223</v>
      </c>
      <c r="B680" s="11" t="s">
        <v>711</v>
      </c>
      <c r="C680" s="11" t="s">
        <v>1179</v>
      </c>
      <c r="D680" s="11" t="s">
        <v>1122</v>
      </c>
      <c r="E680" s="15">
        <v>800.01979999999992</v>
      </c>
      <c r="F680" s="11" t="s">
        <v>1218</v>
      </c>
      <c r="G680" s="15">
        <v>25.105523333333341</v>
      </c>
      <c r="H680" s="16">
        <v>5.0799999999999998E-2</v>
      </c>
      <c r="I680" s="16">
        <v>3.548</v>
      </c>
      <c r="J680" s="16">
        <v>0.56390000000000007</v>
      </c>
      <c r="K680" s="17">
        <v>10.100393700787404</v>
      </c>
      <c r="L680" s="17">
        <v>1.2538742469944149</v>
      </c>
      <c r="M680" s="17" t="s">
        <v>1231</v>
      </c>
      <c r="N680" s="17">
        <v>7.2059277413370038E-2</v>
      </c>
    </row>
    <row r="681" spans="1:14" x14ac:dyDescent="0.3">
      <c r="A681" t="s">
        <v>1223</v>
      </c>
      <c r="B681" s="11" t="s">
        <v>712</v>
      </c>
      <c r="C681" s="11" t="s">
        <v>1179</v>
      </c>
      <c r="D681" s="11" t="s">
        <v>1122</v>
      </c>
      <c r="E681" s="15">
        <v>800.02048387096795</v>
      </c>
      <c r="F681" s="11" t="s">
        <v>1218</v>
      </c>
      <c r="G681" s="15">
        <v>25.107177419354841</v>
      </c>
      <c r="H681" s="16">
        <v>5.0799999999999998E-2</v>
      </c>
      <c r="I681" s="16">
        <v>3.548</v>
      </c>
      <c r="J681" s="16">
        <v>0.54300000000000015</v>
      </c>
      <c r="K681" s="17">
        <v>9.6889763779527591</v>
      </c>
      <c r="L681" s="17">
        <v>1.5424693395525106</v>
      </c>
      <c r="M681" s="17" t="s">
        <v>1231</v>
      </c>
      <c r="N681" s="17">
        <v>8.2394884308363836E-2</v>
      </c>
    </row>
    <row r="682" spans="1:14" x14ac:dyDescent="0.3">
      <c r="A682" t="s">
        <v>1223</v>
      </c>
      <c r="B682" s="11" t="s">
        <v>713</v>
      </c>
      <c r="C682" s="11" t="s">
        <v>1179</v>
      </c>
      <c r="D682" s="11" t="s">
        <v>1122</v>
      </c>
      <c r="E682" s="15">
        <v>800.00680645161276</v>
      </c>
      <c r="F682" s="11" t="s">
        <v>1218</v>
      </c>
      <c r="G682" s="15">
        <v>25.262987096774189</v>
      </c>
      <c r="H682" s="16">
        <v>5.0799999999999998E-2</v>
      </c>
      <c r="I682" s="16">
        <v>3.548</v>
      </c>
      <c r="J682" s="16">
        <v>0.51839999999999997</v>
      </c>
      <c r="K682" s="17">
        <v>9.2047244094488185</v>
      </c>
      <c r="L682" s="17">
        <v>1.763743830222412</v>
      </c>
      <c r="M682" s="17" t="s">
        <v>1231</v>
      </c>
      <c r="N682" s="17">
        <v>7.8676936296513844E-2</v>
      </c>
    </row>
    <row r="683" spans="1:14" x14ac:dyDescent="0.3">
      <c r="A683" t="s">
        <v>1223</v>
      </c>
      <c r="B683" s="11" t="s">
        <v>714</v>
      </c>
      <c r="C683" s="11" t="s">
        <v>1179</v>
      </c>
      <c r="D683" s="11" t="s">
        <v>1122</v>
      </c>
      <c r="E683" s="15">
        <v>799.99858064516116</v>
      </c>
      <c r="F683" s="11" t="s">
        <v>1218</v>
      </c>
      <c r="G683" s="15">
        <v>25.31743548387097</v>
      </c>
      <c r="H683" s="16">
        <v>5.0799999999999998E-2</v>
      </c>
      <c r="I683" s="16">
        <v>3.548</v>
      </c>
      <c r="J683" s="16">
        <v>0.49060000000000015</v>
      </c>
      <c r="K683" s="17">
        <v>8.6574803149606332</v>
      </c>
      <c r="L683" s="17">
        <v>1.8449191137425121</v>
      </c>
      <c r="M683" s="17" t="s">
        <v>1231</v>
      </c>
      <c r="N683" s="17">
        <v>8.2938032946169638E-2</v>
      </c>
    </row>
    <row r="684" spans="1:14" x14ac:dyDescent="0.3">
      <c r="A684" t="s">
        <v>1223</v>
      </c>
      <c r="B684" s="11" t="s">
        <v>715</v>
      </c>
      <c r="C684" s="11" t="s">
        <v>1179</v>
      </c>
      <c r="D684" s="11" t="s">
        <v>1122</v>
      </c>
      <c r="E684" s="15">
        <v>799.98856666666654</v>
      </c>
      <c r="F684" s="11" t="s">
        <v>1218</v>
      </c>
      <c r="G684" s="15">
        <v>25.389896666666669</v>
      </c>
      <c r="H684" s="16">
        <v>5.0799999999999998E-2</v>
      </c>
      <c r="I684" s="16">
        <v>3.548</v>
      </c>
      <c r="J684" s="16">
        <v>0.46589999999999998</v>
      </c>
      <c r="K684" s="17">
        <v>8.1712598425196852</v>
      </c>
      <c r="L684" s="17">
        <v>1.8464359058860058</v>
      </c>
      <c r="M684" s="17" t="s">
        <v>1231</v>
      </c>
      <c r="N684" s="17">
        <v>7.4837677011411863E-2</v>
      </c>
    </row>
    <row r="685" spans="1:14" x14ac:dyDescent="0.3">
      <c r="A685" t="s">
        <v>1223</v>
      </c>
      <c r="B685" s="11" t="s">
        <v>716</v>
      </c>
      <c r="C685" s="11" t="s">
        <v>1179</v>
      </c>
      <c r="D685" s="11" t="s">
        <v>1122</v>
      </c>
      <c r="E685" s="15">
        <v>799.99556666666649</v>
      </c>
      <c r="F685" s="11" t="s">
        <v>1218</v>
      </c>
      <c r="G685" s="15">
        <v>25.45555666666667</v>
      </c>
      <c r="H685" s="16">
        <v>5.0799999999999998E-2</v>
      </c>
      <c r="I685" s="16">
        <v>3.548</v>
      </c>
      <c r="J685" s="16">
        <v>0.44240000000000013</v>
      </c>
      <c r="K685" s="17">
        <v>7.7086614173228369</v>
      </c>
      <c r="L685" s="17">
        <v>1.7494691215865239</v>
      </c>
      <c r="M685" s="17" t="s">
        <v>1231</v>
      </c>
      <c r="N685" s="17">
        <v>7.2675482760030441E-2</v>
      </c>
    </row>
    <row r="686" spans="1:14" x14ac:dyDescent="0.3">
      <c r="A686" t="s">
        <v>1223</v>
      </c>
      <c r="B686" s="11" t="s">
        <v>717</v>
      </c>
      <c r="C686" s="11" t="s">
        <v>1179</v>
      </c>
      <c r="D686" s="11" t="s">
        <v>1122</v>
      </c>
      <c r="E686" s="15">
        <v>799.98396666666667</v>
      </c>
      <c r="F686" s="11" t="s">
        <v>1218</v>
      </c>
      <c r="G686" s="15">
        <v>25.38814666666666</v>
      </c>
      <c r="H686" s="16">
        <v>5.0799999999999998E-2</v>
      </c>
      <c r="I686" s="16">
        <v>3.548</v>
      </c>
      <c r="J686" s="16">
        <v>0.42189999999999994</v>
      </c>
      <c r="K686" s="17">
        <v>7.3051181102362195</v>
      </c>
      <c r="L686" s="17">
        <v>1.6912332246616244</v>
      </c>
      <c r="M686" s="17" t="s">
        <v>1231</v>
      </c>
      <c r="N686" s="17">
        <v>7.2238366625829276E-2</v>
      </c>
    </row>
    <row r="687" spans="1:14" x14ac:dyDescent="0.3">
      <c r="A687" t="s">
        <v>1223</v>
      </c>
      <c r="B687" s="11" t="s">
        <v>718</v>
      </c>
      <c r="C687" s="11" t="s">
        <v>1179</v>
      </c>
      <c r="D687" s="11" t="s">
        <v>1122</v>
      </c>
      <c r="E687" s="15">
        <v>800.00553333333323</v>
      </c>
      <c r="F687" s="11" t="s">
        <v>1218</v>
      </c>
      <c r="G687" s="15">
        <v>25.528166666666671</v>
      </c>
      <c r="H687" s="16">
        <v>5.0799999999999998E-2</v>
      </c>
      <c r="I687" s="16">
        <v>3.548</v>
      </c>
      <c r="J687" s="16">
        <v>0.39359999999999995</v>
      </c>
      <c r="K687" s="17">
        <v>6.7480314960629908</v>
      </c>
      <c r="L687" s="17">
        <v>1.6447026202577166</v>
      </c>
      <c r="M687" s="17" t="s">
        <v>1231</v>
      </c>
      <c r="N687" s="17">
        <v>7.1030393637219857E-2</v>
      </c>
    </row>
    <row r="688" spans="1:14" x14ac:dyDescent="0.3">
      <c r="A688" t="s">
        <v>1223</v>
      </c>
      <c r="B688" s="11" t="s">
        <v>719</v>
      </c>
      <c r="C688" s="11" t="s">
        <v>1179</v>
      </c>
      <c r="D688" s="11" t="s">
        <v>1122</v>
      </c>
      <c r="E688" s="15">
        <v>800.00867741935485</v>
      </c>
      <c r="F688" s="11" t="s">
        <v>1218</v>
      </c>
      <c r="G688" s="15">
        <v>25.522270967741932</v>
      </c>
      <c r="H688" s="16">
        <v>5.0799999999999998E-2</v>
      </c>
      <c r="I688" s="16">
        <v>3.548</v>
      </c>
      <c r="J688" s="16">
        <v>0.36550000000000016</v>
      </c>
      <c r="K688" s="17">
        <v>6.1948818897637823</v>
      </c>
      <c r="L688" s="17">
        <v>1.5044432371903047</v>
      </c>
      <c r="M688" s="17" t="s">
        <v>1231</v>
      </c>
      <c r="N688" s="17">
        <v>7.2540610093119073E-2</v>
      </c>
    </row>
    <row r="689" spans="1:14" x14ac:dyDescent="0.3">
      <c r="A689" t="s">
        <v>1223</v>
      </c>
      <c r="B689" s="11" t="s">
        <v>720</v>
      </c>
      <c r="C689" s="11" t="s">
        <v>1179</v>
      </c>
      <c r="D689" s="11" t="s">
        <v>1122</v>
      </c>
      <c r="E689" s="15">
        <v>800.03874193548404</v>
      </c>
      <c r="F689" s="11" t="s">
        <v>1218</v>
      </c>
      <c r="G689" s="15">
        <v>25.614983870967752</v>
      </c>
      <c r="H689" s="16">
        <v>5.0799999999999998E-2</v>
      </c>
      <c r="I689" s="16">
        <v>3.548</v>
      </c>
      <c r="J689" s="16">
        <v>0.34650000000000003</v>
      </c>
      <c r="K689" s="17">
        <v>5.8208661417322842</v>
      </c>
      <c r="L689" s="17">
        <v>1.2347494764622262</v>
      </c>
      <c r="M689" s="17" t="s">
        <v>1231</v>
      </c>
      <c r="N689" s="17">
        <v>5.984445462635013E-2</v>
      </c>
    </row>
    <row r="690" spans="1:14" x14ac:dyDescent="0.3">
      <c r="A690" t="s">
        <v>1223</v>
      </c>
      <c r="B690" s="11" t="s">
        <v>721</v>
      </c>
      <c r="C690" s="11" t="s">
        <v>1179</v>
      </c>
      <c r="D690" s="11" t="s">
        <v>1122</v>
      </c>
      <c r="E690" s="15">
        <v>800.02310000000011</v>
      </c>
      <c r="F690" s="11" t="s">
        <v>1218</v>
      </c>
      <c r="G690" s="15">
        <v>25.60982666666667</v>
      </c>
      <c r="H690" s="16">
        <v>5.0799999999999998E-2</v>
      </c>
      <c r="I690" s="16">
        <v>3.548</v>
      </c>
      <c r="J690" s="16">
        <v>0.32750000000000012</v>
      </c>
      <c r="K690" s="17">
        <v>5.4468503937007897</v>
      </c>
      <c r="L690" s="17">
        <v>1.0948992903320125</v>
      </c>
      <c r="M690" s="17" t="s">
        <v>1231</v>
      </c>
      <c r="N690" s="17">
        <v>5.3030210659912536E-2</v>
      </c>
    </row>
    <row r="691" spans="1:14" x14ac:dyDescent="0.3">
      <c r="A691" t="s">
        <v>1223</v>
      </c>
      <c r="B691" s="11" t="s">
        <v>722</v>
      </c>
      <c r="C691" s="11" t="s">
        <v>1179</v>
      </c>
      <c r="D691" s="11" t="s">
        <v>1122</v>
      </c>
      <c r="E691" s="15">
        <v>800.0050645161291</v>
      </c>
      <c r="F691" s="11" t="s">
        <v>1218</v>
      </c>
      <c r="G691" s="15">
        <v>25.681293548387099</v>
      </c>
      <c r="H691" s="16">
        <v>5.0799999999999998E-2</v>
      </c>
      <c r="I691" s="16">
        <v>3.548</v>
      </c>
      <c r="J691" s="16">
        <v>0.30770000000000008</v>
      </c>
      <c r="K691" s="17">
        <v>5.0570866141732296</v>
      </c>
      <c r="L691" s="17">
        <v>0.93967244724678267</v>
      </c>
      <c r="M691" s="17" t="s">
        <v>1231</v>
      </c>
      <c r="N691" s="17">
        <v>5.4889825948060245E-2</v>
      </c>
    </row>
    <row r="692" spans="1:14" x14ac:dyDescent="0.3">
      <c r="A692" t="s">
        <v>1223</v>
      </c>
      <c r="B692" s="11" t="s">
        <v>723</v>
      </c>
      <c r="C692" s="11" t="s">
        <v>1179</v>
      </c>
      <c r="D692" s="11" t="s">
        <v>1122</v>
      </c>
      <c r="E692" s="15">
        <v>800.01432258064506</v>
      </c>
      <c r="F692" s="11" t="s">
        <v>1218</v>
      </c>
      <c r="G692" s="15">
        <v>25.512067741935489</v>
      </c>
      <c r="H692" s="16">
        <v>5.0799999999999998E-2</v>
      </c>
      <c r="I692" s="16">
        <v>3.548</v>
      </c>
      <c r="J692" s="16">
        <v>0.28750000000000009</v>
      </c>
      <c r="K692" s="17">
        <v>4.6594488188976397</v>
      </c>
      <c r="L692" s="17">
        <v>0.68183701794677376</v>
      </c>
      <c r="M692" s="17" t="s">
        <v>1231</v>
      </c>
      <c r="N692" s="17">
        <v>4.5312267986106436E-2</v>
      </c>
    </row>
    <row r="693" spans="1:14" x14ac:dyDescent="0.3">
      <c r="A693" t="s">
        <v>1223</v>
      </c>
      <c r="B693" s="11" t="s">
        <v>724</v>
      </c>
      <c r="C693" s="11" t="s">
        <v>1179</v>
      </c>
      <c r="D693" s="11" t="s">
        <v>1121</v>
      </c>
      <c r="E693" s="15">
        <v>4.9997000000000007E-2</v>
      </c>
      <c r="F693" s="11" t="s">
        <v>1218</v>
      </c>
      <c r="G693" s="15">
        <v>25.048990322580639</v>
      </c>
      <c r="H693" s="16">
        <v>5.0799999999999998E-2</v>
      </c>
      <c r="I693" s="16">
        <v>3.548</v>
      </c>
      <c r="J693" s="16">
        <v>0.26839999999999997</v>
      </c>
      <c r="K693" s="17">
        <v>4.2834645669291334</v>
      </c>
      <c r="L693" s="17">
        <v>-2.3930295482721773</v>
      </c>
      <c r="M693" s="17">
        <v>2.3930295482721773</v>
      </c>
      <c r="N693" s="17">
        <v>0.32371852945838997</v>
      </c>
    </row>
    <row r="694" spans="1:14" x14ac:dyDescent="0.3">
      <c r="A694" t="s">
        <v>1223</v>
      </c>
      <c r="B694" s="11" t="s">
        <v>725</v>
      </c>
      <c r="C694" s="11" t="s">
        <v>1179</v>
      </c>
      <c r="D694" s="11" t="s">
        <v>1122</v>
      </c>
      <c r="E694" s="15">
        <v>800.0123000000001</v>
      </c>
      <c r="F694" s="11" t="s">
        <v>1218</v>
      </c>
      <c r="G694" s="15">
        <v>25.459943333333339</v>
      </c>
      <c r="H694" s="16">
        <v>5.0799999999999998E-2</v>
      </c>
      <c r="I694" s="16">
        <v>3.548</v>
      </c>
      <c r="J694" s="16">
        <v>0.23629999999999995</v>
      </c>
      <c r="K694" s="17">
        <v>3.6515748031496051</v>
      </c>
      <c r="L694" s="17">
        <v>-0.23303213603693423</v>
      </c>
      <c r="M694" s="17" t="s">
        <v>1231</v>
      </c>
      <c r="N694" s="17">
        <v>2.8567171441774231E-2</v>
      </c>
    </row>
    <row r="695" spans="1:14" x14ac:dyDescent="0.3">
      <c r="A695" t="s">
        <v>1223</v>
      </c>
      <c r="B695" s="11" t="s">
        <v>729</v>
      </c>
      <c r="C695" s="11" t="s">
        <v>1179</v>
      </c>
      <c r="D695" s="11" t="s">
        <v>1121</v>
      </c>
      <c r="E695" s="15">
        <v>4.9997000000000007E-2</v>
      </c>
      <c r="F695" s="11" t="s">
        <v>1218</v>
      </c>
      <c r="G695" s="15">
        <v>25.247383870967742</v>
      </c>
      <c r="H695" s="16">
        <v>5.0799999999999998E-2</v>
      </c>
      <c r="I695" s="16">
        <v>3.548</v>
      </c>
      <c r="J695" s="16">
        <v>0.17400000000000015</v>
      </c>
      <c r="K695" s="17">
        <v>2.425196850393704</v>
      </c>
      <c r="L695" s="17">
        <v>-1.8615554198897697</v>
      </c>
      <c r="M695" s="17">
        <v>1.8615554198897697</v>
      </c>
      <c r="N695" s="17">
        <v>0.29282820540895649</v>
      </c>
    </row>
    <row r="696" spans="1:14" x14ac:dyDescent="0.3">
      <c r="A696" t="s">
        <v>1223</v>
      </c>
      <c r="B696" s="11" t="s">
        <v>733</v>
      </c>
      <c r="C696" s="11" t="s">
        <v>1179</v>
      </c>
      <c r="D696" s="11" t="s">
        <v>1121</v>
      </c>
      <c r="E696" s="15">
        <v>4.9997000000000007E-2</v>
      </c>
      <c r="F696" s="11" t="s">
        <v>1218</v>
      </c>
      <c r="G696" s="15">
        <v>25.660699999999999</v>
      </c>
      <c r="H696" s="16">
        <v>5.0799999999999998E-2</v>
      </c>
      <c r="I696" s="16">
        <v>3.548</v>
      </c>
      <c r="J696" s="16">
        <v>8.8700000000000001E-2</v>
      </c>
      <c r="K696" s="17">
        <v>0.74606299212598437</v>
      </c>
      <c r="L696" s="17">
        <v>-0.96680087947935522</v>
      </c>
      <c r="M696" s="17">
        <v>0.96680087947935522</v>
      </c>
      <c r="N696" s="17">
        <v>0.13636247593397821</v>
      </c>
    </row>
    <row r="697" spans="1:14" x14ac:dyDescent="0.3">
      <c r="A697" t="s">
        <v>1223</v>
      </c>
      <c r="B697" s="11" t="s">
        <v>739</v>
      </c>
      <c r="C697" s="11" t="s">
        <v>1179</v>
      </c>
      <c r="D697" s="11" t="s">
        <v>1121</v>
      </c>
      <c r="E697" s="15">
        <v>4.9997000000000007E-2</v>
      </c>
      <c r="F697" s="11" t="s">
        <v>1218</v>
      </c>
      <c r="G697" s="15">
        <v>26.027748387096779</v>
      </c>
      <c r="H697" s="16">
        <v>5.0799999999999998E-2</v>
      </c>
      <c r="I697" s="16">
        <v>3.548</v>
      </c>
      <c r="J697" s="16">
        <v>6.2800000000000078E-2</v>
      </c>
      <c r="K697" s="17">
        <v>0.23622047244094646</v>
      </c>
      <c r="L697" s="17">
        <v>-0.59761578108524183</v>
      </c>
      <c r="M697" s="17">
        <v>0.59761578108524183</v>
      </c>
      <c r="N697" s="17">
        <v>6.3091093485105221E-2</v>
      </c>
    </row>
    <row r="698" spans="1:14" x14ac:dyDescent="0.3">
      <c r="A698" t="s">
        <v>1223</v>
      </c>
      <c r="B698" s="11" t="s">
        <v>744</v>
      </c>
      <c r="C698" s="11" t="s">
        <v>1179</v>
      </c>
      <c r="D698" s="11" t="s">
        <v>1121</v>
      </c>
      <c r="E698" s="15">
        <v>4.9997000000000007E-2</v>
      </c>
      <c r="F698" s="11" t="s">
        <v>1218</v>
      </c>
      <c r="G698" s="15">
        <v>25.962535483870969</v>
      </c>
      <c r="H698" s="16">
        <v>5.0799999999999998E-2</v>
      </c>
      <c r="I698" s="16">
        <v>3.548</v>
      </c>
      <c r="J698" s="16">
        <v>5.7900000000000063E-2</v>
      </c>
      <c r="K698" s="17">
        <v>0.13976377952756033</v>
      </c>
      <c r="L698" s="17">
        <v>-0.39421644639304104</v>
      </c>
      <c r="M698" s="17">
        <v>0.39421644639304104</v>
      </c>
      <c r="N698" s="17">
        <v>5.5184897033379476E-2</v>
      </c>
    </row>
    <row r="699" spans="1:14" x14ac:dyDescent="0.3">
      <c r="A699" t="s">
        <v>1223</v>
      </c>
      <c r="B699" s="11" t="s">
        <v>749</v>
      </c>
      <c r="C699" s="11" t="s">
        <v>1179</v>
      </c>
      <c r="D699" s="11" t="s">
        <v>1121</v>
      </c>
      <c r="E699" s="15">
        <v>4.9997000000000007E-2</v>
      </c>
      <c r="F699" s="11" t="s">
        <v>1218</v>
      </c>
      <c r="G699" s="15">
        <v>26.050526666666659</v>
      </c>
      <c r="H699" s="16">
        <v>5.0799999999999998E-2</v>
      </c>
      <c r="I699" s="16">
        <v>3.548</v>
      </c>
      <c r="J699" s="16">
        <v>5.5600000000000094E-2</v>
      </c>
      <c r="K699" s="19">
        <v>0.1</v>
      </c>
      <c r="L699" s="17">
        <v>-0.31262145532552227</v>
      </c>
      <c r="M699" s="17">
        <v>0.31262145532552227</v>
      </c>
      <c r="N699" s="17">
        <v>4.3767843888799285E-2</v>
      </c>
    </row>
    <row r="700" spans="1:14" x14ac:dyDescent="0.3">
      <c r="A700" t="s">
        <v>1223</v>
      </c>
      <c r="B700" s="11" t="s">
        <v>754</v>
      </c>
      <c r="C700" s="11" t="s">
        <v>1179</v>
      </c>
      <c r="D700" s="11" t="s">
        <v>1121</v>
      </c>
      <c r="E700" s="15">
        <v>4.9997000000000007E-2</v>
      </c>
      <c r="F700" s="11" t="s">
        <v>1218</v>
      </c>
      <c r="G700" s="15">
        <v>25.996003225806462</v>
      </c>
      <c r="H700" s="16">
        <v>5.0799999999999998E-2</v>
      </c>
      <c r="I700" s="16">
        <v>3.548</v>
      </c>
      <c r="J700" s="16">
        <v>5.3600000000000092E-2</v>
      </c>
      <c r="K700" s="19">
        <v>0.1</v>
      </c>
      <c r="L700" s="17">
        <v>-0.18478078006477264</v>
      </c>
      <c r="M700" s="17">
        <v>0.18478078006477264</v>
      </c>
      <c r="N700" s="17">
        <v>3.3958613230584578E-2</v>
      </c>
    </row>
    <row r="701" spans="1:14" x14ac:dyDescent="0.3">
      <c r="A701" t="s">
        <v>1119</v>
      </c>
      <c r="B701" s="11" t="s">
        <v>709</v>
      </c>
      <c r="C701" s="11" t="s">
        <v>1178</v>
      </c>
      <c r="D701" s="11" t="s">
        <v>1121</v>
      </c>
      <c r="E701" s="15">
        <v>4.9997000000000007E-2</v>
      </c>
      <c r="F701" s="11" t="s">
        <v>1218</v>
      </c>
      <c r="G701" s="15">
        <v>24.635603225806459</v>
      </c>
      <c r="H701" s="16">
        <v>3.1300000000000001E-2</v>
      </c>
      <c r="I701" s="16">
        <v>3.758</v>
      </c>
      <c r="J701" s="16">
        <v>0.40889999999999993</v>
      </c>
      <c r="K701" s="17">
        <v>12.063897763578272</v>
      </c>
      <c r="L701" s="17">
        <v>-1.7923877750562869</v>
      </c>
      <c r="M701" s="17">
        <v>1.7923877750562869</v>
      </c>
      <c r="N701" s="17">
        <v>0.73830158324821249</v>
      </c>
    </row>
    <row r="702" spans="1:14" x14ac:dyDescent="0.3">
      <c r="A702" t="s">
        <v>1119</v>
      </c>
      <c r="B702" s="11" t="s">
        <v>728</v>
      </c>
      <c r="C702" s="11" t="s">
        <v>1178</v>
      </c>
      <c r="D702" s="11" t="s">
        <v>1121</v>
      </c>
      <c r="E702" s="15">
        <v>4.9997000000000007E-2</v>
      </c>
      <c r="F702" s="11" t="s">
        <v>1218</v>
      </c>
      <c r="G702" s="15">
        <v>24.80703225806452</v>
      </c>
      <c r="H702" s="16">
        <v>3.1300000000000001E-2</v>
      </c>
      <c r="I702" s="16">
        <v>3.758</v>
      </c>
      <c r="J702" s="16">
        <v>0.21190000000000009</v>
      </c>
      <c r="K702" s="17">
        <v>5.7699680511182132</v>
      </c>
      <c r="L702" s="17">
        <v>-1.5661376592609519</v>
      </c>
      <c r="M702" s="17">
        <v>1.5661376592609519</v>
      </c>
      <c r="N702" s="17">
        <v>0.63337644942994942</v>
      </c>
    </row>
    <row r="703" spans="1:14" x14ac:dyDescent="0.3">
      <c r="A703" t="s">
        <v>1119</v>
      </c>
      <c r="B703" s="11" t="s">
        <v>734</v>
      </c>
      <c r="C703" s="11" t="s">
        <v>1178</v>
      </c>
      <c r="D703" s="11" t="s">
        <v>1121</v>
      </c>
      <c r="E703" s="15">
        <v>4.9997000000000007E-2</v>
      </c>
      <c r="F703" s="11" t="s">
        <v>1218</v>
      </c>
      <c r="G703" s="15">
        <v>25.622870967741939</v>
      </c>
      <c r="H703" s="16">
        <v>3.1300000000000001E-2</v>
      </c>
      <c r="I703" s="16">
        <v>3.758</v>
      </c>
      <c r="J703" s="16">
        <v>0.10520000000000007</v>
      </c>
      <c r="K703" s="17">
        <v>2.3610223642172548</v>
      </c>
      <c r="L703" s="17">
        <v>-0.95877964195740717</v>
      </c>
      <c r="M703" s="17">
        <v>0.95877964195740717</v>
      </c>
      <c r="N703" s="17">
        <v>0.22749408804759774</v>
      </c>
    </row>
    <row r="704" spans="1:14" x14ac:dyDescent="0.3">
      <c r="A704" t="s">
        <v>1119</v>
      </c>
      <c r="B704" s="11" t="s">
        <v>740</v>
      </c>
      <c r="C704" s="11" t="s">
        <v>1178</v>
      </c>
      <c r="D704" s="11" t="s">
        <v>1121</v>
      </c>
      <c r="E704" s="15">
        <v>4.9997000000000007E-2</v>
      </c>
      <c r="F704" s="11" t="s">
        <v>1218</v>
      </c>
      <c r="G704" s="15">
        <v>25.727780645161289</v>
      </c>
      <c r="H704" s="16">
        <v>3.1300000000000001E-2</v>
      </c>
      <c r="I704" s="16">
        <v>3.758</v>
      </c>
      <c r="J704" s="16">
        <v>7.2800000000000087E-2</v>
      </c>
      <c r="K704" s="17">
        <v>1.325878594249204</v>
      </c>
      <c r="L704" s="17">
        <v>-0.77730162930056879</v>
      </c>
      <c r="M704" s="17">
        <v>0.77730162930056879</v>
      </c>
      <c r="N704" s="17">
        <v>0.10245359305466206</v>
      </c>
    </row>
    <row r="705" spans="1:14" x14ac:dyDescent="0.3">
      <c r="A705" t="s">
        <v>1119</v>
      </c>
      <c r="B705" s="11" t="s">
        <v>745</v>
      </c>
      <c r="C705" s="11" t="s">
        <v>1178</v>
      </c>
      <c r="D705" s="11" t="s">
        <v>1121</v>
      </c>
      <c r="E705" s="15">
        <v>4.9997000000000007E-2</v>
      </c>
      <c r="F705" s="11" t="s">
        <v>1218</v>
      </c>
      <c r="G705" s="15">
        <v>25.99589677419354</v>
      </c>
      <c r="H705" s="16">
        <v>3.1300000000000001E-2</v>
      </c>
      <c r="I705" s="16">
        <v>3.758</v>
      </c>
      <c r="J705" s="16">
        <v>6.0900000000000065E-2</v>
      </c>
      <c r="K705" s="17">
        <v>0.94568690095846841</v>
      </c>
      <c r="L705" s="17">
        <v>-0.70291018663396454</v>
      </c>
      <c r="M705" s="17">
        <v>0.70291018663396454</v>
      </c>
      <c r="N705" s="17">
        <v>9.0648981305333831E-2</v>
      </c>
    </row>
    <row r="706" spans="1:14" x14ac:dyDescent="0.3">
      <c r="A706" t="s">
        <v>1119</v>
      </c>
      <c r="B706" s="11" t="s">
        <v>750</v>
      </c>
      <c r="C706" s="11" t="s">
        <v>1178</v>
      </c>
      <c r="D706" s="11" t="s">
        <v>1121</v>
      </c>
      <c r="E706" s="15">
        <v>4.9997000000000007E-2</v>
      </c>
      <c r="F706" s="11" t="s">
        <v>1218</v>
      </c>
      <c r="G706" s="15">
        <v>25.922196666666661</v>
      </c>
      <c r="H706" s="16">
        <v>3.1300000000000001E-2</v>
      </c>
      <c r="I706" s="16">
        <v>3.758</v>
      </c>
      <c r="J706" s="16">
        <v>5.4700000000000082E-2</v>
      </c>
      <c r="K706" s="17">
        <v>0.74760383386581719</v>
      </c>
      <c r="L706" s="17">
        <v>-0.54409541119968896</v>
      </c>
      <c r="M706" s="17">
        <v>0.54409541119968896</v>
      </c>
      <c r="N706" s="17">
        <v>7.9699994100706273E-2</v>
      </c>
    </row>
    <row r="707" spans="1:14" x14ac:dyDescent="0.3">
      <c r="A707" t="s">
        <v>1119</v>
      </c>
      <c r="B707" s="11" t="s">
        <v>755</v>
      </c>
      <c r="C707" s="11" t="s">
        <v>1178</v>
      </c>
      <c r="D707" s="11" t="s">
        <v>1121</v>
      </c>
      <c r="E707" s="15">
        <v>4.9997000000000007E-2</v>
      </c>
      <c r="F707" s="11" t="s">
        <v>1218</v>
      </c>
      <c r="G707" s="15">
        <v>25.958480000000002</v>
      </c>
      <c r="H707" s="16">
        <v>3.1300000000000001E-2</v>
      </c>
      <c r="I707" s="16">
        <v>3.758</v>
      </c>
      <c r="J707" s="16">
        <v>4.7800000000000065E-2</v>
      </c>
      <c r="K707" s="17">
        <v>0.52715654952076874</v>
      </c>
      <c r="L707" s="17">
        <v>-0.33272945461023429</v>
      </c>
      <c r="M707" s="17">
        <v>0.33272945461023429</v>
      </c>
      <c r="N707" s="17">
        <v>7.8060751606772061E-2</v>
      </c>
    </row>
    <row r="708" spans="1:14" x14ac:dyDescent="0.3">
      <c r="A708" t="s">
        <v>1119</v>
      </c>
      <c r="B708" s="11" t="s">
        <v>708</v>
      </c>
      <c r="C708" s="11" t="s">
        <v>1177</v>
      </c>
      <c r="D708" s="11" t="s">
        <v>1121</v>
      </c>
      <c r="E708" s="15">
        <v>4.9997000000000007E-2</v>
      </c>
      <c r="F708" s="11" t="s">
        <v>1218</v>
      </c>
      <c r="G708" s="15">
        <v>24.202813333333339</v>
      </c>
      <c r="H708" s="16">
        <v>3.95E-2</v>
      </c>
      <c r="I708" s="16">
        <v>4.28</v>
      </c>
      <c r="J708" s="16">
        <v>0.42349999999999999</v>
      </c>
      <c r="K708" s="17">
        <v>9.7215189873417724</v>
      </c>
      <c r="L708" s="17">
        <v>-1.6971793297319464</v>
      </c>
      <c r="M708" s="17">
        <v>1.6971793297319464</v>
      </c>
      <c r="N708" s="17">
        <v>0.71132495304146803</v>
      </c>
    </row>
    <row r="709" spans="1:14" x14ac:dyDescent="0.3">
      <c r="A709" t="s">
        <v>1119</v>
      </c>
      <c r="B709" s="11" t="s">
        <v>730</v>
      </c>
      <c r="C709" s="11" t="s">
        <v>1177</v>
      </c>
      <c r="D709" s="11" t="s">
        <v>1121</v>
      </c>
      <c r="E709" s="15">
        <v>4.9997000000000007E-2</v>
      </c>
      <c r="F709" s="11" t="s">
        <v>1218</v>
      </c>
      <c r="G709" s="15">
        <v>25.188393548387101</v>
      </c>
      <c r="H709" s="16">
        <v>3.95E-2</v>
      </c>
      <c r="I709" s="16">
        <v>4.28</v>
      </c>
      <c r="J709" s="16">
        <v>0.17080000000000006</v>
      </c>
      <c r="K709" s="17">
        <v>3.3240506329113937</v>
      </c>
      <c r="L709" s="17">
        <v>-1.1600601378375177</v>
      </c>
      <c r="M709" s="17">
        <v>1.1600601378375177</v>
      </c>
      <c r="N709" s="17">
        <v>0.50168615020654095</v>
      </c>
    </row>
    <row r="710" spans="1:14" x14ac:dyDescent="0.3">
      <c r="A710" t="s">
        <v>1119</v>
      </c>
      <c r="B710" s="11" t="s">
        <v>735</v>
      </c>
      <c r="C710" s="11" t="s">
        <v>1177</v>
      </c>
      <c r="D710" s="11" t="s">
        <v>1121</v>
      </c>
      <c r="E710" s="15">
        <v>4.9997000000000007E-2</v>
      </c>
      <c r="F710" s="11" t="s">
        <v>1218</v>
      </c>
      <c r="G710" s="15">
        <v>25.704166666666659</v>
      </c>
      <c r="H710" s="16">
        <v>3.95E-2</v>
      </c>
      <c r="I710" s="16">
        <v>4.28</v>
      </c>
      <c r="J710" s="16">
        <v>8.7299999999999933E-2</v>
      </c>
      <c r="K710" s="17">
        <v>1.2101265822784792</v>
      </c>
      <c r="L710" s="17">
        <v>-0.5988435954666893</v>
      </c>
      <c r="M710" s="17">
        <v>0.5988435954666893</v>
      </c>
      <c r="N710" s="17">
        <v>0.20307848130852502</v>
      </c>
    </row>
    <row r="711" spans="1:14" x14ac:dyDescent="0.3">
      <c r="A711" t="s">
        <v>1119</v>
      </c>
      <c r="B711" s="11" t="s">
        <v>741</v>
      </c>
      <c r="C711" s="11" t="s">
        <v>1177</v>
      </c>
      <c r="D711" s="11" t="s">
        <v>1121</v>
      </c>
      <c r="E711" s="15">
        <v>4.9997000000000007E-2</v>
      </c>
      <c r="F711" s="11" t="s">
        <v>1218</v>
      </c>
      <c r="G711" s="15">
        <v>25.898403225806451</v>
      </c>
      <c r="H711" s="16">
        <v>3.95E-2</v>
      </c>
      <c r="I711" s="16">
        <v>4.28</v>
      </c>
      <c r="J711" s="16">
        <v>6.2300000000000022E-2</v>
      </c>
      <c r="K711" s="17">
        <v>0.57721518987341824</v>
      </c>
      <c r="L711" s="17">
        <v>-0.49689346451931193</v>
      </c>
      <c r="M711" s="17">
        <v>0.49689346451931193</v>
      </c>
      <c r="N711" s="17">
        <v>9.8970715384605112E-2</v>
      </c>
    </row>
    <row r="712" spans="1:14" x14ac:dyDescent="0.3">
      <c r="A712" t="s">
        <v>1119</v>
      </c>
      <c r="B712" s="11" t="s">
        <v>746</v>
      </c>
      <c r="C712" s="11" t="s">
        <v>1177</v>
      </c>
      <c r="D712" s="11" t="s">
        <v>1121</v>
      </c>
      <c r="E712" s="15">
        <v>4.9997000000000007E-2</v>
      </c>
      <c r="F712" s="11" t="s">
        <v>1218</v>
      </c>
      <c r="G712" s="15">
        <v>25.968589999999999</v>
      </c>
      <c r="H712" s="16">
        <v>3.95E-2</v>
      </c>
      <c r="I712" s="16">
        <v>4.28</v>
      </c>
      <c r="J712" s="16">
        <v>5.479999999999996E-2</v>
      </c>
      <c r="K712" s="17">
        <v>0.38734177215189769</v>
      </c>
      <c r="L712" s="17">
        <v>-0.48971973862140317</v>
      </c>
      <c r="M712" s="17">
        <v>0.48971973862140317</v>
      </c>
      <c r="N712" s="17">
        <v>9.7352724828294823E-2</v>
      </c>
    </row>
    <row r="713" spans="1:14" x14ac:dyDescent="0.3">
      <c r="A713" t="s">
        <v>1119</v>
      </c>
      <c r="B713" s="11" t="s">
        <v>751</v>
      </c>
      <c r="C713" s="11" t="s">
        <v>1177</v>
      </c>
      <c r="D713" s="11" t="s">
        <v>1121</v>
      </c>
      <c r="E713" s="15">
        <v>4.9997000000000007E-2</v>
      </c>
      <c r="F713" s="11" t="s">
        <v>1218</v>
      </c>
      <c r="G713" s="15">
        <v>26.031677419354839</v>
      </c>
      <c r="H713" s="16">
        <v>3.95E-2</v>
      </c>
      <c r="I713" s="16">
        <v>4.28</v>
      </c>
      <c r="J713" s="16">
        <v>4.9500000000000099E-2</v>
      </c>
      <c r="K713" s="17">
        <v>0.25316455696202783</v>
      </c>
      <c r="L713" s="17">
        <v>-0.36312844547155798</v>
      </c>
      <c r="M713" s="17">
        <v>0.36312844547155798</v>
      </c>
      <c r="N713" s="17">
        <v>8.7214365043585929E-2</v>
      </c>
    </row>
    <row r="714" spans="1:14" x14ac:dyDescent="0.3">
      <c r="A714" t="s">
        <v>1119</v>
      </c>
      <c r="B714" s="11" t="s">
        <v>756</v>
      </c>
      <c r="C714" s="11" t="s">
        <v>1177</v>
      </c>
      <c r="D714" s="11" t="s">
        <v>1121</v>
      </c>
      <c r="E714" s="15">
        <v>4.9997000000000007E-2</v>
      </c>
      <c r="F714" s="11" t="s">
        <v>1218</v>
      </c>
      <c r="G714" s="15">
        <v>26.00603548387096</v>
      </c>
      <c r="H714" s="16">
        <v>3.95E-2</v>
      </c>
      <c r="I714" s="16">
        <v>4.28</v>
      </c>
      <c r="J714" s="16">
        <v>4.4399999999999995E-2</v>
      </c>
      <c r="K714" s="17">
        <v>0.12405063291139226</v>
      </c>
      <c r="L714" s="17">
        <v>-0.2299363593035797</v>
      </c>
      <c r="M714" s="17">
        <v>0.2299363593035797</v>
      </c>
      <c r="N714" s="17">
        <v>7.1635988003802775E-2</v>
      </c>
    </row>
    <row r="715" spans="1:14" x14ac:dyDescent="0.3">
      <c r="A715" t="s">
        <v>1119</v>
      </c>
      <c r="B715" s="11" t="s">
        <v>736</v>
      </c>
      <c r="C715" s="11" t="s">
        <v>1180</v>
      </c>
      <c r="D715" s="11" t="s">
        <v>1121</v>
      </c>
      <c r="E715" s="15">
        <v>4.9997000000000007E-2</v>
      </c>
      <c r="F715" s="11" t="s">
        <v>1218</v>
      </c>
      <c r="G715" s="15">
        <v>24.809026666666671</v>
      </c>
      <c r="H715" s="16">
        <v>3.4599999999999999E-2</v>
      </c>
      <c r="I715" s="16">
        <v>3.3820000000000001</v>
      </c>
      <c r="J715" s="16">
        <v>0.51590000000000003</v>
      </c>
      <c r="K715" s="17">
        <v>13.910404624277458</v>
      </c>
      <c r="L715" s="17">
        <v>-2.3129499947375272</v>
      </c>
      <c r="M715" s="17">
        <v>2.3129499947375272</v>
      </c>
      <c r="N715" s="17">
        <v>0.77189252924880369</v>
      </c>
    </row>
    <row r="716" spans="1:14" x14ac:dyDescent="0.3">
      <c r="A716" t="s">
        <v>1119</v>
      </c>
      <c r="B716" s="11" t="s">
        <v>742</v>
      </c>
      <c r="C716" s="11" t="s">
        <v>1180</v>
      </c>
      <c r="D716" s="11" t="s">
        <v>1121</v>
      </c>
      <c r="E716" s="15">
        <v>4.9997000000000007E-2</v>
      </c>
      <c r="F716" s="11" t="s">
        <v>1218</v>
      </c>
      <c r="G716" s="15">
        <v>25.08489354838709</v>
      </c>
      <c r="H716" s="16">
        <v>3.4599999999999999E-2</v>
      </c>
      <c r="I716" s="16">
        <v>3.3820000000000001</v>
      </c>
      <c r="J716" s="16">
        <v>0.40649999999999986</v>
      </c>
      <c r="K716" s="17">
        <v>10.748554913294793</v>
      </c>
      <c r="L716" s="17">
        <v>-1.8149331242733544</v>
      </c>
      <c r="M716" s="17">
        <v>1.8149331242733544</v>
      </c>
      <c r="N716" s="17">
        <v>0.74362796738717352</v>
      </c>
    </row>
    <row r="717" spans="1:14" x14ac:dyDescent="0.3">
      <c r="A717" t="s">
        <v>1119</v>
      </c>
      <c r="B717" s="11" t="s">
        <v>747</v>
      </c>
      <c r="C717" s="11" t="s">
        <v>1180</v>
      </c>
      <c r="D717" s="11" t="s">
        <v>1121</v>
      </c>
      <c r="E717" s="15">
        <v>4.9997000000000007E-2</v>
      </c>
      <c r="F717" s="11" t="s">
        <v>1218</v>
      </c>
      <c r="G717" s="15">
        <v>24.96958333333334</v>
      </c>
      <c r="H717" s="16">
        <v>3.4599999999999999E-2</v>
      </c>
      <c r="I717" s="16">
        <v>3.3820000000000001</v>
      </c>
      <c r="J717" s="16">
        <v>0.33769999999999989</v>
      </c>
      <c r="K717" s="17">
        <v>8.760115606936413</v>
      </c>
      <c r="L717" s="17">
        <v>-1.7478292992082349</v>
      </c>
      <c r="M717" s="17">
        <v>1.7478292992082349</v>
      </c>
      <c r="N717" s="17">
        <v>0.71021863429438548</v>
      </c>
    </row>
    <row r="718" spans="1:14" x14ac:dyDescent="0.3">
      <c r="A718" t="s">
        <v>1119</v>
      </c>
      <c r="B718" s="11" t="s">
        <v>752</v>
      </c>
      <c r="C718" s="11" t="s">
        <v>1180</v>
      </c>
      <c r="D718" s="11" t="s">
        <v>1121</v>
      </c>
      <c r="E718" s="15">
        <v>4.9997000000000007E-2</v>
      </c>
      <c r="F718" s="11" t="s">
        <v>1218</v>
      </c>
      <c r="G718" s="15">
        <v>25.135976666666679</v>
      </c>
      <c r="H718" s="16">
        <v>3.4599999999999999E-2</v>
      </c>
      <c r="I718" s="16">
        <v>3.3820000000000001</v>
      </c>
      <c r="J718" s="16">
        <v>0.26629999999999998</v>
      </c>
      <c r="K718" s="17">
        <v>6.696531791907514</v>
      </c>
      <c r="L718" s="17">
        <v>-1.7644988263070023</v>
      </c>
      <c r="M718" s="17">
        <v>1.7644988263070023</v>
      </c>
      <c r="N718" s="17">
        <v>0.67807677135107758</v>
      </c>
    </row>
    <row r="719" spans="1:14" x14ac:dyDescent="0.3">
      <c r="A719" t="s">
        <v>1119</v>
      </c>
      <c r="B719" s="11" t="s">
        <v>757</v>
      </c>
      <c r="C719" s="11" t="s">
        <v>1180</v>
      </c>
      <c r="D719" s="11" t="s">
        <v>1121</v>
      </c>
      <c r="E719" s="15">
        <v>4.9997000000000007E-2</v>
      </c>
      <c r="F719" s="11" t="s">
        <v>1218</v>
      </c>
      <c r="G719" s="15">
        <v>25.481000000000002</v>
      </c>
      <c r="H719" s="16">
        <v>3.4599999999999999E-2</v>
      </c>
      <c r="I719" s="16">
        <v>3.3820000000000001</v>
      </c>
      <c r="J719" s="16">
        <v>0.1661999999999999</v>
      </c>
      <c r="K719" s="17">
        <v>3.8034682080924833</v>
      </c>
      <c r="L719" s="17">
        <v>-1.3805748703154666</v>
      </c>
      <c r="M719" s="17">
        <v>1.3805748703154666</v>
      </c>
      <c r="N719" s="17">
        <v>0.56307109112780163</v>
      </c>
    </row>
    <row r="720" spans="1:14" x14ac:dyDescent="0.3">
      <c r="A720" t="s">
        <v>1119</v>
      </c>
      <c r="B720" s="11" t="s">
        <v>759</v>
      </c>
      <c r="C720" s="11" t="s">
        <v>1180</v>
      </c>
      <c r="D720" s="11" t="s">
        <v>1121</v>
      </c>
      <c r="E720" s="15">
        <v>4.9997000000000007E-2</v>
      </c>
      <c r="F720" s="11" t="s">
        <v>1218</v>
      </c>
      <c r="G720" s="15">
        <v>25.586577419354839</v>
      </c>
      <c r="H720" s="16">
        <v>3.4599999999999999E-2</v>
      </c>
      <c r="I720" s="16">
        <v>3.3820000000000001</v>
      </c>
      <c r="J720" s="16">
        <v>0.14080000000000004</v>
      </c>
      <c r="K720" s="17">
        <v>3.0693641618497125</v>
      </c>
      <c r="L720" s="17">
        <v>-1.2456183927259536</v>
      </c>
      <c r="M720" s="17">
        <v>1.2456183927259536</v>
      </c>
      <c r="N720" s="17">
        <v>0.455824253641265</v>
      </c>
    </row>
    <row r="721" spans="1:14" x14ac:dyDescent="0.3">
      <c r="A721" t="s">
        <v>1119</v>
      </c>
      <c r="B721" s="11" t="s">
        <v>743</v>
      </c>
      <c r="C721" s="11" t="s">
        <v>1181</v>
      </c>
      <c r="D721" s="11" t="s">
        <v>1121</v>
      </c>
      <c r="E721" s="15">
        <v>4.9997000000000007E-2</v>
      </c>
      <c r="F721" s="11" t="s">
        <v>1218</v>
      </c>
      <c r="G721" s="15">
        <v>24.93128064516128</v>
      </c>
      <c r="H721" s="16">
        <v>3.3700000000000001E-2</v>
      </c>
      <c r="I721" s="16">
        <v>3.3149999999999999</v>
      </c>
      <c r="J721" s="16">
        <v>0.34439999999999993</v>
      </c>
      <c r="K721" s="17">
        <v>9.2195845697329357</v>
      </c>
      <c r="L721" s="17">
        <v>-1.8066379862263013</v>
      </c>
      <c r="M721" s="17">
        <v>1.8066379862263013</v>
      </c>
      <c r="N721" s="17">
        <v>0.73276677358712039</v>
      </c>
    </row>
    <row r="722" spans="1:14" x14ac:dyDescent="0.3">
      <c r="A722" t="s">
        <v>1119</v>
      </c>
      <c r="B722" s="11" t="s">
        <v>748</v>
      </c>
      <c r="C722" s="11" t="s">
        <v>1181</v>
      </c>
      <c r="D722" s="11" t="s">
        <v>1121</v>
      </c>
      <c r="E722" s="15">
        <v>4.9997000000000007E-2</v>
      </c>
      <c r="F722" s="11" t="s">
        <v>1218</v>
      </c>
      <c r="G722" s="15">
        <v>25.030413333333328</v>
      </c>
      <c r="H722" s="16">
        <v>3.3700000000000001E-2</v>
      </c>
      <c r="I722" s="16">
        <v>3.3149999999999999</v>
      </c>
      <c r="J722" s="16">
        <v>0.28910000000000002</v>
      </c>
      <c r="K722" s="17">
        <v>7.5786350148367951</v>
      </c>
      <c r="L722" s="17">
        <v>-1.8471583741024054</v>
      </c>
      <c r="M722" s="17">
        <v>1.8471583741024054</v>
      </c>
      <c r="N722" s="17">
        <v>0.71519285201358307</v>
      </c>
    </row>
    <row r="723" spans="1:14" x14ac:dyDescent="0.3">
      <c r="A723" t="s">
        <v>1119</v>
      </c>
      <c r="B723" s="11" t="s">
        <v>753</v>
      </c>
      <c r="C723" s="11" t="s">
        <v>1181</v>
      </c>
      <c r="D723" s="11" t="s">
        <v>1121</v>
      </c>
      <c r="E723" s="15">
        <v>4.9997000000000007E-2</v>
      </c>
      <c r="F723" s="11" t="s">
        <v>1218</v>
      </c>
      <c r="G723" s="15">
        <v>25.111712903225811</v>
      </c>
      <c r="H723" s="16">
        <v>3.3700000000000001E-2</v>
      </c>
      <c r="I723" s="16">
        <v>3.3149999999999999</v>
      </c>
      <c r="J723" s="16">
        <v>0.22030000000000005</v>
      </c>
      <c r="K723" s="17">
        <v>5.5370919881305651</v>
      </c>
      <c r="L723" s="17">
        <v>-1.764151427145618</v>
      </c>
      <c r="M723" s="17">
        <v>1.764151427145618</v>
      </c>
      <c r="N723" s="17">
        <v>0.68909623143398968</v>
      </c>
    </row>
    <row r="724" spans="1:14" x14ac:dyDescent="0.3">
      <c r="A724" t="s">
        <v>1119</v>
      </c>
      <c r="B724" s="11" t="s">
        <v>758</v>
      </c>
      <c r="C724" s="11" t="s">
        <v>1181</v>
      </c>
      <c r="D724" s="11" t="s">
        <v>1121</v>
      </c>
      <c r="E724" s="15">
        <v>4.9997000000000007E-2</v>
      </c>
      <c r="F724" s="11" t="s">
        <v>1218</v>
      </c>
      <c r="G724" s="15">
        <v>25.430664516129031</v>
      </c>
      <c r="H724" s="16">
        <v>3.3700000000000001E-2</v>
      </c>
      <c r="I724" s="16">
        <v>3.3149999999999999</v>
      </c>
      <c r="J724" s="16">
        <v>0.14150000000000007</v>
      </c>
      <c r="K724" s="17">
        <v>3.1988130563798238</v>
      </c>
      <c r="L724" s="17">
        <v>-1.3247848438828329</v>
      </c>
      <c r="M724" s="17">
        <v>1.3247848438828329</v>
      </c>
      <c r="N724" s="17">
        <v>0.55878232108734704</v>
      </c>
    </row>
    <row r="725" spans="1:14" x14ac:dyDescent="0.3">
      <c r="A725" t="s">
        <v>1119</v>
      </c>
      <c r="B725" s="11" t="s">
        <v>760</v>
      </c>
      <c r="C725" s="11" t="s">
        <v>1181</v>
      </c>
      <c r="D725" s="11" t="s">
        <v>1121</v>
      </c>
      <c r="E725" s="15">
        <v>4.9997000000000007E-2</v>
      </c>
      <c r="F725" s="11" t="s">
        <v>1218</v>
      </c>
      <c r="G725" s="15">
        <v>25.568751612903231</v>
      </c>
      <c r="H725" s="16">
        <v>3.3700000000000001E-2</v>
      </c>
      <c r="I725" s="16">
        <v>3.3149999999999999</v>
      </c>
      <c r="J725" s="16">
        <v>0.11819999999999997</v>
      </c>
      <c r="K725" s="17">
        <v>2.5074183976261115</v>
      </c>
      <c r="L725" s="17">
        <v>-1.1459875716611032</v>
      </c>
      <c r="M725" s="17">
        <v>1.1459875716611032</v>
      </c>
      <c r="N725" s="17">
        <v>0.44383444624654655</v>
      </c>
    </row>
    <row r="726" spans="1:14" x14ac:dyDescent="0.3">
      <c r="A726" t="s">
        <v>1119</v>
      </c>
      <c r="B726" s="11" t="s">
        <v>761</v>
      </c>
      <c r="C726" s="11" t="s">
        <v>1181</v>
      </c>
      <c r="D726" s="11" t="s">
        <v>1121</v>
      </c>
      <c r="E726" s="15">
        <v>4.9997000000000007E-2</v>
      </c>
      <c r="F726" s="11" t="s">
        <v>1218</v>
      </c>
      <c r="G726" s="15">
        <v>25.140856666666672</v>
      </c>
      <c r="H726" s="16">
        <v>3.3700000000000001E-2</v>
      </c>
      <c r="I726" s="16">
        <v>3.3149999999999999</v>
      </c>
      <c r="J726" s="16">
        <v>3.5999999999999921E-2</v>
      </c>
      <c r="K726" s="19">
        <v>0.168249258160235</v>
      </c>
      <c r="L726" s="17">
        <v>-0.19053693521785187</v>
      </c>
      <c r="M726" s="17">
        <v>0.19053693521785187</v>
      </c>
      <c r="N726" s="17">
        <v>3.3473332969537806E-2</v>
      </c>
    </row>
    <row r="727" spans="1:14" x14ac:dyDescent="0.3">
      <c r="A727" t="s">
        <v>1223</v>
      </c>
      <c r="B727" s="11" t="s">
        <v>762</v>
      </c>
      <c r="C727" s="11" t="s">
        <v>1182</v>
      </c>
      <c r="D727" s="11" t="s">
        <v>1121</v>
      </c>
      <c r="E727" s="15">
        <v>4.9997000000000007E-2</v>
      </c>
      <c r="F727" s="11" t="s">
        <v>1220</v>
      </c>
      <c r="G727" s="15">
        <v>31.90599000000001</v>
      </c>
      <c r="H727" s="16">
        <v>4.7399999999999998E-2</v>
      </c>
      <c r="I727" s="16">
        <v>3.3620000000000001</v>
      </c>
      <c r="J727" s="16">
        <v>0.40399999999999991</v>
      </c>
      <c r="K727" s="17">
        <v>7.5232067510548513</v>
      </c>
      <c r="L727" s="17">
        <v>-4.671295490405015</v>
      </c>
      <c r="M727" s="17">
        <v>4.671295490405015</v>
      </c>
      <c r="N727" s="17">
        <v>0.73294162992941636</v>
      </c>
    </row>
    <row r="728" spans="1:14" x14ac:dyDescent="0.3">
      <c r="A728" t="s">
        <v>1223</v>
      </c>
      <c r="B728" s="11" t="s">
        <v>763</v>
      </c>
      <c r="C728" s="11" t="s">
        <v>1182</v>
      </c>
      <c r="D728" s="11" t="s">
        <v>1122</v>
      </c>
      <c r="E728" s="15">
        <v>799.98096666666663</v>
      </c>
      <c r="F728" s="11" t="s">
        <v>1220</v>
      </c>
      <c r="G728" s="15">
        <v>32.23422333333334</v>
      </c>
      <c r="H728" s="16">
        <v>4.7399999999999998E-2</v>
      </c>
      <c r="I728" s="16">
        <v>3.3620000000000001</v>
      </c>
      <c r="J728" s="16">
        <v>0.40399999999999991</v>
      </c>
      <c r="K728" s="17">
        <v>7.5232067510548513</v>
      </c>
      <c r="L728" s="17">
        <v>0.93452737446740053</v>
      </c>
      <c r="M728" s="17" t="s">
        <v>1231</v>
      </c>
      <c r="N728" s="17">
        <v>9.712486821781452E-2</v>
      </c>
    </row>
    <row r="729" spans="1:14" x14ac:dyDescent="0.3">
      <c r="A729" t="s">
        <v>1223</v>
      </c>
      <c r="B729" s="11" t="s">
        <v>764</v>
      </c>
      <c r="C729" s="11" t="s">
        <v>1182</v>
      </c>
      <c r="D729" s="11" t="s">
        <v>1122</v>
      </c>
      <c r="E729" s="15">
        <v>799.99659999999994</v>
      </c>
      <c r="F729" s="11" t="s">
        <v>1220</v>
      </c>
      <c r="G729" s="15">
        <v>32.117100000000001</v>
      </c>
      <c r="H729" s="16">
        <v>4.7399999999999998E-2</v>
      </c>
      <c r="I729" s="16">
        <v>3.3620000000000001</v>
      </c>
      <c r="J729" s="16">
        <v>0.34299999999999997</v>
      </c>
      <c r="K729" s="17">
        <v>6.2362869198312234</v>
      </c>
      <c r="L729" s="17">
        <v>1.7141035434754828</v>
      </c>
      <c r="M729" s="17" t="s">
        <v>1231</v>
      </c>
      <c r="N729" s="17">
        <v>0.11693364547586804</v>
      </c>
    </row>
    <row r="730" spans="1:14" x14ac:dyDescent="0.3">
      <c r="A730" t="s">
        <v>1223</v>
      </c>
      <c r="B730" s="11" t="s">
        <v>765</v>
      </c>
      <c r="C730" s="11" t="s">
        <v>1182</v>
      </c>
      <c r="D730" s="11" t="s">
        <v>1122</v>
      </c>
      <c r="E730" s="15">
        <v>800.03870000000018</v>
      </c>
      <c r="F730" s="11" t="s">
        <v>1220</v>
      </c>
      <c r="G730" s="15">
        <v>32.274289999999993</v>
      </c>
      <c r="H730" s="16">
        <v>4.7399999999999998E-2</v>
      </c>
      <c r="I730" s="16">
        <v>3.3620000000000001</v>
      </c>
      <c r="J730" s="16">
        <v>0.30629999999999979</v>
      </c>
      <c r="K730" s="17">
        <v>5.4620253164556924</v>
      </c>
      <c r="L730" s="17">
        <v>1.7185208305355315</v>
      </c>
      <c r="M730" s="17" t="s">
        <v>1231</v>
      </c>
      <c r="N730" s="17">
        <v>0.10172240657766651</v>
      </c>
    </row>
    <row r="731" spans="1:14" x14ac:dyDescent="0.3">
      <c r="A731" t="s">
        <v>1223</v>
      </c>
      <c r="B731" s="11" t="s">
        <v>766</v>
      </c>
      <c r="C731" s="11" t="s">
        <v>1182</v>
      </c>
      <c r="D731" s="11" t="s">
        <v>1122</v>
      </c>
      <c r="E731" s="15">
        <v>800.03206451612903</v>
      </c>
      <c r="F731" s="11" t="s">
        <v>1220</v>
      </c>
      <c r="G731" s="15">
        <v>32.599403225806448</v>
      </c>
      <c r="H731" s="16">
        <v>4.7399999999999998E-2</v>
      </c>
      <c r="I731" s="16">
        <v>3.3620000000000001</v>
      </c>
      <c r="J731" s="16">
        <v>0.26359999999999983</v>
      </c>
      <c r="K731" s="17">
        <v>4.5611814345991526</v>
      </c>
      <c r="L731" s="17">
        <v>1.3280621649312343</v>
      </c>
      <c r="M731" s="17" t="s">
        <v>1231</v>
      </c>
      <c r="N731" s="17">
        <v>8.3823180900816974E-2</v>
      </c>
    </row>
    <row r="732" spans="1:14" x14ac:dyDescent="0.3">
      <c r="A732" t="s">
        <v>1223</v>
      </c>
      <c r="B732" s="11" t="s">
        <v>767</v>
      </c>
      <c r="C732" s="11" t="s">
        <v>1182</v>
      </c>
      <c r="D732" s="11" t="s">
        <v>1122</v>
      </c>
      <c r="E732" s="15">
        <v>800.00093333333336</v>
      </c>
      <c r="F732" s="11" t="s">
        <v>1220</v>
      </c>
      <c r="G732" s="15">
        <v>32.520213333333331</v>
      </c>
      <c r="H732" s="16">
        <v>4.7399999999999998E-2</v>
      </c>
      <c r="I732" s="16">
        <v>3.3620000000000001</v>
      </c>
      <c r="J732" s="16">
        <v>0.24289999999999989</v>
      </c>
      <c r="K732" s="17">
        <v>4.1244725738396601</v>
      </c>
      <c r="L732" s="17">
        <v>0.86423602325832827</v>
      </c>
      <c r="M732" s="17" t="s">
        <v>1231</v>
      </c>
      <c r="N732" s="17">
        <v>6.9669566658191129E-2</v>
      </c>
    </row>
    <row r="733" spans="1:14" x14ac:dyDescent="0.3">
      <c r="A733" t="s">
        <v>1223</v>
      </c>
      <c r="B733" s="11" t="s">
        <v>768</v>
      </c>
      <c r="C733" s="11" t="s">
        <v>1182</v>
      </c>
      <c r="D733" s="11" t="s">
        <v>1121</v>
      </c>
      <c r="E733" s="15">
        <v>4.9997000000000007E-2</v>
      </c>
      <c r="F733" s="11" t="s">
        <v>1220</v>
      </c>
      <c r="G733" s="15">
        <v>32.231832258064507</v>
      </c>
      <c r="H733" s="16">
        <v>4.7399999999999998E-2</v>
      </c>
      <c r="I733" s="16">
        <v>3.3620000000000001</v>
      </c>
      <c r="J733" s="16">
        <v>0.22289999999999988</v>
      </c>
      <c r="K733" s="17">
        <v>3.7025316455696178</v>
      </c>
      <c r="L733" s="17">
        <v>-2.8096371475807569</v>
      </c>
      <c r="M733" s="17">
        <v>2.8096371475807569</v>
      </c>
      <c r="N733" s="17">
        <v>0.43203352947346507</v>
      </c>
    </row>
    <row r="734" spans="1:14" x14ac:dyDescent="0.3">
      <c r="A734" t="s">
        <v>1223</v>
      </c>
      <c r="B734" s="11" t="s">
        <v>769</v>
      </c>
      <c r="C734" s="11" t="s">
        <v>1182</v>
      </c>
      <c r="D734" s="11" t="s">
        <v>1122</v>
      </c>
      <c r="E734" s="15">
        <v>799.98779999999999</v>
      </c>
      <c r="F734" s="11" t="s">
        <v>1220</v>
      </c>
      <c r="G734" s="15">
        <v>32.856083333333331</v>
      </c>
      <c r="H734" s="16">
        <v>4.7399999999999998E-2</v>
      </c>
      <c r="I734" s="16">
        <v>3.3620000000000001</v>
      </c>
      <c r="J734" s="16">
        <v>0.18959999999999999</v>
      </c>
      <c r="K734" s="17">
        <v>3</v>
      </c>
      <c r="L734" s="17">
        <v>-0.44848390057575499</v>
      </c>
      <c r="M734" s="17" t="s">
        <v>1231</v>
      </c>
      <c r="N734" s="17">
        <v>3.6629783152341111E-2</v>
      </c>
    </row>
    <row r="735" spans="1:14" x14ac:dyDescent="0.3">
      <c r="A735" t="s">
        <v>1223</v>
      </c>
      <c r="B735" s="11" t="s">
        <v>782</v>
      </c>
      <c r="C735" s="11" t="s">
        <v>1182</v>
      </c>
      <c r="D735" s="11" t="s">
        <v>1121</v>
      </c>
      <c r="E735" s="15">
        <v>4.9997000000000007E-2</v>
      </c>
      <c r="F735" s="11" t="s">
        <v>1220</v>
      </c>
      <c r="G735" s="15">
        <v>34.096854838709682</v>
      </c>
      <c r="H735" s="16">
        <v>4.7399999999999998E-2</v>
      </c>
      <c r="I735" s="16">
        <v>3.3620000000000001</v>
      </c>
      <c r="J735" s="16">
        <v>0.11979999999999991</v>
      </c>
      <c r="K735" s="17">
        <v>1.527426160337551</v>
      </c>
      <c r="L735" s="17">
        <v>-1.7040048644530579</v>
      </c>
      <c r="M735" s="17">
        <v>1.7040048644530579</v>
      </c>
      <c r="N735" s="17">
        <v>0.30223744368152416</v>
      </c>
    </row>
    <row r="736" spans="1:14" x14ac:dyDescent="0.3">
      <c r="A736" t="s">
        <v>1223</v>
      </c>
      <c r="B736" s="11" t="s">
        <v>793</v>
      </c>
      <c r="C736" s="11" t="s">
        <v>1182</v>
      </c>
      <c r="D736" s="11" t="s">
        <v>1121</v>
      </c>
      <c r="E736" s="15">
        <v>4.9997000000000007E-2</v>
      </c>
      <c r="F736" s="11" t="s">
        <v>1220</v>
      </c>
      <c r="G736" s="15">
        <v>34.503064516129037</v>
      </c>
      <c r="H736" s="16">
        <v>4.7399999999999998E-2</v>
      </c>
      <c r="I736" s="16">
        <v>3.3620000000000001</v>
      </c>
      <c r="J736" s="16">
        <v>8.0600000000000005E-2</v>
      </c>
      <c r="K736" s="17">
        <v>0.70042194092827026</v>
      </c>
      <c r="L736" s="17">
        <v>-1.1880579749372995</v>
      </c>
      <c r="M736" s="17">
        <v>1.1880579749372995</v>
      </c>
      <c r="N736" s="17">
        <v>0.15413286856951924</v>
      </c>
    </row>
    <row r="737" spans="1:14" x14ac:dyDescent="0.3">
      <c r="A737" t="s">
        <v>1223</v>
      </c>
      <c r="B737" s="11" t="s">
        <v>806</v>
      </c>
      <c r="C737" s="11" t="s">
        <v>1182</v>
      </c>
      <c r="D737" s="11" t="s">
        <v>1121</v>
      </c>
      <c r="E737" s="15">
        <v>4.9997000000000007E-2</v>
      </c>
      <c r="F737" s="11" t="s">
        <v>1220</v>
      </c>
      <c r="G737" s="15">
        <v>35.044783333333328</v>
      </c>
      <c r="H737" s="16">
        <v>4.7399999999999998E-2</v>
      </c>
      <c r="I737" s="16">
        <v>3.3620000000000001</v>
      </c>
      <c r="J737" s="16">
        <v>5.01999999999998E-2</v>
      </c>
      <c r="K737" s="19">
        <v>0.1</v>
      </c>
      <c r="L737" s="17">
        <v>-0.380407887439137</v>
      </c>
      <c r="M737" s="17">
        <v>0.380407887439137</v>
      </c>
      <c r="N737" s="17">
        <v>3.6862454548365897E-2</v>
      </c>
    </row>
    <row r="738" spans="1:14" x14ac:dyDescent="0.3">
      <c r="A738" t="s">
        <v>1223</v>
      </c>
      <c r="B738" s="11" t="s">
        <v>824</v>
      </c>
      <c r="C738" s="11" t="s">
        <v>1182</v>
      </c>
      <c r="D738" s="11" t="s">
        <v>1121</v>
      </c>
      <c r="E738" s="15">
        <v>4.9997000000000007E-2</v>
      </c>
      <c r="F738" s="11" t="s">
        <v>1220</v>
      </c>
      <c r="G738" s="15">
        <v>34.624751612903232</v>
      </c>
      <c r="H738" s="16">
        <v>4.7399999999999998E-2</v>
      </c>
      <c r="I738" s="16">
        <v>3.3620000000000001</v>
      </c>
      <c r="J738" s="16">
        <v>4.7199999999999909E-2</v>
      </c>
      <c r="K738" s="19">
        <v>0.1</v>
      </c>
      <c r="L738" s="17">
        <v>-0.19493898036148433</v>
      </c>
      <c r="M738" s="17"/>
      <c r="N738" s="17">
        <v>2.5422818759133214E-2</v>
      </c>
    </row>
    <row r="739" spans="1:14" x14ac:dyDescent="0.3">
      <c r="A739" t="s">
        <v>1223</v>
      </c>
      <c r="B739" s="11" t="s">
        <v>770</v>
      </c>
      <c r="C739" s="11" t="s">
        <v>1183</v>
      </c>
      <c r="D739" s="11" t="s">
        <v>1121</v>
      </c>
      <c r="E739" s="15">
        <v>4.9997000000000007E-2</v>
      </c>
      <c r="F739" s="11" t="s">
        <v>1220</v>
      </c>
      <c r="G739" s="15">
        <v>32.956245161290319</v>
      </c>
      <c r="H739" s="16">
        <v>4.2299999999999997E-2</v>
      </c>
      <c r="I739" s="16">
        <v>3.4260000000000002</v>
      </c>
      <c r="J739" s="16">
        <v>0.49450000000000005</v>
      </c>
      <c r="K739" s="17">
        <v>10.690307328605202</v>
      </c>
      <c r="L739" s="17">
        <v>-4.6422553721480568</v>
      </c>
      <c r="M739" s="17">
        <v>4.6422553721480568</v>
      </c>
      <c r="N739" s="17">
        <v>0.75922301830371242</v>
      </c>
    </row>
    <row r="740" spans="1:14" x14ac:dyDescent="0.3">
      <c r="A740" t="s">
        <v>1223</v>
      </c>
      <c r="B740" s="11" t="s">
        <v>771</v>
      </c>
      <c r="C740" s="11" t="s">
        <v>1183</v>
      </c>
      <c r="D740" s="11" t="s">
        <v>1122</v>
      </c>
      <c r="E740" s="15">
        <v>800.0019666666667</v>
      </c>
      <c r="F740" s="11" t="s">
        <v>1220</v>
      </c>
      <c r="G740" s="15">
        <v>33.33511</v>
      </c>
      <c r="H740" s="16">
        <v>4.2299999999999997E-2</v>
      </c>
      <c r="I740" s="16">
        <v>3.4260000000000002</v>
      </c>
      <c r="J740" s="16">
        <v>0.45000000000000007</v>
      </c>
      <c r="K740" s="17">
        <v>9.6382978723404271</v>
      </c>
      <c r="L740" s="17">
        <v>0.95613935619542401</v>
      </c>
      <c r="M740" s="17" t="s">
        <v>1231</v>
      </c>
      <c r="N740" s="17">
        <v>9.6861262916188351E-2</v>
      </c>
    </row>
    <row r="741" spans="1:14" x14ac:dyDescent="0.3">
      <c r="A741" t="s">
        <v>1223</v>
      </c>
      <c r="B741" s="11" t="s">
        <v>772</v>
      </c>
      <c r="C741" s="11" t="s">
        <v>1183</v>
      </c>
      <c r="D741" s="11" t="s">
        <v>1122</v>
      </c>
      <c r="E741" s="15">
        <v>800.00167741935513</v>
      </c>
      <c r="F741" s="11" t="s">
        <v>1220</v>
      </c>
      <c r="G741" s="15">
        <v>33.364948387096767</v>
      </c>
      <c r="H741" s="16">
        <v>4.2299999999999997E-2</v>
      </c>
      <c r="I741" s="16">
        <v>3.4260000000000002</v>
      </c>
      <c r="J741" s="16">
        <v>0.41639999999999999</v>
      </c>
      <c r="K741" s="17">
        <v>8.8439716312056742</v>
      </c>
      <c r="L741" s="17">
        <v>1.4970986724647792</v>
      </c>
      <c r="M741" s="17" t="s">
        <v>1231</v>
      </c>
      <c r="N741" s="17">
        <v>0.12143544640251547</v>
      </c>
    </row>
    <row r="742" spans="1:14" x14ac:dyDescent="0.3">
      <c r="A742" t="s">
        <v>1223</v>
      </c>
      <c r="B742" s="11" t="s">
        <v>773</v>
      </c>
      <c r="C742" s="11" t="s">
        <v>1183</v>
      </c>
      <c r="D742" s="11" t="s">
        <v>1122</v>
      </c>
      <c r="E742" s="15">
        <v>800.00461290322573</v>
      </c>
      <c r="F742" s="11" t="s">
        <v>1220</v>
      </c>
      <c r="G742" s="15">
        <v>33.375432258064521</v>
      </c>
      <c r="H742" s="16">
        <v>4.2299999999999997E-2</v>
      </c>
      <c r="I742" s="16">
        <v>3.4260000000000002</v>
      </c>
      <c r="J742" s="16">
        <v>0.3728999999999999</v>
      </c>
      <c r="K742" s="17">
        <v>7.8156028368794308</v>
      </c>
      <c r="L742" s="17">
        <v>1.8715493240047254</v>
      </c>
      <c r="M742" s="17" t="s">
        <v>1231</v>
      </c>
      <c r="N742" s="17">
        <v>0.12855989218724595</v>
      </c>
    </row>
    <row r="743" spans="1:14" x14ac:dyDescent="0.3">
      <c r="A743" t="s">
        <v>1223</v>
      </c>
      <c r="B743" s="11" t="s">
        <v>774</v>
      </c>
      <c r="C743" s="11" t="s">
        <v>1183</v>
      </c>
      <c r="D743" s="11" t="s">
        <v>1122</v>
      </c>
      <c r="E743" s="15">
        <v>800.01041935483863</v>
      </c>
      <c r="F743" s="11" t="s">
        <v>1220</v>
      </c>
      <c r="G743" s="15">
        <v>33.448687096774187</v>
      </c>
      <c r="H743" s="16">
        <v>4.2299999999999997E-2</v>
      </c>
      <c r="I743" s="16">
        <v>3.4260000000000002</v>
      </c>
      <c r="J743" s="16">
        <v>0.33789999999999998</v>
      </c>
      <c r="K743" s="17">
        <v>6.9881796690307327</v>
      </c>
      <c r="L743" s="17">
        <v>2.0296082528825528</v>
      </c>
      <c r="M743" s="17" t="s">
        <v>1231</v>
      </c>
      <c r="N743" s="17">
        <v>0.11784530502180812</v>
      </c>
    </row>
    <row r="744" spans="1:14" x14ac:dyDescent="0.3">
      <c r="A744" t="s">
        <v>1223</v>
      </c>
      <c r="B744" s="11" t="s">
        <v>775</v>
      </c>
      <c r="C744" s="11" t="s">
        <v>1183</v>
      </c>
      <c r="D744" s="11" t="s">
        <v>1122</v>
      </c>
      <c r="E744" s="15">
        <v>799.99170967741941</v>
      </c>
      <c r="F744" s="11" t="s">
        <v>1220</v>
      </c>
      <c r="G744" s="15">
        <v>33.42962903225807</v>
      </c>
      <c r="H744" s="16">
        <v>4.2299999999999997E-2</v>
      </c>
      <c r="I744" s="16">
        <v>3.4260000000000002</v>
      </c>
      <c r="J744" s="16">
        <v>0.30530000000000002</v>
      </c>
      <c r="K744" s="17">
        <v>6.2174940898345161</v>
      </c>
      <c r="L744" s="17">
        <v>1.8503790440037844</v>
      </c>
      <c r="M744" s="17" t="s">
        <v>1231</v>
      </c>
      <c r="N744" s="17">
        <v>0.10431741362132008</v>
      </c>
    </row>
    <row r="745" spans="1:14" x14ac:dyDescent="0.3">
      <c r="A745" t="s">
        <v>1223</v>
      </c>
      <c r="B745" s="11" t="s">
        <v>776</v>
      </c>
      <c r="C745" s="11" t="s">
        <v>1183</v>
      </c>
      <c r="D745" s="11" t="s">
        <v>1122</v>
      </c>
      <c r="E745" s="15">
        <v>800.01374193548372</v>
      </c>
      <c r="F745" s="11" t="s">
        <v>1220</v>
      </c>
      <c r="G745" s="15">
        <v>33.575990322580637</v>
      </c>
      <c r="H745" s="16">
        <v>4.2299999999999997E-2</v>
      </c>
      <c r="I745" s="16">
        <v>3.4260000000000002</v>
      </c>
      <c r="J745" s="16">
        <v>0.27670000000000006</v>
      </c>
      <c r="K745" s="17">
        <v>5.5413711583924368</v>
      </c>
      <c r="L745" s="17">
        <v>1.7394346997341306</v>
      </c>
      <c r="M745" s="17" t="s">
        <v>1231</v>
      </c>
      <c r="N745" s="17">
        <v>0.10328254570558837</v>
      </c>
    </row>
    <row r="746" spans="1:14" x14ac:dyDescent="0.3">
      <c r="A746" t="s">
        <v>1223</v>
      </c>
      <c r="B746" s="11" t="s">
        <v>777</v>
      </c>
      <c r="C746" s="11" t="s">
        <v>1183</v>
      </c>
      <c r="D746" s="11" t="s">
        <v>1122</v>
      </c>
      <c r="E746" s="15">
        <v>800.01216666666676</v>
      </c>
      <c r="F746" s="11" t="s">
        <v>1220</v>
      </c>
      <c r="G746" s="15">
        <v>33.60187333333333</v>
      </c>
      <c r="H746" s="16">
        <v>4.2299999999999997E-2</v>
      </c>
      <c r="I746" s="16">
        <v>3.4260000000000002</v>
      </c>
      <c r="J746" s="16">
        <v>0.24870000000000003</v>
      </c>
      <c r="K746" s="17">
        <v>4.879432624113476</v>
      </c>
      <c r="L746" s="17">
        <v>1.5597070974340388</v>
      </c>
      <c r="M746" s="17" t="s">
        <v>1231</v>
      </c>
      <c r="N746" s="17">
        <v>9.1063727192069011E-2</v>
      </c>
    </row>
    <row r="747" spans="1:14" x14ac:dyDescent="0.3">
      <c r="A747" t="s">
        <v>1223</v>
      </c>
      <c r="B747" s="11" t="s">
        <v>778</v>
      </c>
      <c r="C747" s="11" t="s">
        <v>1183</v>
      </c>
      <c r="D747" s="11" t="s">
        <v>1122</v>
      </c>
      <c r="E747" s="15">
        <v>800.00426666666669</v>
      </c>
      <c r="F747" s="11" t="s">
        <v>1220</v>
      </c>
      <c r="G747" s="15">
        <v>33.723706666666658</v>
      </c>
      <c r="H747" s="16">
        <v>4.2299999999999997E-2</v>
      </c>
      <c r="I747" s="16">
        <v>3.4260000000000002</v>
      </c>
      <c r="J747" s="16">
        <v>0.22119999999999995</v>
      </c>
      <c r="K747" s="17">
        <v>4.2293144208037816</v>
      </c>
      <c r="L747" s="17">
        <v>1.1614078704080673</v>
      </c>
      <c r="M747" s="17" t="s">
        <v>1231</v>
      </c>
      <c r="N747" s="17">
        <v>7.5337167394094906E-2</v>
      </c>
    </row>
    <row r="748" spans="1:14" x14ac:dyDescent="0.3">
      <c r="A748" t="s">
        <v>1223</v>
      </c>
      <c r="B748" s="11" t="s">
        <v>779</v>
      </c>
      <c r="C748" s="11" t="s">
        <v>1183</v>
      </c>
      <c r="D748" s="11" t="s">
        <v>1122</v>
      </c>
      <c r="E748" s="15">
        <v>799.99909677419339</v>
      </c>
      <c r="F748" s="11" t="s">
        <v>1220</v>
      </c>
      <c r="G748" s="15">
        <v>33.824196774193553</v>
      </c>
      <c r="H748" s="16">
        <v>4.2299999999999997E-2</v>
      </c>
      <c r="I748" s="16">
        <v>3.4260000000000002</v>
      </c>
      <c r="J748" s="16">
        <v>0.19630000000000003</v>
      </c>
      <c r="K748" s="17">
        <v>3.6406619385342798</v>
      </c>
      <c r="L748" s="17">
        <v>0.62494501324385476</v>
      </c>
      <c r="M748" s="17" t="s">
        <v>1231</v>
      </c>
      <c r="N748" s="17">
        <v>5.8642446696741568E-2</v>
      </c>
    </row>
    <row r="749" spans="1:14" x14ac:dyDescent="0.3">
      <c r="A749" t="s">
        <v>1223</v>
      </c>
      <c r="B749" s="11" t="s">
        <v>780</v>
      </c>
      <c r="C749" s="11" t="s">
        <v>1183</v>
      </c>
      <c r="D749" s="11" t="s">
        <v>1121</v>
      </c>
      <c r="E749" s="15">
        <v>4.9997000000000007E-2</v>
      </c>
      <c r="F749" s="11" t="s">
        <v>1220</v>
      </c>
      <c r="G749" s="15">
        <v>33.269580645161291</v>
      </c>
      <c r="H749" s="16">
        <v>4.2299999999999997E-2</v>
      </c>
      <c r="I749" s="16">
        <v>3.4260000000000002</v>
      </c>
      <c r="J749" s="16">
        <v>0.17499999999999993</v>
      </c>
      <c r="K749" s="17">
        <v>3.1371158392434975</v>
      </c>
      <c r="L749" s="17">
        <v>-2.7829202615025022</v>
      </c>
      <c r="M749" s="17">
        <v>2.7829202615025022</v>
      </c>
      <c r="N749" s="17">
        <v>0.40758415069337584</v>
      </c>
    </row>
    <row r="750" spans="1:14" x14ac:dyDescent="0.3">
      <c r="A750" t="s">
        <v>1223</v>
      </c>
      <c r="B750" s="11" t="s">
        <v>781</v>
      </c>
      <c r="C750" s="11" t="s">
        <v>1183</v>
      </c>
      <c r="D750" s="11" t="s">
        <v>1122</v>
      </c>
      <c r="E750" s="15">
        <v>800.01135483870962</v>
      </c>
      <c r="F750" s="11" t="s">
        <v>1220</v>
      </c>
      <c r="G750" s="15">
        <v>33.84501612903226</v>
      </c>
      <c r="H750" s="16">
        <v>4.2299999999999997E-2</v>
      </c>
      <c r="I750" s="16">
        <v>3.4260000000000002</v>
      </c>
      <c r="J750" s="16">
        <v>0.15129999999999988</v>
      </c>
      <c r="K750" s="17">
        <v>2.5768321513002337</v>
      </c>
      <c r="L750" s="17">
        <v>-0.58160650500175937</v>
      </c>
      <c r="M750" s="17" t="s">
        <v>1231</v>
      </c>
      <c r="N750" s="17">
        <v>3.1999835060048665E-2</v>
      </c>
    </row>
    <row r="751" spans="1:14" x14ac:dyDescent="0.3">
      <c r="A751" t="s">
        <v>1223</v>
      </c>
      <c r="B751" s="11" t="s">
        <v>794</v>
      </c>
      <c r="C751" s="11" t="s">
        <v>1183</v>
      </c>
      <c r="D751" s="11" t="s">
        <v>1121</v>
      </c>
      <c r="E751" s="15">
        <v>4.9997000000000007E-2</v>
      </c>
      <c r="F751" s="11" t="s">
        <v>1220</v>
      </c>
      <c r="G751" s="15">
        <v>34.180566666666657</v>
      </c>
      <c r="H751" s="16">
        <v>4.2299999999999997E-2</v>
      </c>
      <c r="I751" s="16">
        <v>3.4260000000000002</v>
      </c>
      <c r="J751" s="16">
        <v>8.3699999999999997E-2</v>
      </c>
      <c r="K751" s="17">
        <v>0.97872340425531923</v>
      </c>
      <c r="L751" s="17">
        <v>-1.4417983335012801</v>
      </c>
      <c r="M751" s="17">
        <v>1.4417983335012801</v>
      </c>
      <c r="N751" s="17">
        <v>0.19501739785052363</v>
      </c>
    </row>
    <row r="752" spans="1:14" x14ac:dyDescent="0.3">
      <c r="A752" t="s">
        <v>1223</v>
      </c>
      <c r="B752" s="11" t="s">
        <v>807</v>
      </c>
      <c r="C752" s="11" t="s">
        <v>1183</v>
      </c>
      <c r="D752" s="11" t="s">
        <v>1121</v>
      </c>
      <c r="E752" s="15">
        <v>4.9997000000000007E-2</v>
      </c>
      <c r="F752" s="11" t="s">
        <v>1220</v>
      </c>
      <c r="G752" s="15">
        <v>34.928354838709673</v>
      </c>
      <c r="H752" s="16">
        <v>4.2299999999999997E-2</v>
      </c>
      <c r="I752" s="16">
        <v>3.4260000000000002</v>
      </c>
      <c r="J752" s="16">
        <v>4.4300000000000006E-2</v>
      </c>
      <c r="K752" s="19">
        <v>0.1</v>
      </c>
      <c r="L752" s="17">
        <v>-0.33060770837811071</v>
      </c>
      <c r="M752" s="17">
        <v>0.33060770837811071</v>
      </c>
      <c r="N752" s="17">
        <v>3.9127947716904865E-2</v>
      </c>
    </row>
    <row r="753" spans="1:14" x14ac:dyDescent="0.3">
      <c r="A753" t="s">
        <v>1223</v>
      </c>
      <c r="B753" s="11" t="s">
        <v>825</v>
      </c>
      <c r="C753" s="11" t="s">
        <v>1183</v>
      </c>
      <c r="D753" s="11" t="s">
        <v>1121</v>
      </c>
      <c r="E753" s="15">
        <v>4.9997000000000007E-2</v>
      </c>
      <c r="F753" s="11" t="s">
        <v>1220</v>
      </c>
      <c r="G753" s="15">
        <v>34.64074333333334</v>
      </c>
      <c r="H753" s="16">
        <v>4.2299999999999997E-2</v>
      </c>
      <c r="I753" s="16">
        <v>3.4260000000000002</v>
      </c>
      <c r="J753" s="16">
        <v>4.2099999999999915E-2</v>
      </c>
      <c r="K753" s="19">
        <v>0.1</v>
      </c>
      <c r="L753" s="17">
        <v>-0.15265486571890782</v>
      </c>
      <c r="M753" s="17"/>
      <c r="N753" s="17">
        <v>2.8848465661652334E-2</v>
      </c>
    </row>
    <row r="754" spans="1:14" x14ac:dyDescent="0.3">
      <c r="A754" t="s">
        <v>1223</v>
      </c>
      <c r="B754" s="11" t="s">
        <v>783</v>
      </c>
      <c r="C754" s="11" t="s">
        <v>1184</v>
      </c>
      <c r="D754" s="11" t="s">
        <v>1121</v>
      </c>
      <c r="E754" s="15">
        <v>4.9997000000000007E-2</v>
      </c>
      <c r="F754" s="11" t="s">
        <v>1220</v>
      </c>
      <c r="G754" s="15">
        <v>33.143403225806438</v>
      </c>
      <c r="H754" s="16">
        <v>4.7600000000000003E-2</v>
      </c>
      <c r="I754" s="16">
        <v>3.7160000000000002</v>
      </c>
      <c r="J754" s="16">
        <v>0.51400000000000001</v>
      </c>
      <c r="K754" s="17">
        <v>9.7983193277310932</v>
      </c>
      <c r="L754" s="17">
        <v>-4.3875562632865526</v>
      </c>
      <c r="M754" s="17">
        <v>4.3875562632865526</v>
      </c>
      <c r="N754" s="17">
        <v>0.73631569533634511</v>
      </c>
    </row>
    <row r="755" spans="1:14" x14ac:dyDescent="0.3">
      <c r="A755" t="s">
        <v>1223</v>
      </c>
      <c r="B755" s="11" t="s">
        <v>784</v>
      </c>
      <c r="C755" s="11" t="s">
        <v>1184</v>
      </c>
      <c r="D755" s="11" t="s">
        <v>1122</v>
      </c>
      <c r="E755" s="15">
        <v>800.02410000000009</v>
      </c>
      <c r="F755" s="11" t="s">
        <v>1220</v>
      </c>
      <c r="G755" s="15">
        <v>33.493399999999987</v>
      </c>
      <c r="H755" s="16">
        <v>4.7600000000000003E-2</v>
      </c>
      <c r="I755" s="16">
        <v>3.7160000000000002</v>
      </c>
      <c r="J755" s="16">
        <v>0.43599999999999994</v>
      </c>
      <c r="K755" s="17">
        <v>8.1596638655462179</v>
      </c>
      <c r="L755" s="17">
        <v>1.4609221291678767</v>
      </c>
      <c r="M755" s="17" t="s">
        <v>1231</v>
      </c>
      <c r="N755" s="17">
        <v>0.11974901527313564</v>
      </c>
    </row>
    <row r="756" spans="1:14" x14ac:dyDescent="0.3">
      <c r="A756" t="s">
        <v>1223</v>
      </c>
      <c r="B756" s="11" t="s">
        <v>785</v>
      </c>
      <c r="C756" s="11" t="s">
        <v>1184</v>
      </c>
      <c r="D756" s="11" t="s">
        <v>1122</v>
      </c>
      <c r="E756" s="15">
        <v>800.01829999999984</v>
      </c>
      <c r="F756" s="11" t="s">
        <v>1220</v>
      </c>
      <c r="G756" s="15">
        <v>33.490379999999988</v>
      </c>
      <c r="H756" s="16">
        <v>4.7600000000000003E-2</v>
      </c>
      <c r="I756" s="16">
        <v>3.7160000000000002</v>
      </c>
      <c r="J756" s="16">
        <v>0.38989999999999991</v>
      </c>
      <c r="K756" s="17">
        <v>7.1911764705882337</v>
      </c>
      <c r="L756" s="17">
        <v>2.0885598298298</v>
      </c>
      <c r="M756" s="17" t="s">
        <v>1231</v>
      </c>
      <c r="N756" s="17">
        <v>0.12100718024737112</v>
      </c>
    </row>
    <row r="757" spans="1:14" x14ac:dyDescent="0.3">
      <c r="A757" t="s">
        <v>1223</v>
      </c>
      <c r="B757" s="11" t="s">
        <v>786</v>
      </c>
      <c r="C757" s="11" t="s">
        <v>1184</v>
      </c>
      <c r="D757" s="11" t="s">
        <v>1122</v>
      </c>
      <c r="E757" s="15">
        <v>800.01293548387093</v>
      </c>
      <c r="F757" s="11" t="s">
        <v>1220</v>
      </c>
      <c r="G757" s="15">
        <v>33.359832258064507</v>
      </c>
      <c r="H757" s="16">
        <v>4.7600000000000003E-2</v>
      </c>
      <c r="I757" s="16">
        <v>3.7160000000000002</v>
      </c>
      <c r="J757" s="16">
        <v>0.35329999999999995</v>
      </c>
      <c r="K757" s="17">
        <v>6.4222689075630246</v>
      </c>
      <c r="L757" s="17">
        <v>2.1519490037076907</v>
      </c>
      <c r="M757" s="17" t="s">
        <v>1231</v>
      </c>
      <c r="N757" s="17">
        <v>0.11429945242114847</v>
      </c>
    </row>
    <row r="758" spans="1:14" x14ac:dyDescent="0.3">
      <c r="A758" t="s">
        <v>1223</v>
      </c>
      <c r="B758" s="11" t="s">
        <v>787</v>
      </c>
      <c r="C758" s="11" t="s">
        <v>1184</v>
      </c>
      <c r="D758" s="11" t="s">
        <v>1122</v>
      </c>
      <c r="E758" s="15">
        <v>800.00013333333322</v>
      </c>
      <c r="F758" s="11" t="s">
        <v>1220</v>
      </c>
      <c r="G758" s="15">
        <v>33.351613333333333</v>
      </c>
      <c r="H758" s="16">
        <v>4.7600000000000003E-2</v>
      </c>
      <c r="I758" s="16">
        <v>3.7160000000000002</v>
      </c>
      <c r="J758" s="16">
        <v>0.31370000000000009</v>
      </c>
      <c r="K758" s="17">
        <v>5.5903361344537839</v>
      </c>
      <c r="L758" s="17">
        <v>1.817614362234196</v>
      </c>
      <c r="M758" s="17" t="s">
        <v>1231</v>
      </c>
      <c r="N758" s="17">
        <v>0.10902075375154041</v>
      </c>
    </row>
    <row r="759" spans="1:14" x14ac:dyDescent="0.3">
      <c r="A759" t="s">
        <v>1223</v>
      </c>
      <c r="B759" s="11" t="s">
        <v>788</v>
      </c>
      <c r="C759" s="11" t="s">
        <v>1184</v>
      </c>
      <c r="D759" s="11" t="s">
        <v>1122</v>
      </c>
      <c r="E759" s="15">
        <v>800.01113333333342</v>
      </c>
      <c r="F759" s="11" t="s">
        <v>1220</v>
      </c>
      <c r="G759" s="15">
        <v>33.566310000000001</v>
      </c>
      <c r="H759" s="16">
        <v>4.7600000000000003E-2</v>
      </c>
      <c r="I759" s="16">
        <v>3.7160000000000002</v>
      </c>
      <c r="J759" s="16">
        <v>0.28600000000000003</v>
      </c>
      <c r="K759" s="17">
        <v>5.0084033613445378</v>
      </c>
      <c r="L759" s="17">
        <v>1.4799156182730946</v>
      </c>
      <c r="M759" s="17" t="s">
        <v>1231</v>
      </c>
      <c r="N759" s="17">
        <v>8.9296873034382163E-2</v>
      </c>
    </row>
    <row r="760" spans="1:14" x14ac:dyDescent="0.3">
      <c r="A760" t="s">
        <v>1223</v>
      </c>
      <c r="B760" s="11" t="s">
        <v>789</v>
      </c>
      <c r="C760" s="11" t="s">
        <v>1184</v>
      </c>
      <c r="D760" s="11" t="s">
        <v>1122</v>
      </c>
      <c r="E760" s="15">
        <v>799.98229032258064</v>
      </c>
      <c r="F760" s="11" t="s">
        <v>1220</v>
      </c>
      <c r="G760" s="15">
        <v>33.351267741935487</v>
      </c>
      <c r="H760" s="16">
        <v>4.7600000000000003E-2</v>
      </c>
      <c r="I760" s="16">
        <v>3.7160000000000002</v>
      </c>
      <c r="J760" s="16">
        <v>0.26269999999999993</v>
      </c>
      <c r="K760" s="17">
        <v>4.5189075630252082</v>
      </c>
      <c r="L760" s="17">
        <v>1.122191207948785</v>
      </c>
      <c r="M760" s="17" t="s">
        <v>1231</v>
      </c>
      <c r="N760" s="17">
        <v>7.7358643288728546E-2</v>
      </c>
    </row>
    <row r="761" spans="1:14" x14ac:dyDescent="0.3">
      <c r="A761" t="s">
        <v>1223</v>
      </c>
      <c r="B761" s="11" t="s">
        <v>790</v>
      </c>
      <c r="C761" s="11" t="s">
        <v>1184</v>
      </c>
      <c r="D761" s="11" t="s">
        <v>1122</v>
      </c>
      <c r="E761" s="15">
        <v>799.99473333333333</v>
      </c>
      <c r="F761" s="11" t="s">
        <v>1220</v>
      </c>
      <c r="G761" s="15">
        <v>33.383543333333343</v>
      </c>
      <c r="H761" s="16">
        <v>4.7600000000000003E-2</v>
      </c>
      <c r="I761" s="16">
        <v>3.7160000000000002</v>
      </c>
      <c r="J761" s="16">
        <v>0.23710000000000009</v>
      </c>
      <c r="K761" s="17">
        <v>3.9810924369747913</v>
      </c>
      <c r="L761" s="17">
        <v>0.7630733460226643</v>
      </c>
      <c r="M761" s="17" t="s">
        <v>1231</v>
      </c>
      <c r="N761" s="17">
        <v>5.6823302511654572E-2</v>
      </c>
    </row>
    <row r="762" spans="1:14" x14ac:dyDescent="0.3">
      <c r="A762" t="s">
        <v>1223</v>
      </c>
      <c r="B762" s="11" t="s">
        <v>791</v>
      </c>
      <c r="C762" s="11" t="s">
        <v>1184</v>
      </c>
      <c r="D762" s="11" t="s">
        <v>1121</v>
      </c>
      <c r="E762" s="15">
        <v>4.9997000000000007E-2</v>
      </c>
      <c r="F762" s="11" t="s">
        <v>1220</v>
      </c>
      <c r="G762" s="15">
        <v>33.095703333333333</v>
      </c>
      <c r="H762" s="16">
        <v>4.7600000000000003E-2</v>
      </c>
      <c r="I762" s="16">
        <v>3.7160000000000002</v>
      </c>
      <c r="J762" s="16">
        <v>0.20510000000000006</v>
      </c>
      <c r="K762" s="17">
        <v>3.3088235294117658</v>
      </c>
      <c r="L762" s="17"/>
      <c r="M762" s="17">
        <v>2.5859421712270421</v>
      </c>
      <c r="N762" s="17">
        <v>0.34959331388663617</v>
      </c>
    </row>
    <row r="763" spans="1:14" x14ac:dyDescent="0.3">
      <c r="A763" t="s">
        <v>1223</v>
      </c>
      <c r="B763" s="11" t="s">
        <v>792</v>
      </c>
      <c r="C763" s="11" t="s">
        <v>1184</v>
      </c>
      <c r="D763" s="11" t="s">
        <v>1122</v>
      </c>
      <c r="E763" s="15">
        <v>799.98923333333323</v>
      </c>
      <c r="F763" s="11" t="s">
        <v>1220</v>
      </c>
      <c r="G763" s="15">
        <v>33.219996666666667</v>
      </c>
      <c r="H763" s="16">
        <v>4.7600000000000003E-2</v>
      </c>
      <c r="I763" s="16">
        <v>3.7160000000000002</v>
      </c>
      <c r="J763" s="16">
        <v>0.16999999999999993</v>
      </c>
      <c r="K763" s="17">
        <v>2.5714285714285698</v>
      </c>
      <c r="L763" s="17"/>
      <c r="M763" s="17"/>
      <c r="N763" s="17">
        <v>2.3050259166182974E-2</v>
      </c>
    </row>
    <row r="764" spans="1:14" x14ac:dyDescent="0.3">
      <c r="A764" t="s">
        <v>1223</v>
      </c>
      <c r="B764" s="11" t="s">
        <v>795</v>
      </c>
      <c r="C764" s="11" t="s">
        <v>1184</v>
      </c>
      <c r="D764" s="11" t="s">
        <v>1121</v>
      </c>
      <c r="E764" s="15">
        <v>4.9997000000000007E-2</v>
      </c>
      <c r="F764" s="11" t="s">
        <v>1220</v>
      </c>
      <c r="G764" s="15">
        <v>33.452461290322582</v>
      </c>
      <c r="H764" s="16">
        <v>4.7600000000000003E-2</v>
      </c>
      <c r="I764" s="16">
        <v>3.7160000000000002</v>
      </c>
      <c r="J764" s="16">
        <v>0.14189999999999992</v>
      </c>
      <c r="K764" s="17">
        <v>1.981092436974788</v>
      </c>
      <c r="L764" s="17">
        <v>-2.0168659864049743</v>
      </c>
      <c r="M764" s="17">
        <v>2.0168659864049743</v>
      </c>
      <c r="N764" s="17">
        <v>0.24929445828717078</v>
      </c>
    </row>
    <row r="765" spans="1:14" x14ac:dyDescent="0.3">
      <c r="A765" t="s">
        <v>1223</v>
      </c>
      <c r="B765" s="11" t="s">
        <v>808</v>
      </c>
      <c r="C765" s="11" t="s">
        <v>1184</v>
      </c>
      <c r="D765" s="11" t="s">
        <v>1121</v>
      </c>
      <c r="E765" s="15">
        <v>4.9997000000000007E-2</v>
      </c>
      <c r="F765" s="11" t="s">
        <v>1220</v>
      </c>
      <c r="G765" s="15">
        <v>34.685849999999988</v>
      </c>
      <c r="H765" s="16">
        <v>4.7600000000000003E-2</v>
      </c>
      <c r="I765" s="16">
        <v>3.7160000000000002</v>
      </c>
      <c r="J765" s="16">
        <v>5.8499999999999996E-2</v>
      </c>
      <c r="K765" s="17">
        <v>0.22899159663865529</v>
      </c>
      <c r="L765" s="17">
        <v>-0.72224063560121399</v>
      </c>
      <c r="M765" s="17">
        <v>0.72224063560121399</v>
      </c>
      <c r="N765" s="17">
        <v>5.398162121001826E-2</v>
      </c>
    </row>
    <row r="766" spans="1:14" x14ac:dyDescent="0.3">
      <c r="A766" t="s">
        <v>1223</v>
      </c>
      <c r="B766" s="11" t="s">
        <v>826</v>
      </c>
      <c r="C766" s="11" t="s">
        <v>1184</v>
      </c>
      <c r="D766" s="11" t="s">
        <v>1121</v>
      </c>
      <c r="E766" s="15">
        <v>4.9997000000000007E-2</v>
      </c>
      <c r="F766" s="11" t="s">
        <v>1220</v>
      </c>
      <c r="G766" s="15">
        <v>34.628809677419348</v>
      </c>
      <c r="H766" s="16">
        <v>4.7600000000000003E-2</v>
      </c>
      <c r="I766" s="16">
        <v>3.7160000000000002</v>
      </c>
      <c r="J766" s="16">
        <v>4.8699999999999966E-2</v>
      </c>
      <c r="K766" s="20">
        <v>0.123109243697478</v>
      </c>
      <c r="L766" s="17">
        <v>-0.1970377507103116</v>
      </c>
      <c r="M766" s="17">
        <v>0.1970377507103116</v>
      </c>
      <c r="N766" s="17">
        <v>3.0735448360805551E-2</v>
      </c>
    </row>
    <row r="767" spans="1:14" x14ac:dyDescent="0.3">
      <c r="A767" t="s">
        <v>1223</v>
      </c>
      <c r="B767" s="11" t="s">
        <v>796</v>
      </c>
      <c r="C767" s="11" t="s">
        <v>1185</v>
      </c>
      <c r="D767" s="11" t="s">
        <v>1121</v>
      </c>
      <c r="E767" s="15">
        <v>4.9997000000000007E-2</v>
      </c>
      <c r="F767" s="11" t="s">
        <v>1220</v>
      </c>
      <c r="G767" s="15">
        <v>31.820158064516129</v>
      </c>
      <c r="H767" s="16">
        <v>3.7499999999999999E-2</v>
      </c>
      <c r="I767" s="16">
        <v>3.4580000000000002</v>
      </c>
      <c r="J767" s="16">
        <v>0.47079999999999989</v>
      </c>
      <c r="K767" s="17">
        <v>11.554666666666664</v>
      </c>
      <c r="L767" s="17">
        <v>-4.1557323656087881</v>
      </c>
      <c r="M767" s="17">
        <v>4.1557323656087881</v>
      </c>
      <c r="N767" s="17">
        <v>0.75692651445765824</v>
      </c>
    </row>
    <row r="768" spans="1:14" x14ac:dyDescent="0.3">
      <c r="A768" t="s">
        <v>1223</v>
      </c>
      <c r="B768" s="11" t="s">
        <v>797</v>
      </c>
      <c r="C768" s="11" t="s">
        <v>1185</v>
      </c>
      <c r="D768" s="11" t="s">
        <v>1122</v>
      </c>
      <c r="E768" s="15">
        <v>799.99351612903217</v>
      </c>
      <c r="F768" s="11" t="s">
        <v>1220</v>
      </c>
      <c r="G768" s="15">
        <v>32.187738709677419</v>
      </c>
      <c r="H768" s="16">
        <v>3.7499999999999999E-2</v>
      </c>
      <c r="I768" s="16">
        <v>3.4580000000000002</v>
      </c>
      <c r="J768" s="16">
        <v>0.40529999999999999</v>
      </c>
      <c r="K768" s="17">
        <v>9.8080000000000016</v>
      </c>
      <c r="L768" s="17">
        <v>1.2666872168883361</v>
      </c>
      <c r="M768" s="17" t="s">
        <v>1231</v>
      </c>
      <c r="N768" s="17">
        <v>0.10652174355115851</v>
      </c>
    </row>
    <row r="769" spans="1:14" x14ac:dyDescent="0.3">
      <c r="A769" t="s">
        <v>1223</v>
      </c>
      <c r="B769" s="11" t="s">
        <v>798</v>
      </c>
      <c r="C769" s="11" t="s">
        <v>1185</v>
      </c>
      <c r="D769" s="11" t="s">
        <v>1122</v>
      </c>
      <c r="E769" s="15">
        <v>800.01854838709664</v>
      </c>
      <c r="F769" s="11" t="s">
        <v>1220</v>
      </c>
      <c r="G769" s="15">
        <v>32.194364516129028</v>
      </c>
      <c r="H769" s="16">
        <v>3.7499999999999999E-2</v>
      </c>
      <c r="I769" s="16">
        <v>3.4580000000000002</v>
      </c>
      <c r="J769" s="16">
        <v>0.36759999999999993</v>
      </c>
      <c r="K769" s="17">
        <v>8.8026666666666653</v>
      </c>
      <c r="L769" s="17">
        <v>1.3804495040738807</v>
      </c>
      <c r="M769" s="17" t="s">
        <v>1231</v>
      </c>
      <c r="N769" s="17">
        <v>0.11326688585421751</v>
      </c>
    </row>
    <row r="770" spans="1:14" x14ac:dyDescent="0.3">
      <c r="A770" t="s">
        <v>1223</v>
      </c>
      <c r="B770" s="11" t="s">
        <v>799</v>
      </c>
      <c r="C770" s="11" t="s">
        <v>1185</v>
      </c>
      <c r="D770" s="11" t="s">
        <v>1122</v>
      </c>
      <c r="E770" s="15">
        <v>800.01153333333343</v>
      </c>
      <c r="F770" s="11" t="s">
        <v>1220</v>
      </c>
      <c r="G770" s="15">
        <v>32.350709999999999</v>
      </c>
      <c r="H770" s="16">
        <v>3.7499999999999999E-2</v>
      </c>
      <c r="I770" s="16">
        <v>3.4580000000000002</v>
      </c>
      <c r="J770" s="16">
        <v>0.33220000000000005</v>
      </c>
      <c r="K770" s="17">
        <v>7.8586666666666689</v>
      </c>
      <c r="L770" s="17">
        <v>1.4644931207671599</v>
      </c>
      <c r="M770" s="17" t="s">
        <v>1231</v>
      </c>
      <c r="N770" s="17">
        <v>0.10876232801484031</v>
      </c>
    </row>
    <row r="771" spans="1:14" x14ac:dyDescent="0.3">
      <c r="A771" t="s">
        <v>1223</v>
      </c>
      <c r="B771" s="11" t="s">
        <v>800</v>
      </c>
      <c r="C771" s="11" t="s">
        <v>1185</v>
      </c>
      <c r="D771" s="11" t="s">
        <v>1122</v>
      </c>
      <c r="E771" s="15">
        <v>800.02866666666671</v>
      </c>
      <c r="F771" s="11" t="s">
        <v>1220</v>
      </c>
      <c r="G771" s="15">
        <v>32.694256666666668</v>
      </c>
      <c r="H771" s="16">
        <v>3.7499999999999999E-2</v>
      </c>
      <c r="I771" s="16">
        <v>3.4580000000000002</v>
      </c>
      <c r="J771" s="16">
        <v>0.28279999999999994</v>
      </c>
      <c r="K771" s="17">
        <v>6.5413333333333314</v>
      </c>
      <c r="L771" s="17">
        <v>1.4212717566440507</v>
      </c>
      <c r="M771" s="17" t="s">
        <v>1231</v>
      </c>
      <c r="N771" s="17">
        <v>9.5289209606494452E-2</v>
      </c>
    </row>
    <row r="772" spans="1:14" x14ac:dyDescent="0.3">
      <c r="A772" t="s">
        <v>1223</v>
      </c>
      <c r="B772" s="11" t="s">
        <v>801</v>
      </c>
      <c r="C772" s="11" t="s">
        <v>1185</v>
      </c>
      <c r="D772" s="11" t="s">
        <v>1122</v>
      </c>
      <c r="E772" s="15">
        <v>799.96061290322587</v>
      </c>
      <c r="F772" s="11" t="s">
        <v>1220</v>
      </c>
      <c r="G772" s="15">
        <v>32.450158064516117</v>
      </c>
      <c r="H772" s="16">
        <v>3.7499999999999999E-2</v>
      </c>
      <c r="I772" s="16">
        <v>3.4580000000000002</v>
      </c>
      <c r="J772" s="16">
        <v>0.25619999999999998</v>
      </c>
      <c r="K772" s="17">
        <v>5.8319999999999999</v>
      </c>
      <c r="L772" s="17">
        <v>1.3204187804211234</v>
      </c>
      <c r="M772" s="17" t="s">
        <v>1231</v>
      </c>
      <c r="N772" s="17">
        <v>8.6425777278974603E-2</v>
      </c>
    </row>
    <row r="773" spans="1:14" x14ac:dyDescent="0.3">
      <c r="A773" t="s">
        <v>1223</v>
      </c>
      <c r="B773" s="11" t="s">
        <v>802</v>
      </c>
      <c r="C773" s="11" t="s">
        <v>1185</v>
      </c>
      <c r="D773" s="11" t="s">
        <v>1122</v>
      </c>
      <c r="E773" s="15">
        <v>800.03741935483879</v>
      </c>
      <c r="F773" s="11" t="s">
        <v>1220</v>
      </c>
      <c r="G773" s="15">
        <v>32.4720935483871</v>
      </c>
      <c r="H773" s="16">
        <v>3.7499999999999999E-2</v>
      </c>
      <c r="I773" s="16">
        <v>3.4580000000000002</v>
      </c>
      <c r="J773" s="16">
        <v>0.22570000000000001</v>
      </c>
      <c r="K773" s="17">
        <v>5.0186666666666673</v>
      </c>
      <c r="L773" s="17">
        <v>1.0325867415440499</v>
      </c>
      <c r="M773" s="17" t="s">
        <v>1231</v>
      </c>
      <c r="N773" s="17">
        <v>7.2113491236330707E-2</v>
      </c>
    </row>
    <row r="774" spans="1:14" x14ac:dyDescent="0.3">
      <c r="A774" t="s">
        <v>1223</v>
      </c>
      <c r="B774" s="11" t="s">
        <v>803</v>
      </c>
      <c r="C774" s="11" t="s">
        <v>1185</v>
      </c>
      <c r="D774" s="11" t="s">
        <v>1122</v>
      </c>
      <c r="E774" s="15">
        <v>799.99959999999987</v>
      </c>
      <c r="F774" s="11" t="s">
        <v>1220</v>
      </c>
      <c r="G774" s="15">
        <v>32.670109999999987</v>
      </c>
      <c r="H774" s="16">
        <v>3.7499999999999999E-2</v>
      </c>
      <c r="I774" s="16">
        <v>3.4580000000000002</v>
      </c>
      <c r="J774" s="16">
        <v>0.2024999999999999</v>
      </c>
      <c r="K774" s="17">
        <v>4.3999999999999977</v>
      </c>
      <c r="L774" s="17">
        <v>0.80726874018097028</v>
      </c>
      <c r="M774" s="17" t="s">
        <v>1231</v>
      </c>
      <c r="N774" s="17">
        <v>6.5400845613891256E-2</v>
      </c>
    </row>
    <row r="775" spans="1:14" x14ac:dyDescent="0.3">
      <c r="A775" t="s">
        <v>1223</v>
      </c>
      <c r="B775" s="11" t="s">
        <v>804</v>
      </c>
      <c r="C775" s="11" t="s">
        <v>1185</v>
      </c>
      <c r="D775" s="11" t="s">
        <v>1121</v>
      </c>
      <c r="E775" s="15">
        <v>4.9997000000000007E-2</v>
      </c>
      <c r="F775" s="11" t="s">
        <v>1220</v>
      </c>
      <c r="G775" s="15">
        <v>32.421316129032263</v>
      </c>
      <c r="H775" s="16">
        <v>3.7499999999999999E-2</v>
      </c>
      <c r="I775" s="16">
        <v>3.4580000000000002</v>
      </c>
      <c r="J775" s="16">
        <v>0.18070000000000008</v>
      </c>
      <c r="K775" s="17">
        <v>3.8186666666666689</v>
      </c>
      <c r="L775" s="17">
        <v>-2.4603596937423009</v>
      </c>
      <c r="M775" s="17">
        <v>2.4603596937423009</v>
      </c>
      <c r="N775" s="17">
        <v>0.4634659475143339</v>
      </c>
    </row>
    <row r="776" spans="1:14" x14ac:dyDescent="0.3">
      <c r="A776" t="s">
        <v>1223</v>
      </c>
      <c r="B776" s="11" t="s">
        <v>805</v>
      </c>
      <c r="C776" s="11" t="s">
        <v>1185</v>
      </c>
      <c r="D776" s="11" t="s">
        <v>1122</v>
      </c>
      <c r="E776" s="15">
        <v>800.01953333333324</v>
      </c>
      <c r="F776" s="11" t="s">
        <v>1220</v>
      </c>
      <c r="G776" s="15">
        <v>32.938603333333333</v>
      </c>
      <c r="H776" s="16">
        <v>3.7499999999999999E-2</v>
      </c>
      <c r="I776" s="16">
        <v>3.4580000000000002</v>
      </c>
      <c r="J776" s="16">
        <v>0.14959999999999996</v>
      </c>
      <c r="K776" s="17">
        <v>2.9893333333333323</v>
      </c>
      <c r="L776" s="17">
        <v>-0.2715776125670234</v>
      </c>
      <c r="M776" s="17" t="s">
        <v>1231</v>
      </c>
      <c r="N776" s="17">
        <v>3.1717014537089416E-2</v>
      </c>
    </row>
    <row r="777" spans="1:14" x14ac:dyDescent="0.3">
      <c r="A777" t="s">
        <v>1223</v>
      </c>
      <c r="B777" s="11" t="s">
        <v>809</v>
      </c>
      <c r="C777" s="11" t="s">
        <v>1185</v>
      </c>
      <c r="D777" s="11" t="s">
        <v>1121</v>
      </c>
      <c r="E777" s="15">
        <v>4.9997000000000007E-2</v>
      </c>
      <c r="F777" s="11" t="s">
        <v>1220</v>
      </c>
      <c r="G777" s="15">
        <v>33.122787096774189</v>
      </c>
      <c r="H777" s="16">
        <v>3.7499999999999999E-2</v>
      </c>
      <c r="I777" s="16">
        <v>3.4580000000000002</v>
      </c>
      <c r="J777" s="16">
        <v>0.11830000000000007</v>
      </c>
      <c r="K777" s="17">
        <v>2.1546666666666687</v>
      </c>
      <c r="L777" s="17">
        <v>-1.8305233539652059</v>
      </c>
      <c r="M777" s="17">
        <v>1.8305233539652059</v>
      </c>
      <c r="N777" s="17">
        <v>0.3296291208345995</v>
      </c>
    </row>
    <row r="778" spans="1:14" x14ac:dyDescent="0.3">
      <c r="A778" t="s">
        <v>1223</v>
      </c>
      <c r="B778" s="11" t="s">
        <v>827</v>
      </c>
      <c r="C778" s="11" t="s">
        <v>1185</v>
      </c>
      <c r="D778" s="11" t="s">
        <v>1121</v>
      </c>
      <c r="E778" s="15">
        <v>4.9997000000000007E-2</v>
      </c>
      <c r="F778" s="11" t="s">
        <v>1220</v>
      </c>
      <c r="G778" s="15">
        <v>34.149173333333337</v>
      </c>
      <c r="H778" s="16">
        <v>3.7499999999999999E-2</v>
      </c>
      <c r="I778" s="16">
        <v>3.4580000000000002</v>
      </c>
      <c r="J778" s="16">
        <v>4.489999999999994E-2</v>
      </c>
      <c r="K778" s="17">
        <v>0.19733333333333178</v>
      </c>
      <c r="L778" s="17">
        <v>-0.61947700105644499</v>
      </c>
      <c r="M778" s="17">
        <v>0.61947700105644499</v>
      </c>
      <c r="N778" s="17">
        <v>5.348229064570309E-2</v>
      </c>
    </row>
    <row r="779" spans="1:14" x14ac:dyDescent="0.3">
      <c r="A779" t="s">
        <v>1223</v>
      </c>
      <c r="B779" s="11" t="s">
        <v>834</v>
      </c>
      <c r="C779" s="11" t="s">
        <v>1185</v>
      </c>
      <c r="D779" s="11" t="s">
        <v>1121</v>
      </c>
      <c r="E779" s="15">
        <v>4.9997000000000007E-2</v>
      </c>
      <c r="F779" s="11" t="s">
        <v>1220</v>
      </c>
      <c r="G779" s="15">
        <v>36.49906</v>
      </c>
      <c r="H779" s="16">
        <v>3.7499999999999999E-2</v>
      </c>
      <c r="I779" s="16">
        <v>3.4580000000000002</v>
      </c>
      <c r="J779" s="16">
        <v>3.9099999999999913E-2</v>
      </c>
      <c r="K779" s="20">
        <v>0.142666666666664</v>
      </c>
      <c r="L779" s="17">
        <v>-0.40950175100174313</v>
      </c>
      <c r="M779" s="17">
        <v>0.40950175100174313</v>
      </c>
      <c r="N779" s="17">
        <v>3.8343171938128529E-2</v>
      </c>
    </row>
    <row r="780" spans="1:14" x14ac:dyDescent="0.3">
      <c r="A780" t="s">
        <v>1223</v>
      </c>
      <c r="B780" s="11" t="s">
        <v>840</v>
      </c>
      <c r="C780" s="11" t="s">
        <v>1185</v>
      </c>
      <c r="D780" s="11" t="s">
        <v>1121</v>
      </c>
      <c r="E780" s="15">
        <v>4.9997000000000007E-2</v>
      </c>
      <c r="F780" s="11" t="s">
        <v>1220</v>
      </c>
      <c r="G780" s="15">
        <v>36.936006451612897</v>
      </c>
      <c r="H780" s="16">
        <v>3.7499999999999999E-2</v>
      </c>
      <c r="I780" s="16">
        <v>3.4580000000000002</v>
      </c>
      <c r="J780" s="16">
        <v>3.6999999999999922E-2</v>
      </c>
      <c r="K780" s="19">
        <v>0.14000000000000001</v>
      </c>
      <c r="L780" s="17">
        <v>-0.21352714136289094</v>
      </c>
      <c r="M780" s="17"/>
      <c r="N780" s="17">
        <v>3.9343994671304117E-2</v>
      </c>
    </row>
    <row r="781" spans="1:14" x14ac:dyDescent="0.3">
      <c r="A781" t="s">
        <v>1223</v>
      </c>
      <c r="B781" s="11" t="s">
        <v>810</v>
      </c>
      <c r="C781" s="11" t="s">
        <v>1186</v>
      </c>
      <c r="D781" s="11" t="s">
        <v>1121</v>
      </c>
      <c r="E781" s="15">
        <v>4.9997000000000007E-2</v>
      </c>
      <c r="F781" s="11" t="s">
        <v>1220</v>
      </c>
      <c r="G781" s="15">
        <v>32.558377419354827</v>
      </c>
      <c r="H781" s="16">
        <v>4.1399999999999999E-2</v>
      </c>
      <c r="I781" s="16">
        <v>3.1619999999999999</v>
      </c>
      <c r="J781" s="16">
        <v>0.45140000000000002</v>
      </c>
      <c r="K781" s="17">
        <v>9.9033816425120786</v>
      </c>
      <c r="L781" s="17">
        <v>-3.8017701555120573</v>
      </c>
      <c r="M781" s="17">
        <v>3.8017701555120573</v>
      </c>
      <c r="N781" s="17">
        <v>0.76805381332953537</v>
      </c>
    </row>
    <row r="782" spans="1:14" x14ac:dyDescent="0.3">
      <c r="A782" t="s">
        <v>1223</v>
      </c>
      <c r="B782" s="11" t="s">
        <v>811</v>
      </c>
      <c r="C782" s="11" t="s">
        <v>1186</v>
      </c>
      <c r="D782" s="11" t="s">
        <v>1122</v>
      </c>
      <c r="E782" s="15">
        <v>799.98119354838718</v>
      </c>
      <c r="F782" s="11" t="s">
        <v>1220</v>
      </c>
      <c r="G782" s="15">
        <v>33.035309677419349</v>
      </c>
      <c r="H782" s="16">
        <v>4.1399999999999999E-2</v>
      </c>
      <c r="I782" s="16">
        <v>3.1619999999999999</v>
      </c>
      <c r="J782" s="16">
        <v>0.40539999999999998</v>
      </c>
      <c r="K782" s="17">
        <v>8.7922705314009661</v>
      </c>
      <c r="L782" s="17">
        <v>1.4360767849899636</v>
      </c>
      <c r="M782" s="17" t="s">
        <v>1231</v>
      </c>
      <c r="N782" s="17">
        <v>7.9106934639467941E-2</v>
      </c>
    </row>
    <row r="783" spans="1:14" x14ac:dyDescent="0.3">
      <c r="A783" t="s">
        <v>1223</v>
      </c>
      <c r="B783" s="11" t="s">
        <v>812</v>
      </c>
      <c r="C783" s="11" t="s">
        <v>1186</v>
      </c>
      <c r="D783" s="11" t="s">
        <v>1122</v>
      </c>
      <c r="E783" s="15">
        <v>800.0200000000001</v>
      </c>
      <c r="F783" s="11" t="s">
        <v>1220</v>
      </c>
      <c r="G783" s="15">
        <v>33.146787096774197</v>
      </c>
      <c r="H783" s="16">
        <v>4.1399999999999999E-2</v>
      </c>
      <c r="I783" s="16">
        <v>3.1619999999999999</v>
      </c>
      <c r="J783" s="16">
        <v>0.38090000000000002</v>
      </c>
      <c r="K783" s="17">
        <v>8.2004830917874401</v>
      </c>
      <c r="L783" s="17">
        <v>1.8453321775186893</v>
      </c>
      <c r="M783" s="17" t="s">
        <v>1231</v>
      </c>
      <c r="N783" s="17">
        <v>9.3519852339120413E-2</v>
      </c>
    </row>
    <row r="784" spans="1:14" x14ac:dyDescent="0.3">
      <c r="A784" t="s">
        <v>1223</v>
      </c>
      <c r="B784" s="11" t="s">
        <v>813</v>
      </c>
      <c r="C784" s="11" t="s">
        <v>1186</v>
      </c>
      <c r="D784" s="11" t="s">
        <v>1122</v>
      </c>
      <c r="E784" s="15">
        <v>799.99406666666675</v>
      </c>
      <c r="F784" s="11" t="s">
        <v>1220</v>
      </c>
      <c r="G784" s="15">
        <v>33.209756666666657</v>
      </c>
      <c r="H784" s="16">
        <v>4.1399999999999999E-2</v>
      </c>
      <c r="I784" s="16">
        <v>3.1619999999999999</v>
      </c>
      <c r="J784" s="16">
        <v>0.35570000000000013</v>
      </c>
      <c r="K784" s="17">
        <v>7.5917874396135296</v>
      </c>
      <c r="L784" s="17">
        <v>2.0573015803613757</v>
      </c>
      <c r="M784" s="17" t="s">
        <v>1231</v>
      </c>
      <c r="N784" s="17">
        <v>9.3150355568941356E-2</v>
      </c>
    </row>
    <row r="785" spans="1:14" x14ac:dyDescent="0.3">
      <c r="A785" t="s">
        <v>1223</v>
      </c>
      <c r="B785" s="11" t="s">
        <v>814</v>
      </c>
      <c r="C785" s="11" t="s">
        <v>1186</v>
      </c>
      <c r="D785" s="11" t="s">
        <v>1122</v>
      </c>
      <c r="E785" s="15">
        <v>800.03658064516139</v>
      </c>
      <c r="F785" s="11" t="s">
        <v>1220</v>
      </c>
      <c r="G785" s="15">
        <v>33.290364516129038</v>
      </c>
      <c r="H785" s="16">
        <v>4.1399999999999999E-2</v>
      </c>
      <c r="I785" s="16">
        <v>3.1619999999999999</v>
      </c>
      <c r="J785" s="16">
        <v>0.32990000000000008</v>
      </c>
      <c r="K785" s="17">
        <v>6.9685990338164272</v>
      </c>
      <c r="L785" s="17">
        <v>2.1630091190689069</v>
      </c>
      <c r="M785" s="17" t="s">
        <v>1231</v>
      </c>
      <c r="N785" s="17">
        <v>8.9774275342178744E-2</v>
      </c>
    </row>
    <row r="786" spans="1:14" x14ac:dyDescent="0.3">
      <c r="A786" t="s">
        <v>1223</v>
      </c>
      <c r="B786" s="11" t="s">
        <v>815</v>
      </c>
      <c r="C786" s="11" t="s">
        <v>1186</v>
      </c>
      <c r="D786" s="11" t="s">
        <v>1122</v>
      </c>
      <c r="E786" s="15">
        <v>800.03461290322571</v>
      </c>
      <c r="F786" s="11" t="s">
        <v>1220</v>
      </c>
      <c r="G786" s="15">
        <v>33.388796774193537</v>
      </c>
      <c r="H786" s="16">
        <v>4.1399999999999999E-2</v>
      </c>
      <c r="I786" s="16">
        <v>3.1619999999999999</v>
      </c>
      <c r="J786" s="16">
        <v>0.30449999999999999</v>
      </c>
      <c r="K786" s="17">
        <v>6.3550724637681162</v>
      </c>
      <c r="L786" s="17">
        <v>2.1822944972193667</v>
      </c>
      <c r="M786" s="17" t="s">
        <v>1231</v>
      </c>
      <c r="N786" s="17">
        <v>9.3661788006408675E-2</v>
      </c>
    </row>
    <row r="787" spans="1:14" x14ac:dyDescent="0.3">
      <c r="A787" t="s">
        <v>1223</v>
      </c>
      <c r="B787" s="11" t="s">
        <v>816</v>
      </c>
      <c r="C787" s="11" t="s">
        <v>1186</v>
      </c>
      <c r="D787" s="11" t="s">
        <v>1122</v>
      </c>
      <c r="E787" s="15">
        <v>800.00061290322583</v>
      </c>
      <c r="F787" s="11" t="s">
        <v>1220</v>
      </c>
      <c r="G787" s="15">
        <v>33.508583870967733</v>
      </c>
      <c r="H787" s="16">
        <v>4.1399999999999999E-2</v>
      </c>
      <c r="I787" s="16">
        <v>3.1619999999999999</v>
      </c>
      <c r="J787" s="16">
        <v>0.28239999999999998</v>
      </c>
      <c r="K787" s="17">
        <v>5.8212560386473431</v>
      </c>
      <c r="L787" s="17">
        <v>1.9560175734425318</v>
      </c>
      <c r="M787" s="17" t="s">
        <v>1231</v>
      </c>
      <c r="N787" s="17">
        <v>8.5671635318047223E-2</v>
      </c>
    </row>
    <row r="788" spans="1:14" x14ac:dyDescent="0.3">
      <c r="A788" t="s">
        <v>1223</v>
      </c>
      <c r="B788" s="11" t="s">
        <v>817</v>
      </c>
      <c r="C788" s="11" t="s">
        <v>1186</v>
      </c>
      <c r="D788" s="11" t="s">
        <v>1122</v>
      </c>
      <c r="E788" s="15">
        <v>800.00448387096765</v>
      </c>
      <c r="F788" s="11" t="s">
        <v>1220</v>
      </c>
      <c r="G788" s="15">
        <v>33.578241935483867</v>
      </c>
      <c r="H788" s="16">
        <v>4.1399999999999999E-2</v>
      </c>
      <c r="I788" s="16">
        <v>3.1619999999999999</v>
      </c>
      <c r="J788" s="16">
        <v>0.26219999999999999</v>
      </c>
      <c r="K788" s="17">
        <v>5.333333333333333</v>
      </c>
      <c r="L788" s="17">
        <v>1.8299325743330812</v>
      </c>
      <c r="M788" s="17" t="s">
        <v>1231</v>
      </c>
      <c r="N788" s="17">
        <v>7.8545297618793475E-2</v>
      </c>
    </row>
    <row r="789" spans="1:14" x14ac:dyDescent="0.3">
      <c r="A789" t="s">
        <v>1223</v>
      </c>
      <c r="B789" s="11" t="s">
        <v>818</v>
      </c>
      <c r="C789" s="11" t="s">
        <v>1186</v>
      </c>
      <c r="D789" s="11" t="s">
        <v>1122</v>
      </c>
      <c r="E789" s="15">
        <v>800.0175161290324</v>
      </c>
      <c r="F789" s="11" t="s">
        <v>1220</v>
      </c>
      <c r="G789" s="15">
        <v>33.585996774193553</v>
      </c>
      <c r="H789" s="16">
        <v>4.1399999999999999E-2</v>
      </c>
      <c r="I789" s="16">
        <v>3.1619999999999999</v>
      </c>
      <c r="J789" s="16">
        <v>0.24080000000000013</v>
      </c>
      <c r="K789" s="17">
        <v>4.8164251207729505</v>
      </c>
      <c r="L789" s="17">
        <v>1.5644062975589317</v>
      </c>
      <c r="M789" s="17" t="s">
        <v>1231</v>
      </c>
      <c r="N789" s="17">
        <v>7.0852056957108278E-2</v>
      </c>
    </row>
    <row r="790" spans="1:14" x14ac:dyDescent="0.3">
      <c r="A790" t="s">
        <v>1223</v>
      </c>
      <c r="B790" s="11" t="s">
        <v>819</v>
      </c>
      <c r="C790" s="11" t="s">
        <v>1186</v>
      </c>
      <c r="D790" s="11" t="s">
        <v>1122</v>
      </c>
      <c r="E790" s="15">
        <v>800.00141935483873</v>
      </c>
      <c r="F790" s="11" t="s">
        <v>1220</v>
      </c>
      <c r="G790" s="15">
        <v>33.710935483870969</v>
      </c>
      <c r="H790" s="16">
        <v>4.1399999999999999E-2</v>
      </c>
      <c r="I790" s="16">
        <v>3.1619999999999999</v>
      </c>
      <c r="J790" s="16">
        <v>0.2168000000000001</v>
      </c>
      <c r="K790" s="17">
        <v>4.2367149758454135</v>
      </c>
      <c r="L790" s="17">
        <v>1.1544437795342606</v>
      </c>
      <c r="M790" s="17" t="s">
        <v>1231</v>
      </c>
      <c r="N790" s="17">
        <v>5.5704755216693158E-2</v>
      </c>
    </row>
    <row r="791" spans="1:14" x14ac:dyDescent="0.3">
      <c r="A791" t="s">
        <v>1223</v>
      </c>
      <c r="B791" s="11" t="s">
        <v>820</v>
      </c>
      <c r="C791" s="11" t="s">
        <v>1186</v>
      </c>
      <c r="D791" s="11" t="s">
        <v>1122</v>
      </c>
      <c r="E791" s="15">
        <v>799.99710000000005</v>
      </c>
      <c r="F791" s="11" t="s">
        <v>1220</v>
      </c>
      <c r="G791" s="15">
        <v>33.734333333333332</v>
      </c>
      <c r="H791" s="16">
        <v>4.1399999999999999E-2</v>
      </c>
      <c r="I791" s="16">
        <v>3.1619999999999999</v>
      </c>
      <c r="J791" s="16">
        <v>0.19700000000000006</v>
      </c>
      <c r="K791" s="17">
        <v>3.7584541062801948</v>
      </c>
      <c r="L791" s="17">
        <v>0.68586589923837427</v>
      </c>
      <c r="M791" s="17" t="s">
        <v>1231</v>
      </c>
      <c r="N791" s="17">
        <v>4.9007209479637659E-2</v>
      </c>
    </row>
    <row r="792" spans="1:14" x14ac:dyDescent="0.3">
      <c r="A792" t="s">
        <v>1223</v>
      </c>
      <c r="B792" s="11" t="s">
        <v>821</v>
      </c>
      <c r="C792" s="11" t="s">
        <v>1186</v>
      </c>
      <c r="D792" s="11" t="s">
        <v>1121</v>
      </c>
      <c r="E792" s="15">
        <v>4.9997000000000007E-2</v>
      </c>
      <c r="F792" s="11" t="s">
        <v>1220</v>
      </c>
      <c r="G792" s="15">
        <v>33.181873333333343</v>
      </c>
      <c r="H792" s="16">
        <v>4.1399999999999999E-2</v>
      </c>
      <c r="I792" s="16">
        <v>3.1619999999999999</v>
      </c>
      <c r="J792" s="16">
        <v>0.17589999999999995</v>
      </c>
      <c r="K792" s="17">
        <v>3.2487922705313999</v>
      </c>
      <c r="L792" s="17">
        <v>-2.5182481062211721</v>
      </c>
      <c r="M792" s="17">
        <v>2.5182481062211721</v>
      </c>
      <c r="N792" s="17">
        <v>0.37938771709299512</v>
      </c>
    </row>
    <row r="793" spans="1:14" x14ac:dyDescent="0.3">
      <c r="A793" t="s">
        <v>1223</v>
      </c>
      <c r="B793" s="11" t="s">
        <v>822</v>
      </c>
      <c r="C793" s="11" t="s">
        <v>1186</v>
      </c>
      <c r="D793" s="11" t="s">
        <v>1122</v>
      </c>
      <c r="E793" s="15">
        <v>800.00610000000006</v>
      </c>
      <c r="F793" s="11" t="s">
        <v>1220</v>
      </c>
      <c r="G793" s="15">
        <v>33.912460000000003</v>
      </c>
      <c r="H793" s="16">
        <v>4.1399999999999999E-2</v>
      </c>
      <c r="I793" s="16">
        <v>3.1619999999999999</v>
      </c>
      <c r="J793" s="16">
        <v>0.14860000000000007</v>
      </c>
      <c r="K793" s="17">
        <v>2.5893719806763302</v>
      </c>
      <c r="L793" s="17">
        <v>-0.40415015934864912</v>
      </c>
      <c r="M793" s="17" t="s">
        <v>1231</v>
      </c>
      <c r="N793" s="17">
        <v>1.7235830415108011E-2</v>
      </c>
    </row>
    <row r="794" spans="1:14" x14ac:dyDescent="0.3">
      <c r="A794" t="s">
        <v>1223</v>
      </c>
      <c r="B794" s="11" t="s">
        <v>823</v>
      </c>
      <c r="C794" s="11" t="s">
        <v>1186</v>
      </c>
      <c r="D794" s="11" t="s">
        <v>1121</v>
      </c>
      <c r="E794" s="15">
        <v>4.9997000000000007E-2</v>
      </c>
      <c r="F794" s="11" t="s">
        <v>1220</v>
      </c>
      <c r="G794" s="15">
        <v>34.142135483870973</v>
      </c>
      <c r="H794" s="16">
        <v>4.1399999999999999E-2</v>
      </c>
      <c r="I794" s="16">
        <v>3.1619999999999999</v>
      </c>
      <c r="J794" s="16">
        <v>7.8800000000000092E-2</v>
      </c>
      <c r="K794" s="17">
        <v>0.90338164251207953</v>
      </c>
      <c r="L794" s="17">
        <v>-1.405583345284229</v>
      </c>
      <c r="M794" s="17">
        <v>1.405583345284229</v>
      </c>
      <c r="N794" s="17">
        <v>0.15565715849562867</v>
      </c>
    </row>
    <row r="795" spans="1:14" x14ac:dyDescent="0.3">
      <c r="A795" t="s">
        <v>1223</v>
      </c>
      <c r="B795" s="11" t="s">
        <v>828</v>
      </c>
      <c r="C795" s="11" t="s">
        <v>1186</v>
      </c>
      <c r="D795" s="11" t="s">
        <v>1121</v>
      </c>
      <c r="E795" s="15">
        <v>4.9997000000000007E-2</v>
      </c>
      <c r="F795" s="11" t="s">
        <v>1220</v>
      </c>
      <c r="G795" s="15">
        <v>34.009056666666673</v>
      </c>
      <c r="H795" s="16">
        <v>4.1399999999999999E-2</v>
      </c>
      <c r="I795" s="16">
        <v>3.1619999999999999</v>
      </c>
      <c r="J795" s="16">
        <v>5.9900000000000064E-2</v>
      </c>
      <c r="K795" s="17">
        <v>0.44685990338164411</v>
      </c>
      <c r="L795" s="17">
        <v>-1.0320923807930575</v>
      </c>
      <c r="M795" s="17">
        <v>1.0320923807930575</v>
      </c>
      <c r="N795" s="17">
        <v>9.5812380345410619E-2</v>
      </c>
    </row>
    <row r="796" spans="1:14" x14ac:dyDescent="0.3">
      <c r="A796" t="s">
        <v>1223</v>
      </c>
      <c r="B796" s="11" t="s">
        <v>835</v>
      </c>
      <c r="C796" s="11" t="s">
        <v>1186</v>
      </c>
      <c r="D796" s="11" t="s">
        <v>1121</v>
      </c>
      <c r="E796" s="15">
        <v>4.9997000000000007E-2</v>
      </c>
      <c r="F796" s="11" t="s">
        <v>1220</v>
      </c>
      <c r="G796" s="15">
        <v>36.659867741935471</v>
      </c>
      <c r="H796" s="16">
        <v>4.1399999999999999E-2</v>
      </c>
      <c r="I796" s="16">
        <v>3.1619999999999999</v>
      </c>
      <c r="J796" s="16">
        <v>4.5300000000000007E-2</v>
      </c>
      <c r="K796" s="21">
        <v>0.19420289855072401</v>
      </c>
      <c r="L796" s="17">
        <v>-0.61520886240536732</v>
      </c>
      <c r="M796" s="17">
        <v>0.61520886240536732</v>
      </c>
      <c r="N796" s="17">
        <v>4.7516319075347258E-2</v>
      </c>
    </row>
    <row r="797" spans="1:14" x14ac:dyDescent="0.3">
      <c r="A797" t="s">
        <v>1223</v>
      </c>
      <c r="B797" s="11" t="s">
        <v>841</v>
      </c>
      <c r="C797" s="11" t="s">
        <v>1186</v>
      </c>
      <c r="D797" s="11" t="s">
        <v>1121</v>
      </c>
      <c r="E797" s="15">
        <v>4.9997000000000007E-2</v>
      </c>
      <c r="F797" s="11" t="s">
        <v>1220</v>
      </c>
      <c r="G797" s="15">
        <v>36.706683333333331</v>
      </c>
      <c r="H797" s="16">
        <v>4.1399999999999999E-2</v>
      </c>
      <c r="I797" s="16">
        <v>3.1619999999999999</v>
      </c>
      <c r="J797" s="16">
        <v>4.2399999999999993E-2</v>
      </c>
      <c r="K797" s="17">
        <v>0.15458937198049999</v>
      </c>
      <c r="L797" s="17">
        <v>-0.34112221887079625</v>
      </c>
      <c r="M797" s="17">
        <v>0.34112221887079625</v>
      </c>
      <c r="N797" s="17">
        <v>4.3976787000990614E-2</v>
      </c>
    </row>
    <row r="798" spans="1:14" s="22" customFormat="1" x14ac:dyDescent="0.3">
      <c r="A798" s="22" t="s">
        <v>1223</v>
      </c>
      <c r="B798" s="11" t="s">
        <v>829</v>
      </c>
      <c r="C798" s="11" t="s">
        <v>1187</v>
      </c>
      <c r="D798" s="11" t="s">
        <v>1121</v>
      </c>
      <c r="E798" s="15">
        <v>4.9997000000000007E-2</v>
      </c>
      <c r="F798" s="11" t="s">
        <v>1220</v>
      </c>
      <c r="G798" s="15">
        <v>31.920896774193551</v>
      </c>
      <c r="H798" s="16"/>
      <c r="I798" s="16">
        <v>3.6920000000000002</v>
      </c>
      <c r="J798" s="16"/>
      <c r="K798" s="17"/>
      <c r="L798" s="17">
        <v>-3.1603870638931935</v>
      </c>
      <c r="M798" s="17">
        <v>3.1603870638931935</v>
      </c>
      <c r="N798" s="17">
        <v>0.7406786928148914</v>
      </c>
    </row>
    <row r="799" spans="1:14" s="22" customFormat="1" x14ac:dyDescent="0.3">
      <c r="A799" s="22" t="s">
        <v>1223</v>
      </c>
      <c r="B799" s="11" t="s">
        <v>830</v>
      </c>
      <c r="C799" s="11" t="s">
        <v>1187</v>
      </c>
      <c r="D799" s="11" t="s">
        <v>1121</v>
      </c>
      <c r="E799" s="15">
        <v>4.9997000000000007E-2</v>
      </c>
      <c r="F799" s="11" t="s">
        <v>1220</v>
      </c>
      <c r="G799" s="15">
        <v>32.831722580645163</v>
      </c>
      <c r="H799" s="16"/>
      <c r="I799" s="16">
        <v>3.6920000000000002</v>
      </c>
      <c r="J799" s="16"/>
      <c r="K799" s="17"/>
      <c r="L799" s="17">
        <v>-2.3177568420268351</v>
      </c>
      <c r="M799" s="17">
        <v>2.3177568420268351</v>
      </c>
      <c r="N799" s="17">
        <v>0.4523883383269014</v>
      </c>
    </row>
    <row r="800" spans="1:14" s="22" customFormat="1" x14ac:dyDescent="0.3">
      <c r="A800" s="22" t="s">
        <v>1223</v>
      </c>
      <c r="B800" s="11" t="s">
        <v>836</v>
      </c>
      <c r="C800" s="11" t="s">
        <v>1187</v>
      </c>
      <c r="D800" s="11" t="s">
        <v>1121</v>
      </c>
      <c r="E800" s="15">
        <v>4.9997000000000007E-2</v>
      </c>
      <c r="F800" s="11" t="s">
        <v>1220</v>
      </c>
      <c r="G800" s="15">
        <v>35.25466333333334</v>
      </c>
      <c r="H800" s="16"/>
      <c r="I800" s="16">
        <v>3.6920000000000002</v>
      </c>
      <c r="J800" s="16"/>
      <c r="K800" s="17"/>
      <c r="L800" s="17">
        <v>-1.880586616613503</v>
      </c>
      <c r="M800" s="17">
        <v>1.880586616613503</v>
      </c>
      <c r="N800" s="17">
        <v>0.42391084735781104</v>
      </c>
    </row>
    <row r="801" spans="1:14" s="22" customFormat="1" x14ac:dyDescent="0.3">
      <c r="A801" s="22" t="s">
        <v>1223</v>
      </c>
      <c r="B801" s="11" t="s">
        <v>845</v>
      </c>
      <c r="C801" s="11" t="s">
        <v>1187</v>
      </c>
      <c r="D801" s="11" t="s">
        <v>1121</v>
      </c>
      <c r="E801" s="15">
        <v>4.9997000000000007E-2</v>
      </c>
      <c r="F801" s="11" t="s">
        <v>1220</v>
      </c>
      <c r="G801" s="15">
        <v>36.884270967741941</v>
      </c>
      <c r="H801" s="16"/>
      <c r="I801" s="16">
        <v>3.6920000000000002</v>
      </c>
      <c r="J801" s="16"/>
      <c r="K801" s="17"/>
      <c r="L801" s="17">
        <v>-0.93686342190326477</v>
      </c>
      <c r="M801" s="17">
        <v>0.93686342190326477</v>
      </c>
      <c r="N801" s="17">
        <v>9.9393082668843391E-2</v>
      </c>
    </row>
    <row r="802" spans="1:14" s="22" customFormat="1" x14ac:dyDescent="0.3">
      <c r="A802" s="22" t="s">
        <v>1223</v>
      </c>
      <c r="B802" s="11" t="s">
        <v>849</v>
      </c>
      <c r="C802" s="11" t="s">
        <v>1187</v>
      </c>
      <c r="D802" s="11" t="s">
        <v>1121</v>
      </c>
      <c r="E802" s="15">
        <v>4.9997000000000007E-2</v>
      </c>
      <c r="F802" s="11" t="s">
        <v>1220</v>
      </c>
      <c r="G802" s="15">
        <v>36.7329935483871</v>
      </c>
      <c r="H802" s="16"/>
      <c r="I802" s="16">
        <v>3.6920000000000002</v>
      </c>
      <c r="J802" s="16"/>
      <c r="K802" s="17"/>
      <c r="L802" s="17">
        <v>-0.55827746072005047</v>
      </c>
      <c r="M802" s="17">
        <v>0.55827746072005047</v>
      </c>
      <c r="N802" s="17">
        <v>5.6878650733201197E-2</v>
      </c>
    </row>
    <row r="803" spans="1:14" s="22" customFormat="1" x14ac:dyDescent="0.3">
      <c r="A803" s="22" t="s">
        <v>1223</v>
      </c>
      <c r="B803" s="11" t="s">
        <v>853</v>
      </c>
      <c r="C803" s="11" t="s">
        <v>1187</v>
      </c>
      <c r="D803" s="11" t="s">
        <v>1121</v>
      </c>
      <c r="E803" s="15">
        <v>4.9997000000000007E-2</v>
      </c>
      <c r="F803" s="11" t="s">
        <v>1220</v>
      </c>
      <c r="G803" s="15">
        <v>37.013058064516123</v>
      </c>
      <c r="H803" s="16"/>
      <c r="I803" s="16">
        <v>3.6920000000000002</v>
      </c>
      <c r="J803" s="16"/>
      <c r="K803" s="17"/>
      <c r="L803" s="17">
        <v>-0.21799935660394437</v>
      </c>
      <c r="M803" s="17">
        <v>0.21799935660394437</v>
      </c>
      <c r="N803" s="17">
        <v>4.4271093513333692E-2</v>
      </c>
    </row>
    <row r="804" spans="1:14" x14ac:dyDescent="0.3">
      <c r="A804" t="s">
        <v>1119</v>
      </c>
      <c r="B804" s="11" t="s">
        <v>831</v>
      </c>
      <c r="C804" s="11" t="s">
        <v>1188</v>
      </c>
      <c r="D804" s="11" t="s">
        <v>1121</v>
      </c>
      <c r="E804" s="15">
        <v>4.9997000000000007E-2</v>
      </c>
      <c r="F804" s="11" t="s">
        <v>1220</v>
      </c>
      <c r="G804" s="15">
        <v>32.220645161290321</v>
      </c>
      <c r="H804" s="16">
        <v>2.7300000000000001E-2</v>
      </c>
      <c r="I804" s="16">
        <v>3.4430000000000001</v>
      </c>
      <c r="J804" s="16">
        <v>0.31750000000000012</v>
      </c>
      <c r="K804" s="17">
        <v>10.630036630036635</v>
      </c>
      <c r="L804" s="17">
        <v>-2.526477319736073</v>
      </c>
      <c r="M804" s="17">
        <v>2.526477319736073</v>
      </c>
      <c r="N804" s="17">
        <v>0.70874976093275777</v>
      </c>
    </row>
    <row r="805" spans="1:14" x14ac:dyDescent="0.3">
      <c r="A805" t="s">
        <v>1119</v>
      </c>
      <c r="B805" s="11" t="s">
        <v>837</v>
      </c>
      <c r="C805" s="11" t="s">
        <v>1188</v>
      </c>
      <c r="D805" s="11" t="s">
        <v>1121</v>
      </c>
      <c r="E805" s="15">
        <v>4.9997000000000007E-2</v>
      </c>
      <c r="F805" s="11" t="s">
        <v>1220</v>
      </c>
      <c r="G805" s="15">
        <v>34.966739999999987</v>
      </c>
      <c r="H805" s="16">
        <v>2.7300000000000001E-2</v>
      </c>
      <c r="I805" s="16">
        <v>3.4430000000000001</v>
      </c>
      <c r="J805" s="16">
        <v>0.20540000000000003</v>
      </c>
      <c r="K805" s="17">
        <v>6.5238095238095246</v>
      </c>
      <c r="L805" s="17">
        <v>-2.6459306821572754</v>
      </c>
      <c r="M805" s="17">
        <v>2.6459306821572754</v>
      </c>
      <c r="N805" s="17">
        <v>0.66024987845365646</v>
      </c>
    </row>
    <row r="806" spans="1:14" x14ac:dyDescent="0.3">
      <c r="A806" t="s">
        <v>1119</v>
      </c>
      <c r="B806" s="11" t="s">
        <v>842</v>
      </c>
      <c r="C806" s="11" t="s">
        <v>1188</v>
      </c>
      <c r="D806" s="11" t="s">
        <v>1121</v>
      </c>
      <c r="E806" s="15">
        <v>4.9997000000000007E-2</v>
      </c>
      <c r="F806" s="11" t="s">
        <v>1220</v>
      </c>
      <c r="G806" s="15">
        <v>35.284866666666673</v>
      </c>
      <c r="H806" s="16">
        <v>2.7300000000000001E-2</v>
      </c>
      <c r="I806" s="16">
        <v>3.4430000000000001</v>
      </c>
      <c r="J806" s="16">
        <v>0.13440000000000007</v>
      </c>
      <c r="K806" s="17">
        <v>3.9230769230769256</v>
      </c>
      <c r="L806" s="17">
        <v>-2.0488513691987347</v>
      </c>
      <c r="M806" s="17">
        <v>2.0488513691987347</v>
      </c>
      <c r="N806" s="17">
        <v>0.51658855926353808</v>
      </c>
    </row>
    <row r="807" spans="1:14" x14ac:dyDescent="0.3">
      <c r="A807" t="s">
        <v>1119</v>
      </c>
      <c r="B807" s="11" t="s">
        <v>846</v>
      </c>
      <c r="C807" s="11" t="s">
        <v>1188</v>
      </c>
      <c r="D807" s="11" t="s">
        <v>1121</v>
      </c>
      <c r="E807" s="15">
        <v>4.9997000000000007E-2</v>
      </c>
      <c r="F807" s="11" t="s">
        <v>1220</v>
      </c>
      <c r="G807" s="15">
        <v>36.134663333333329</v>
      </c>
      <c r="H807" s="23">
        <v>2.7300000000000001E-2</v>
      </c>
      <c r="I807" s="16">
        <v>3.4430000000000001</v>
      </c>
      <c r="J807" s="16">
        <v>9.5900000000000096E-2</v>
      </c>
      <c r="K807" s="17">
        <v>2.5128205128205159</v>
      </c>
      <c r="L807" s="17">
        <v>-1.5649113766424712</v>
      </c>
      <c r="M807" s="17">
        <v>1.5649113766424712</v>
      </c>
      <c r="N807" s="17">
        <v>0.31302055932233441</v>
      </c>
    </row>
    <row r="808" spans="1:14" x14ac:dyDescent="0.3">
      <c r="A808" t="s">
        <v>1119</v>
      </c>
      <c r="B808" s="11" t="s">
        <v>850</v>
      </c>
      <c r="C808" s="11" t="s">
        <v>1188</v>
      </c>
      <c r="D808" s="11" t="s">
        <v>1121</v>
      </c>
      <c r="E808" s="15">
        <v>4.9997000000000007E-2</v>
      </c>
      <c r="F808" s="11" t="s">
        <v>1220</v>
      </c>
      <c r="G808" s="15">
        <v>36.950112903225808</v>
      </c>
      <c r="H808" s="23">
        <v>2.7300000000000001E-2</v>
      </c>
      <c r="I808" s="16">
        <v>3.4430000000000001</v>
      </c>
      <c r="J808" s="16">
        <v>5.9300000000000019E-2</v>
      </c>
      <c r="K808" s="17">
        <v>1.1721611721611727</v>
      </c>
      <c r="L808" s="17">
        <v>-1.2647598183223445</v>
      </c>
      <c r="M808" s="17">
        <v>1.2647598183223445</v>
      </c>
      <c r="N808" s="17">
        <v>0.14635881513103444</v>
      </c>
    </row>
    <row r="809" spans="1:14" x14ac:dyDescent="0.3">
      <c r="A809" t="s">
        <v>1119</v>
      </c>
      <c r="B809" s="11" t="s">
        <v>854</v>
      </c>
      <c r="C809" s="11" t="s">
        <v>1188</v>
      </c>
      <c r="D809" s="11" t="s">
        <v>1121</v>
      </c>
      <c r="E809" s="15">
        <v>4.9997000000000007E-2</v>
      </c>
      <c r="F809" s="11" t="s">
        <v>1220</v>
      </c>
      <c r="G809" s="15">
        <v>36.723203225806436</v>
      </c>
      <c r="H809" s="23">
        <v>2.7300000000000001E-2</v>
      </c>
      <c r="I809" s="16">
        <v>3.4430000000000001</v>
      </c>
      <c r="J809" s="16">
        <v>4.3100000000000027E-2</v>
      </c>
      <c r="K809" s="17">
        <v>0.5787545787545797</v>
      </c>
      <c r="L809" s="17">
        <v>-1.0248743542373655</v>
      </c>
      <c r="M809" s="17">
        <v>1.0248743542373655</v>
      </c>
      <c r="N809" s="17">
        <v>8.2538595349280208E-2</v>
      </c>
    </row>
    <row r="810" spans="1:14" x14ac:dyDescent="0.3">
      <c r="A810" t="s">
        <v>1119</v>
      </c>
      <c r="B810" s="11" t="s">
        <v>935</v>
      </c>
      <c r="C810" s="11" t="s">
        <v>1188</v>
      </c>
      <c r="D810" s="11" t="s">
        <v>1121</v>
      </c>
      <c r="E810" s="15">
        <v>4.9997000000000007E-2</v>
      </c>
      <c r="F810" s="11" t="s">
        <v>1220</v>
      </c>
      <c r="G810" s="15">
        <v>30.310209677419351</v>
      </c>
      <c r="H810" s="23">
        <v>2.7300000000000001E-2</v>
      </c>
      <c r="I810" s="16">
        <v>3.4430000000000001</v>
      </c>
      <c r="J810" s="16">
        <v>2.7900000000000036E-2</v>
      </c>
      <c r="K810" s="20">
        <v>0.121978021978023</v>
      </c>
      <c r="L810" s="17">
        <v>7.7602760523580814E-3</v>
      </c>
      <c r="M810" s="17">
        <v>-7.7602760523580814E-3</v>
      </c>
      <c r="N810" s="17">
        <v>2.3624440776452427E-2</v>
      </c>
    </row>
    <row r="811" spans="1:14" x14ac:dyDescent="0.3">
      <c r="A811" t="s">
        <v>1119</v>
      </c>
      <c r="B811" s="11" t="s">
        <v>832</v>
      </c>
      <c r="C811" s="11" t="s">
        <v>1189</v>
      </c>
      <c r="D811" s="11" t="s">
        <v>1121</v>
      </c>
      <c r="E811" s="15">
        <v>4.9997000000000007E-2</v>
      </c>
      <c r="F811" s="11" t="s">
        <v>1220</v>
      </c>
      <c r="G811" s="15">
        <v>32.445916129032263</v>
      </c>
      <c r="H811" s="23">
        <v>3.2599999999999997E-2</v>
      </c>
      <c r="I811" s="16">
        <v>3.637</v>
      </c>
      <c r="J811" s="16">
        <v>0.40520000000000012</v>
      </c>
      <c r="K811" s="17">
        <v>11.42944785276074</v>
      </c>
      <c r="L811" s="17">
        <v>-2.8150518920499499</v>
      </c>
      <c r="M811" s="17">
        <v>2.8150518920499499</v>
      </c>
      <c r="N811" s="17">
        <v>0.74373167439895316</v>
      </c>
    </row>
    <row r="812" spans="1:14" x14ac:dyDescent="0.3">
      <c r="A812" t="s">
        <v>1119</v>
      </c>
      <c r="B812" s="11" t="s">
        <v>838</v>
      </c>
      <c r="C812" s="11" t="s">
        <v>1189</v>
      </c>
      <c r="D812" s="11" t="s">
        <v>1121</v>
      </c>
      <c r="E812" s="15">
        <v>4.9997000000000007E-2</v>
      </c>
      <c r="F812" s="11" t="s">
        <v>1220</v>
      </c>
      <c r="G812" s="15">
        <v>34.751877419354827</v>
      </c>
      <c r="H812" s="23">
        <v>3.2599999999999997E-2</v>
      </c>
      <c r="I812" s="16">
        <v>3.637</v>
      </c>
      <c r="J812" s="16">
        <v>0.2340000000000001</v>
      </c>
      <c r="K812" s="17">
        <v>6.1779141104294517</v>
      </c>
      <c r="L812" s="17">
        <v>-2.9883900973840061</v>
      </c>
      <c r="M812" s="17">
        <v>2.9883900973840061</v>
      </c>
      <c r="N812" s="17">
        <v>0.6485672268131949</v>
      </c>
    </row>
    <row r="813" spans="1:14" x14ac:dyDescent="0.3">
      <c r="A813" t="s">
        <v>1119</v>
      </c>
      <c r="B813" s="11" t="s">
        <v>843</v>
      </c>
      <c r="C813" s="11" t="s">
        <v>1189</v>
      </c>
      <c r="D813" s="11" t="s">
        <v>1121</v>
      </c>
      <c r="E813" s="15">
        <v>4.9997000000000007E-2</v>
      </c>
      <c r="F813" s="11" t="s">
        <v>1220</v>
      </c>
      <c r="G813" s="15">
        <v>35.162061290322583</v>
      </c>
      <c r="H813" s="23">
        <v>3.2599999999999997E-2</v>
      </c>
      <c r="I813" s="16">
        <v>3.637</v>
      </c>
      <c r="J813" s="16">
        <v>0.15259999999999996</v>
      </c>
      <c r="K813" s="17">
        <v>3.6809815950920237</v>
      </c>
      <c r="L813" s="17">
        <v>-2.200370418026151</v>
      </c>
      <c r="M813" s="17">
        <v>2.200370418026151</v>
      </c>
      <c r="N813" s="17">
        <v>0.44702947283214112</v>
      </c>
    </row>
    <row r="814" spans="1:14" x14ac:dyDescent="0.3">
      <c r="A814" t="s">
        <v>1119</v>
      </c>
      <c r="B814" s="11" t="s">
        <v>847</v>
      </c>
      <c r="C814" s="11" t="s">
        <v>1189</v>
      </c>
      <c r="D814" s="11" t="s">
        <v>1121</v>
      </c>
      <c r="E814" s="15">
        <v>4.9997000000000007E-2</v>
      </c>
      <c r="F814" s="11" t="s">
        <v>1220</v>
      </c>
      <c r="G814" s="15">
        <v>35.997326666666673</v>
      </c>
      <c r="H814" s="23">
        <v>3.2599999999999997E-2</v>
      </c>
      <c r="I814" s="16">
        <v>3.637</v>
      </c>
      <c r="J814" s="16">
        <v>0.1069</v>
      </c>
      <c r="K814" s="17">
        <v>2.2791411042944789</v>
      </c>
      <c r="L814" s="17">
        <v>-1.6800719157924497</v>
      </c>
      <c r="M814" s="17">
        <v>1.6800719157924497</v>
      </c>
      <c r="N814" s="17">
        <v>0.29858731298245311</v>
      </c>
    </row>
    <row r="815" spans="1:14" x14ac:dyDescent="0.3">
      <c r="A815" t="s">
        <v>1119</v>
      </c>
      <c r="B815" s="11" t="s">
        <v>851</v>
      </c>
      <c r="C815" s="11" t="s">
        <v>1189</v>
      </c>
      <c r="D815" s="11" t="s">
        <v>1121</v>
      </c>
      <c r="E815" s="15">
        <v>4.9997000000000007E-2</v>
      </c>
      <c r="F815" s="11" t="s">
        <v>1220</v>
      </c>
      <c r="G815" s="15">
        <v>36.997745161290332</v>
      </c>
      <c r="H815" s="23">
        <v>3.2599999999999997E-2</v>
      </c>
      <c r="I815" s="16">
        <v>3.637</v>
      </c>
      <c r="J815" s="16">
        <v>5.920000000000003E-2</v>
      </c>
      <c r="K815" s="17">
        <v>0.81595092024539984</v>
      </c>
      <c r="L815" s="17">
        <v>-1.2027065395246144</v>
      </c>
      <c r="M815" s="17">
        <v>1.2027065395246144</v>
      </c>
      <c r="N815" s="17">
        <v>0.13876713116671124</v>
      </c>
    </row>
    <row r="816" spans="1:14" x14ac:dyDescent="0.3">
      <c r="A816" t="s">
        <v>1119</v>
      </c>
      <c r="B816" s="11" t="s">
        <v>855</v>
      </c>
      <c r="C816" s="11" t="s">
        <v>1189</v>
      </c>
      <c r="D816" s="11" t="s">
        <v>1121</v>
      </c>
      <c r="E816" s="15">
        <v>4.9997000000000007E-2</v>
      </c>
      <c r="F816" s="11" t="s">
        <v>1220</v>
      </c>
      <c r="G816" s="15">
        <v>36.870513333333321</v>
      </c>
      <c r="H816" s="23">
        <v>3.2599999999999997E-2</v>
      </c>
      <c r="I816" s="16">
        <v>3.637</v>
      </c>
      <c r="J816" s="16">
        <v>4.720000000000002E-2</v>
      </c>
      <c r="K816" s="17">
        <v>0.44785276073619706</v>
      </c>
      <c r="L816" s="17">
        <v>-1.0475504995961165</v>
      </c>
      <c r="M816" s="17">
        <v>1.0475504995961165</v>
      </c>
      <c r="N816" s="17">
        <v>8.1885810867506459E-2</v>
      </c>
    </row>
    <row r="817" spans="1:14" x14ac:dyDescent="0.3">
      <c r="A817" t="s">
        <v>1119</v>
      </c>
      <c r="B817" s="11" t="s">
        <v>936</v>
      </c>
      <c r="C817" s="11" t="s">
        <v>1189</v>
      </c>
      <c r="D817" s="11" t="s">
        <v>1121</v>
      </c>
      <c r="E817" s="15">
        <v>4.9997000000000007E-2</v>
      </c>
      <c r="F817" s="11" t="s">
        <v>1220</v>
      </c>
      <c r="G817" s="15">
        <v>30.386546666666661</v>
      </c>
      <c r="H817" s="23">
        <v>3.2599999999999997E-2</v>
      </c>
      <c r="I817" s="16">
        <v>3.637</v>
      </c>
      <c r="J817" s="16">
        <v>3.3800000000000052E-2</v>
      </c>
      <c r="K817" s="20">
        <v>0.13680981595092101</v>
      </c>
      <c r="L817" s="17">
        <v>-0.11717809420143269</v>
      </c>
      <c r="M817" s="17">
        <v>0.11717809420143269</v>
      </c>
      <c r="N817" s="17">
        <v>3.3012452530247982E-2</v>
      </c>
    </row>
    <row r="818" spans="1:14" x14ac:dyDescent="0.3">
      <c r="A818" t="s">
        <v>1119</v>
      </c>
      <c r="B818" s="11" t="s">
        <v>833</v>
      </c>
      <c r="C818" s="11" t="s">
        <v>1190</v>
      </c>
      <c r="D818" s="11" t="s">
        <v>1121</v>
      </c>
      <c r="E818" s="15">
        <v>4.9997000000000007E-2</v>
      </c>
      <c r="F818" s="11" t="s">
        <v>1220</v>
      </c>
      <c r="G818" s="15">
        <v>33.149736666666669</v>
      </c>
      <c r="H818" s="23">
        <v>4.2599999999999999E-2</v>
      </c>
      <c r="I818" s="16">
        <v>3.9470000000000001</v>
      </c>
      <c r="J818" s="16">
        <v>0.55380000000000007</v>
      </c>
      <c r="K818" s="17">
        <v>12.000000000000002</v>
      </c>
      <c r="L818" s="17">
        <v>-3.488336650312414</v>
      </c>
      <c r="M818" s="17">
        <v>3.488336650312414</v>
      </c>
      <c r="N818" s="17">
        <v>0.7584462414154014</v>
      </c>
    </row>
    <row r="819" spans="1:14" x14ac:dyDescent="0.3">
      <c r="A819" t="s">
        <v>1119</v>
      </c>
      <c r="B819" s="11" t="s">
        <v>839</v>
      </c>
      <c r="C819" s="11" t="s">
        <v>1190</v>
      </c>
      <c r="D819" s="11" t="s">
        <v>1121</v>
      </c>
      <c r="E819" s="15">
        <v>4.9997000000000007E-2</v>
      </c>
      <c r="F819" s="11" t="s">
        <v>1220</v>
      </c>
      <c r="G819" s="15">
        <v>34.691425806451612</v>
      </c>
      <c r="H819" s="23">
        <v>4.2599999999999999E-2</v>
      </c>
      <c r="I819" s="16">
        <v>3.9470000000000001</v>
      </c>
      <c r="J819" s="16">
        <v>0.36010000000000009</v>
      </c>
      <c r="K819" s="17">
        <v>7.4530516431924916</v>
      </c>
      <c r="L819" s="17">
        <v>-3.2817576154068693</v>
      </c>
      <c r="M819" s="17">
        <v>3.2817576154068693</v>
      </c>
      <c r="N819" s="17">
        <v>0.68338280146931951</v>
      </c>
    </row>
    <row r="820" spans="1:14" x14ac:dyDescent="0.3">
      <c r="A820" t="s">
        <v>1119</v>
      </c>
      <c r="B820" s="11" t="s">
        <v>844</v>
      </c>
      <c r="C820" s="11" t="s">
        <v>1190</v>
      </c>
      <c r="D820" s="11" t="s">
        <v>1121</v>
      </c>
      <c r="E820" s="15">
        <v>4.9997000000000007E-2</v>
      </c>
      <c r="F820" s="11" t="s">
        <v>1220</v>
      </c>
      <c r="G820" s="15">
        <v>35.260319354838707</v>
      </c>
      <c r="H820" s="23">
        <v>4.2599999999999999E-2</v>
      </c>
      <c r="I820" s="16">
        <v>3.9470000000000001</v>
      </c>
      <c r="J820" s="16">
        <v>0.24310000000000009</v>
      </c>
      <c r="K820" s="17">
        <v>4.7065727699530537</v>
      </c>
      <c r="L820" s="17">
        <v>-2.6415831712745876</v>
      </c>
      <c r="M820" s="17">
        <v>2.6415831712745876</v>
      </c>
      <c r="N820" s="17">
        <v>0.54197863212725927</v>
      </c>
    </row>
    <row r="821" spans="1:14" x14ac:dyDescent="0.3">
      <c r="A821" t="s">
        <v>1119</v>
      </c>
      <c r="B821" s="11" t="s">
        <v>848</v>
      </c>
      <c r="C821" s="11" t="s">
        <v>1190</v>
      </c>
      <c r="D821" s="11" t="s">
        <v>1121</v>
      </c>
      <c r="E821" s="15">
        <v>4.9997000000000007E-2</v>
      </c>
      <c r="F821" s="11" t="s">
        <v>1220</v>
      </c>
      <c r="G821" s="15">
        <v>35.612296666666673</v>
      </c>
      <c r="H821" s="23">
        <v>4.2599999999999999E-2</v>
      </c>
      <c r="I821" s="16">
        <v>3.9470000000000001</v>
      </c>
      <c r="J821" s="16">
        <v>0.17749999999999999</v>
      </c>
      <c r="K821" s="17">
        <v>3.1666666666666665</v>
      </c>
      <c r="L821" s="17">
        <v>-2.0009458994538871</v>
      </c>
      <c r="M821" s="17">
        <v>2.0009458994538871</v>
      </c>
      <c r="N821" s="17">
        <v>0.35201221829110796</v>
      </c>
    </row>
    <row r="822" spans="1:14" x14ac:dyDescent="0.3">
      <c r="A822" t="s">
        <v>1119</v>
      </c>
      <c r="B822" s="11" t="s">
        <v>852</v>
      </c>
      <c r="C822" s="11" t="s">
        <v>1190</v>
      </c>
      <c r="D822" s="11" t="s">
        <v>1121</v>
      </c>
      <c r="E822" s="15">
        <v>4.9997000000000007E-2</v>
      </c>
      <c r="F822" s="11" t="s">
        <v>1220</v>
      </c>
      <c r="G822" s="15">
        <v>36.766406451612902</v>
      </c>
      <c r="H822" s="23">
        <v>4.2599999999999999E-2</v>
      </c>
      <c r="I822" s="16">
        <v>3.9470000000000001</v>
      </c>
      <c r="J822" s="16">
        <v>9.6300000000000052E-2</v>
      </c>
      <c r="K822" s="17">
        <v>1.2605633802816913</v>
      </c>
      <c r="L822" s="17">
        <v>-1.4445606861203826</v>
      </c>
      <c r="M822" s="17">
        <v>1.4445606861203826</v>
      </c>
      <c r="N822" s="17">
        <v>0.16305701796368977</v>
      </c>
    </row>
    <row r="823" spans="1:14" x14ac:dyDescent="0.3">
      <c r="A823" t="s">
        <v>1119</v>
      </c>
      <c r="B823" s="11" t="s">
        <v>856</v>
      </c>
      <c r="C823" s="11" t="s">
        <v>1190</v>
      </c>
      <c r="D823" s="11" t="s">
        <v>1121</v>
      </c>
      <c r="E823" s="15">
        <v>4.9997000000000007E-2</v>
      </c>
      <c r="F823" s="11" t="s">
        <v>1220</v>
      </c>
      <c r="G823" s="15">
        <v>36.733419354838688</v>
      </c>
      <c r="H823" s="23">
        <v>4.2599999999999999E-2</v>
      </c>
      <c r="I823" s="16">
        <v>3.9470000000000001</v>
      </c>
      <c r="J823" s="16">
        <v>7.7700000000000102E-2</v>
      </c>
      <c r="K823" s="17">
        <v>0.82394366197183344</v>
      </c>
      <c r="L823" s="17">
        <v>-1.2848800199820869</v>
      </c>
      <c r="M823" s="17">
        <v>1.2848800199820869</v>
      </c>
      <c r="N823" s="17">
        <v>0.108877653200256</v>
      </c>
    </row>
    <row r="824" spans="1:14" x14ac:dyDescent="0.3">
      <c r="A824" t="s">
        <v>1119</v>
      </c>
      <c r="B824" s="11" t="s">
        <v>937</v>
      </c>
      <c r="C824" s="11" t="s">
        <v>1190</v>
      </c>
      <c r="D824" s="11" t="s">
        <v>1121</v>
      </c>
      <c r="E824" s="15">
        <v>4.9997000000000007E-2</v>
      </c>
      <c r="F824" s="11" t="s">
        <v>1220</v>
      </c>
      <c r="G824" s="15">
        <v>30.246290322580641</v>
      </c>
      <c r="H824" s="23">
        <v>4.2599999999999999E-2</v>
      </c>
      <c r="I824" s="16">
        <v>3.9470000000000001</v>
      </c>
      <c r="J824" s="16">
        <v>4.4699999999999962E-2</v>
      </c>
      <c r="K824" s="20">
        <v>0.14929577464788599</v>
      </c>
      <c r="L824" s="17">
        <v>-5.9980123259644212E-2</v>
      </c>
      <c r="M824" s="17">
        <v>5.9980123259644212E-2</v>
      </c>
      <c r="N824" s="17">
        <v>2.8505116764578897E-2</v>
      </c>
    </row>
    <row r="825" spans="1:14" x14ac:dyDescent="0.3">
      <c r="A825" t="s">
        <v>1223</v>
      </c>
      <c r="B825" s="11" t="s">
        <v>857</v>
      </c>
      <c r="C825" s="11" t="s">
        <v>1191</v>
      </c>
      <c r="D825" s="11" t="s">
        <v>1122</v>
      </c>
      <c r="E825" s="15">
        <v>800.03213333333338</v>
      </c>
      <c r="F825" s="11" t="s">
        <v>1219</v>
      </c>
      <c r="G825" s="15">
        <v>29.161313333333339</v>
      </c>
      <c r="H825" s="23">
        <v>4.9500000000000002E-2</v>
      </c>
      <c r="I825" s="16">
        <v>3.04</v>
      </c>
      <c r="J825" s="16">
        <v>0.50760000000000005</v>
      </c>
      <c r="K825" s="17">
        <v>9.2545454545454557</v>
      </c>
      <c r="L825" s="17">
        <v>2.1223735148417848</v>
      </c>
      <c r="M825" s="17" t="s">
        <v>1231</v>
      </c>
      <c r="N825" s="17">
        <v>0.11160988847998532</v>
      </c>
    </row>
    <row r="826" spans="1:14" x14ac:dyDescent="0.3">
      <c r="A826" t="s">
        <v>1223</v>
      </c>
      <c r="B826" s="11" t="s">
        <v>858</v>
      </c>
      <c r="C826" s="11" t="s">
        <v>1191</v>
      </c>
      <c r="D826" s="11" t="s">
        <v>1122</v>
      </c>
      <c r="E826" s="15">
        <v>800.00009677419359</v>
      </c>
      <c r="F826" s="11" t="s">
        <v>1219</v>
      </c>
      <c r="G826" s="15">
        <v>29.048216129032252</v>
      </c>
      <c r="H826" s="23">
        <v>4.9500000000000002E-2</v>
      </c>
      <c r="I826" s="16">
        <v>3.04</v>
      </c>
      <c r="J826" s="16">
        <v>0.4738</v>
      </c>
      <c r="K826" s="17">
        <v>8.5717171717171716</v>
      </c>
      <c r="L826" s="17">
        <v>2.3352764876509906</v>
      </c>
      <c r="M826" s="17" t="s">
        <v>1231</v>
      </c>
      <c r="N826" s="17">
        <v>0.10530256819629069</v>
      </c>
    </row>
    <row r="827" spans="1:14" x14ac:dyDescent="0.3">
      <c r="A827" t="s">
        <v>1223</v>
      </c>
      <c r="B827" s="11" t="s">
        <v>859</v>
      </c>
      <c r="C827" s="11" t="s">
        <v>1191</v>
      </c>
      <c r="D827" s="11" t="s">
        <v>1122</v>
      </c>
      <c r="E827" s="15">
        <v>799.98125806451617</v>
      </c>
      <c r="F827" s="11" t="s">
        <v>1219</v>
      </c>
      <c r="G827" s="15">
        <v>28.999441935483869</v>
      </c>
      <c r="H827" s="23">
        <v>4.9500000000000002E-2</v>
      </c>
      <c r="I827" s="16">
        <v>3.04</v>
      </c>
      <c r="J827" s="16">
        <v>0.44890000000000008</v>
      </c>
      <c r="K827" s="17">
        <v>8.0686868686868696</v>
      </c>
      <c r="L827" s="17">
        <v>2.3886391457149121</v>
      </c>
      <c r="M827" s="17" t="s">
        <v>1231</v>
      </c>
      <c r="N827" s="17">
        <v>0.10322365965389491</v>
      </c>
    </row>
    <row r="828" spans="1:14" x14ac:dyDescent="0.3">
      <c r="A828" t="s">
        <v>1223</v>
      </c>
      <c r="B828" s="11" t="s">
        <v>860</v>
      </c>
      <c r="C828" s="11" t="s">
        <v>1191</v>
      </c>
      <c r="D828" s="11" t="s">
        <v>1122</v>
      </c>
      <c r="E828" s="15">
        <v>800.01150000000007</v>
      </c>
      <c r="F828" s="11" t="s">
        <v>1219</v>
      </c>
      <c r="G828" s="15">
        <v>29.09545666666666</v>
      </c>
      <c r="H828" s="23">
        <v>4.9500000000000002E-2</v>
      </c>
      <c r="I828" s="16">
        <v>3.04</v>
      </c>
      <c r="J828" s="16">
        <v>0.42470000000000008</v>
      </c>
      <c r="K828" s="17">
        <v>7.5797979797979815</v>
      </c>
      <c r="L828" s="17">
        <v>2.3355242010401542</v>
      </c>
      <c r="M828" s="17" t="s">
        <v>1231</v>
      </c>
      <c r="N828" s="17">
        <v>9.5096134588647074E-2</v>
      </c>
    </row>
    <row r="829" spans="1:14" x14ac:dyDescent="0.3">
      <c r="A829" t="s">
        <v>1223</v>
      </c>
      <c r="B829" s="11" t="s">
        <v>861</v>
      </c>
      <c r="C829" s="11" t="s">
        <v>1191</v>
      </c>
      <c r="D829" s="11" t="s">
        <v>1122</v>
      </c>
      <c r="E829" s="15">
        <v>799.98206451612907</v>
      </c>
      <c r="F829" s="11" t="s">
        <v>1219</v>
      </c>
      <c r="G829" s="15">
        <v>29.105783870967741</v>
      </c>
      <c r="H829" s="23">
        <v>4.9500000000000002E-2</v>
      </c>
      <c r="I829" s="16">
        <v>3.04</v>
      </c>
      <c r="J829" s="16">
        <v>0.40389999999999993</v>
      </c>
      <c r="K829" s="17">
        <v>7.1595959595959577</v>
      </c>
      <c r="L829" s="17">
        <v>2.258098311871386</v>
      </c>
      <c r="M829" s="17" t="s">
        <v>1231</v>
      </c>
      <c r="N829" s="17">
        <v>7.8058158319160298E-2</v>
      </c>
    </row>
    <row r="830" spans="1:14" x14ac:dyDescent="0.3">
      <c r="A830" t="s">
        <v>1223</v>
      </c>
      <c r="B830" s="11" t="s">
        <v>862</v>
      </c>
      <c r="C830" s="11" t="s">
        <v>1191</v>
      </c>
      <c r="D830" s="11" t="s">
        <v>1122</v>
      </c>
      <c r="E830" s="15">
        <v>800.00800000000004</v>
      </c>
      <c r="F830" s="11" t="s">
        <v>1219</v>
      </c>
      <c r="G830" s="15">
        <v>29.048216666666669</v>
      </c>
      <c r="H830" s="23">
        <v>4.9500000000000002E-2</v>
      </c>
      <c r="I830" s="16">
        <v>3.04</v>
      </c>
      <c r="J830" s="16">
        <v>0.37529999999999997</v>
      </c>
      <c r="K830" s="17">
        <v>6.5818181818181811</v>
      </c>
      <c r="L830" s="17">
        <v>1.9958803898600188</v>
      </c>
      <c r="M830" s="17" t="s">
        <v>1231</v>
      </c>
      <c r="N830" s="17">
        <v>8.3028492148988331E-2</v>
      </c>
    </row>
    <row r="831" spans="1:14" x14ac:dyDescent="0.3">
      <c r="A831" t="s">
        <v>1223</v>
      </c>
      <c r="B831" s="11" t="s">
        <v>863</v>
      </c>
      <c r="C831" s="11" t="s">
        <v>1191</v>
      </c>
      <c r="D831" s="11" t="s">
        <v>1122</v>
      </c>
      <c r="E831" s="15">
        <v>799.96466666666674</v>
      </c>
      <c r="F831" s="11" t="s">
        <v>1219</v>
      </c>
      <c r="G831" s="15">
        <v>29.096173333333329</v>
      </c>
      <c r="H831" s="23">
        <v>4.9500000000000002E-2</v>
      </c>
      <c r="I831" s="16">
        <v>3.04</v>
      </c>
      <c r="J831" s="16">
        <v>0.3398000000000001</v>
      </c>
      <c r="K831" s="17">
        <v>5.8646464646464667</v>
      </c>
      <c r="L831" s="17">
        <v>1.6162303220741487</v>
      </c>
      <c r="M831" s="17" t="s">
        <v>1231</v>
      </c>
      <c r="N831" s="17">
        <v>6.8188771646438662E-2</v>
      </c>
    </row>
    <row r="832" spans="1:14" x14ac:dyDescent="0.3">
      <c r="A832" t="s">
        <v>1223</v>
      </c>
      <c r="B832" s="11" t="s">
        <v>864</v>
      </c>
      <c r="C832" s="11" t="s">
        <v>1191</v>
      </c>
      <c r="D832" s="11" t="s">
        <v>1122</v>
      </c>
      <c r="E832" s="15">
        <v>800.02261290322576</v>
      </c>
      <c r="F832" s="11" t="s">
        <v>1219</v>
      </c>
      <c r="G832" s="15">
        <v>29.205064516129031</v>
      </c>
      <c r="H832" s="23">
        <v>4.9500000000000002E-2</v>
      </c>
      <c r="I832" s="16">
        <v>3.04</v>
      </c>
      <c r="J832" s="16">
        <v>0.3165</v>
      </c>
      <c r="K832" s="17">
        <v>5.3939393939393936</v>
      </c>
      <c r="L832" s="17">
        <v>1.2703087236255215</v>
      </c>
      <c r="M832" s="17" t="s">
        <v>1231</v>
      </c>
      <c r="N832" s="17">
        <v>6.4072580429777481E-2</v>
      </c>
    </row>
    <row r="833" spans="1:14" x14ac:dyDescent="0.3">
      <c r="A833" t="s">
        <v>1223</v>
      </c>
      <c r="B833" s="11" t="s">
        <v>865</v>
      </c>
      <c r="C833" s="11" t="s">
        <v>1191</v>
      </c>
      <c r="D833" s="11" t="s">
        <v>1122</v>
      </c>
      <c r="E833" s="15">
        <v>799.97658064516145</v>
      </c>
      <c r="F833" s="11" t="s">
        <v>1219</v>
      </c>
      <c r="G833" s="15">
        <v>29.183209677419359</v>
      </c>
      <c r="H833" s="23">
        <v>4.9500000000000002E-2</v>
      </c>
      <c r="I833" s="16">
        <v>3.04</v>
      </c>
      <c r="J833" s="16">
        <v>0.29269999999999996</v>
      </c>
      <c r="K833" s="17">
        <v>4.9131313131313119</v>
      </c>
      <c r="L833" s="17">
        <v>0.80502575701407375</v>
      </c>
      <c r="M833" s="17" t="s">
        <v>1231</v>
      </c>
      <c r="N833" s="17">
        <v>4.8214266272296635E-2</v>
      </c>
    </row>
    <row r="834" spans="1:14" x14ac:dyDescent="0.3">
      <c r="A834" t="s">
        <v>1223</v>
      </c>
      <c r="B834" s="11" t="s">
        <v>866</v>
      </c>
      <c r="C834" s="11" t="s">
        <v>1191</v>
      </c>
      <c r="D834" s="11" t="s">
        <v>1121</v>
      </c>
      <c r="E834" s="15">
        <v>4.9997000000000007E-2</v>
      </c>
      <c r="F834" s="11" t="s">
        <v>1219</v>
      </c>
      <c r="G834" s="15">
        <v>28.770374193548388</v>
      </c>
      <c r="H834" s="23">
        <v>4.9500000000000002E-2</v>
      </c>
      <c r="I834" s="16">
        <v>3.04</v>
      </c>
      <c r="J834" s="16">
        <v>0.27590000000000003</v>
      </c>
      <c r="K834" s="17">
        <v>4.5737373737373748</v>
      </c>
      <c r="L834" s="17">
        <v>-2.5281175915548229</v>
      </c>
      <c r="M834" s="17">
        <v>2.5281175915548229</v>
      </c>
      <c r="N834" s="17">
        <v>0.34616959616959642</v>
      </c>
    </row>
    <row r="835" spans="1:14" x14ac:dyDescent="0.3">
      <c r="A835" t="s">
        <v>1223</v>
      </c>
      <c r="B835" s="11" t="s">
        <v>867</v>
      </c>
      <c r="C835" s="11" t="s">
        <v>1191</v>
      </c>
      <c r="D835" s="11" t="s">
        <v>1122</v>
      </c>
      <c r="E835" s="15">
        <v>800.00261290322601</v>
      </c>
      <c r="F835" s="11" t="s">
        <v>1219</v>
      </c>
      <c r="G835" s="15">
        <v>29.380103225806451</v>
      </c>
      <c r="H835" s="23">
        <v>4.9500000000000002E-2</v>
      </c>
      <c r="I835" s="16">
        <v>3.04</v>
      </c>
      <c r="J835" s="16">
        <v>0.23029999999999995</v>
      </c>
      <c r="K835" s="17">
        <v>3.6525252525252516</v>
      </c>
      <c r="L835" s="17"/>
      <c r="M835" s="17" t="s">
        <v>1231</v>
      </c>
      <c r="N835" s="17">
        <v>2.8510933065851618E-2</v>
      </c>
    </row>
    <row r="836" spans="1:14" x14ac:dyDescent="0.3">
      <c r="A836" t="s">
        <v>1223</v>
      </c>
      <c r="B836" s="11" t="s">
        <v>909</v>
      </c>
      <c r="C836" s="11" t="s">
        <v>1191</v>
      </c>
      <c r="D836" s="11" t="s">
        <v>1121</v>
      </c>
      <c r="E836" s="15">
        <v>4.9997000000000007E-2</v>
      </c>
      <c r="F836" s="11" t="s">
        <v>1219</v>
      </c>
      <c r="G836" s="15">
        <v>29.87782</v>
      </c>
      <c r="H836" s="23">
        <v>4.9500000000000002E-2</v>
      </c>
      <c r="I836" s="16">
        <v>3.04</v>
      </c>
      <c r="J836" s="16">
        <v>9.1299999999999937E-2</v>
      </c>
      <c r="K836" s="17">
        <v>0.84444444444444311</v>
      </c>
      <c r="L836" s="17">
        <v>-1.2440138099778302</v>
      </c>
      <c r="M836" s="17">
        <v>1.2440138099778302</v>
      </c>
      <c r="N836" s="17">
        <v>0.18255820205387363</v>
      </c>
    </row>
    <row r="837" spans="1:14" x14ac:dyDescent="0.3">
      <c r="A837" t="s">
        <v>1223</v>
      </c>
      <c r="B837" s="11" t="s">
        <v>930</v>
      </c>
      <c r="C837" s="11" t="s">
        <v>1191</v>
      </c>
      <c r="D837" s="11" t="s">
        <v>1121</v>
      </c>
      <c r="E837" s="15">
        <v>4.9997000000000007E-2</v>
      </c>
      <c r="F837" s="11" t="s">
        <v>1219</v>
      </c>
      <c r="G837" s="15">
        <v>30.362966666666669</v>
      </c>
      <c r="H837" s="23">
        <v>4.9500000000000002E-2</v>
      </c>
      <c r="I837" s="16">
        <v>3.04</v>
      </c>
      <c r="J837" s="16">
        <v>6.4500000000000002E-2</v>
      </c>
      <c r="K837" s="17">
        <v>0.30303030303030298</v>
      </c>
      <c r="L837" s="17">
        <v>-0.70511325953560022</v>
      </c>
      <c r="M837" s="17">
        <v>0.70511325953560022</v>
      </c>
      <c r="N837" s="17">
        <v>8.7005206423700132E-2</v>
      </c>
    </row>
    <row r="838" spans="1:14" x14ac:dyDescent="0.3">
      <c r="A838" t="s">
        <v>1223</v>
      </c>
      <c r="B838" s="11" t="s">
        <v>938</v>
      </c>
      <c r="C838" s="11" t="s">
        <v>1191</v>
      </c>
      <c r="D838" s="11" t="s">
        <v>1121</v>
      </c>
      <c r="E838" s="15">
        <v>4.9996999999999993E-2</v>
      </c>
      <c r="F838" s="11" t="s">
        <v>1219</v>
      </c>
      <c r="G838" s="15">
        <v>30.10043809523809</v>
      </c>
      <c r="H838" s="23">
        <v>4.9500000000000002E-2</v>
      </c>
      <c r="I838" s="16">
        <v>3.04</v>
      </c>
      <c r="J838" s="16">
        <v>5.5700000000000083E-2</v>
      </c>
      <c r="K838" s="17">
        <v>0.12525252525252686</v>
      </c>
      <c r="L838" s="17">
        <v>-0.17047427478424923</v>
      </c>
      <c r="M838" s="17">
        <v>0.17047427478424923</v>
      </c>
      <c r="N838" s="17">
        <v>3.5797951271373418E-2</v>
      </c>
    </row>
    <row r="839" spans="1:14" x14ac:dyDescent="0.3">
      <c r="A839" t="s">
        <v>1223</v>
      </c>
      <c r="B839" s="11" t="s">
        <v>868</v>
      </c>
      <c r="C839" s="11" t="s">
        <v>1192</v>
      </c>
      <c r="D839" s="11" t="s">
        <v>1121</v>
      </c>
      <c r="E839" s="15">
        <v>4.9997000000000007E-2</v>
      </c>
      <c r="F839" s="11" t="s">
        <v>1219</v>
      </c>
      <c r="G839" s="15">
        <v>28.649016666666661</v>
      </c>
      <c r="H839" s="23">
        <v>4.3499999999999997E-2</v>
      </c>
      <c r="I839" s="16">
        <v>2.8929999999999998</v>
      </c>
      <c r="J839" s="16">
        <v>0.53559999999999997</v>
      </c>
      <c r="K839" s="17">
        <v>11.312643678160921</v>
      </c>
      <c r="L839" s="17">
        <v>-4.1764504245183431</v>
      </c>
      <c r="M839" s="17">
        <v>4.1764504245183431</v>
      </c>
      <c r="N839" s="17">
        <v>0.73856434162777174</v>
      </c>
    </row>
    <row r="840" spans="1:14" x14ac:dyDescent="0.3">
      <c r="A840" t="s">
        <v>1223</v>
      </c>
      <c r="B840" s="11" t="s">
        <v>869</v>
      </c>
      <c r="C840" s="11" t="s">
        <v>1192</v>
      </c>
      <c r="D840" s="11" t="s">
        <v>1122</v>
      </c>
      <c r="E840" s="15">
        <v>800.01793333333342</v>
      </c>
      <c r="F840" s="11" t="s">
        <v>1219</v>
      </c>
      <c r="G840" s="15">
        <v>29.20468666666666</v>
      </c>
      <c r="H840" s="23">
        <v>4.3499999999999997E-2</v>
      </c>
      <c r="I840" s="16">
        <v>2.8929999999999998</v>
      </c>
      <c r="J840" s="16">
        <v>0.48909999999999998</v>
      </c>
      <c r="K840" s="17">
        <v>10.24367816091954</v>
      </c>
      <c r="L840" s="17">
        <v>1.7540075076467769</v>
      </c>
      <c r="M840" s="17" t="s">
        <v>1231</v>
      </c>
      <c r="N840" s="17">
        <v>0.10100428136963513</v>
      </c>
    </row>
    <row r="841" spans="1:14" x14ac:dyDescent="0.3">
      <c r="A841" t="s">
        <v>1223</v>
      </c>
      <c r="B841" s="11" t="s">
        <v>870</v>
      </c>
      <c r="C841" s="11" t="s">
        <v>1192</v>
      </c>
      <c r="D841" s="11" t="s">
        <v>1122</v>
      </c>
      <c r="E841" s="15">
        <v>799.94726666666656</v>
      </c>
      <c r="F841" s="11" t="s">
        <v>1219</v>
      </c>
      <c r="G841" s="15">
        <v>28.94239</v>
      </c>
      <c r="H841" s="23">
        <v>4.3499999999999997E-2</v>
      </c>
      <c r="I841" s="16">
        <v>2.8929999999999998</v>
      </c>
      <c r="J841" s="16">
        <v>0.45380000000000009</v>
      </c>
      <c r="K841" s="17">
        <v>9.4321839080459799</v>
      </c>
      <c r="L841" s="17">
        <v>2.3347377115268149</v>
      </c>
      <c r="M841" s="17" t="s">
        <v>1231</v>
      </c>
      <c r="N841" s="17">
        <v>0.10209313653303731</v>
      </c>
    </row>
    <row r="842" spans="1:14" x14ac:dyDescent="0.3">
      <c r="A842" t="s">
        <v>1223</v>
      </c>
      <c r="B842" s="11" t="s">
        <v>871</v>
      </c>
      <c r="C842" s="11" t="s">
        <v>1192</v>
      </c>
      <c r="D842" s="11" t="s">
        <v>1122</v>
      </c>
      <c r="E842" s="15">
        <v>799.97900000000004</v>
      </c>
      <c r="F842" s="11" t="s">
        <v>1219</v>
      </c>
      <c r="G842" s="15">
        <v>29.035396666666671</v>
      </c>
      <c r="H842" s="23">
        <v>4.3499999999999997E-2</v>
      </c>
      <c r="I842" s="16">
        <v>2.8929999999999998</v>
      </c>
      <c r="J842" s="16">
        <v>0.40340000000000009</v>
      </c>
      <c r="K842" s="17">
        <v>8.273563218390807</v>
      </c>
      <c r="L842" s="17">
        <v>2.2947947281260634</v>
      </c>
      <c r="M842" s="17" t="s">
        <v>1231</v>
      </c>
      <c r="N842" s="17">
        <v>0.10060989846143586</v>
      </c>
    </row>
    <row r="843" spans="1:14" x14ac:dyDescent="0.3">
      <c r="A843" t="s">
        <v>1223</v>
      </c>
      <c r="B843" s="11" t="s">
        <v>872</v>
      </c>
      <c r="C843" s="11" t="s">
        <v>1192</v>
      </c>
      <c r="D843" s="11" t="s">
        <v>1122</v>
      </c>
      <c r="E843" s="15">
        <v>800.00612903225806</v>
      </c>
      <c r="F843" s="11" t="s">
        <v>1219</v>
      </c>
      <c r="G843" s="15">
        <v>29.085261290322581</v>
      </c>
      <c r="H843" s="23">
        <v>4.3499999999999997E-2</v>
      </c>
      <c r="I843" s="16">
        <v>2.8929999999999998</v>
      </c>
      <c r="J843" s="16">
        <v>0.37479999999999991</v>
      </c>
      <c r="K843" s="17">
        <v>7.6160919540229877</v>
      </c>
      <c r="L843" s="17">
        <v>2.0369220446553467</v>
      </c>
      <c r="M843" s="17" t="s">
        <v>1231</v>
      </c>
      <c r="N843" s="17">
        <v>8.3367736261172221E-2</v>
      </c>
    </row>
    <row r="844" spans="1:14" x14ac:dyDescent="0.3">
      <c r="A844" t="s">
        <v>1223</v>
      </c>
      <c r="B844" s="11" t="s">
        <v>873</v>
      </c>
      <c r="C844" s="11" t="s">
        <v>1192</v>
      </c>
      <c r="D844" s="11" t="s">
        <v>1122</v>
      </c>
      <c r="E844" s="15">
        <v>799.98099999999988</v>
      </c>
      <c r="F844" s="11" t="s">
        <v>1219</v>
      </c>
      <c r="G844" s="15">
        <v>29.129423333333339</v>
      </c>
      <c r="H844" s="23">
        <v>4.3499999999999997E-2</v>
      </c>
      <c r="I844" s="16">
        <v>2.8929999999999998</v>
      </c>
      <c r="J844" s="16">
        <v>0.34550000000000003</v>
      </c>
      <c r="K844" s="17">
        <v>6.9425287356321856</v>
      </c>
      <c r="L844" s="17">
        <v>1.7697371165408275</v>
      </c>
      <c r="M844" s="17" t="s">
        <v>1231</v>
      </c>
      <c r="N844" s="17">
        <v>7.6762806465997091E-2</v>
      </c>
    </row>
    <row r="845" spans="1:14" x14ac:dyDescent="0.3">
      <c r="A845" t="s">
        <v>1223</v>
      </c>
      <c r="B845" s="11" t="s">
        <v>874</v>
      </c>
      <c r="C845" s="11" t="s">
        <v>1192</v>
      </c>
      <c r="D845" s="11" t="s">
        <v>1122</v>
      </c>
      <c r="E845" s="15">
        <v>799.97846666666669</v>
      </c>
      <c r="F845" s="11" t="s">
        <v>1219</v>
      </c>
      <c r="G845" s="15">
        <v>29.02745333333333</v>
      </c>
      <c r="H845" s="23">
        <v>4.3499999999999997E-2</v>
      </c>
      <c r="I845" s="16">
        <v>2.8929999999999998</v>
      </c>
      <c r="J845" s="16">
        <v>0.31999999999999995</v>
      </c>
      <c r="K845" s="17">
        <v>6.3563218390804597</v>
      </c>
      <c r="L845" s="17">
        <v>1.5188400491202096</v>
      </c>
      <c r="M845" s="17" t="s">
        <v>1231</v>
      </c>
      <c r="N845" s="17">
        <v>7.4021636658103684E-2</v>
      </c>
    </row>
    <row r="846" spans="1:14" x14ac:dyDescent="0.3">
      <c r="A846" t="s">
        <v>1223</v>
      </c>
      <c r="B846" s="11" t="s">
        <v>875</v>
      </c>
      <c r="C846" s="11" t="s">
        <v>1192</v>
      </c>
      <c r="D846" s="11" t="s">
        <v>1122</v>
      </c>
      <c r="E846" s="15">
        <v>800.01345161290328</v>
      </c>
      <c r="F846" s="11" t="s">
        <v>1219</v>
      </c>
      <c r="G846" s="15">
        <v>28.988580645161289</v>
      </c>
      <c r="H846" s="23">
        <v>4.3499999999999997E-2</v>
      </c>
      <c r="I846" s="16">
        <v>2.8929999999999998</v>
      </c>
      <c r="J846" s="16">
        <v>0.29989999999999994</v>
      </c>
      <c r="K846" s="17">
        <v>5.894252873563218</v>
      </c>
      <c r="L846" s="17">
        <v>1.3081594572344557</v>
      </c>
      <c r="M846" s="17" t="s">
        <v>1231</v>
      </c>
      <c r="N846" s="17">
        <v>6.4304447559288325E-2</v>
      </c>
    </row>
    <row r="847" spans="1:14" x14ac:dyDescent="0.3">
      <c r="A847" t="s">
        <v>1223</v>
      </c>
      <c r="B847" s="11" t="s">
        <v>876</v>
      </c>
      <c r="C847" s="11" t="s">
        <v>1192</v>
      </c>
      <c r="D847" s="11" t="s">
        <v>1122</v>
      </c>
      <c r="E847" s="15">
        <v>800.01329999999996</v>
      </c>
      <c r="F847" s="11" t="s">
        <v>1219</v>
      </c>
      <c r="G847" s="15">
        <v>29.127453333333339</v>
      </c>
      <c r="H847" s="23">
        <v>4.3499999999999997E-2</v>
      </c>
      <c r="I847" s="16">
        <v>2.8929999999999998</v>
      </c>
      <c r="J847" s="16">
        <v>0.2752</v>
      </c>
      <c r="K847" s="17">
        <v>5.3264367816091962</v>
      </c>
      <c r="L847" s="17">
        <v>0.92225172649858633</v>
      </c>
      <c r="M847" s="17" t="s">
        <v>1231</v>
      </c>
      <c r="N847" s="17">
        <v>6.100037297527694E-2</v>
      </c>
    </row>
    <row r="848" spans="1:14" x14ac:dyDescent="0.3">
      <c r="A848" t="s">
        <v>1223</v>
      </c>
      <c r="B848" s="11" t="s">
        <v>877</v>
      </c>
      <c r="C848" s="11" t="s">
        <v>1192</v>
      </c>
      <c r="D848" s="11" t="s">
        <v>1121</v>
      </c>
      <c r="E848" s="15">
        <v>4.9997000000000007E-2</v>
      </c>
      <c r="F848" s="11" t="s">
        <v>1219</v>
      </c>
      <c r="G848" s="15">
        <v>28.808463333333339</v>
      </c>
      <c r="H848" s="23">
        <v>4.3499999999999997E-2</v>
      </c>
      <c r="I848" s="16">
        <v>2.8929999999999998</v>
      </c>
      <c r="J848" s="16">
        <v>0.25589999999999991</v>
      </c>
      <c r="K848" s="17">
        <v>4.8827586206896534</v>
      </c>
      <c r="L848" s="17">
        <v>-2.6868709938377342</v>
      </c>
      <c r="M848" s="17">
        <v>2.6868709938377342</v>
      </c>
      <c r="N848" s="17">
        <v>0.37629204936645178</v>
      </c>
    </row>
    <row r="849" spans="1:14" x14ac:dyDescent="0.3">
      <c r="A849" t="s">
        <v>1223</v>
      </c>
      <c r="B849" s="11" t="s">
        <v>879</v>
      </c>
      <c r="C849" s="11" t="s">
        <v>1192</v>
      </c>
      <c r="D849" s="11" t="s">
        <v>1121</v>
      </c>
      <c r="E849" s="15">
        <v>4.9997000000000007E-2</v>
      </c>
      <c r="F849" s="11" t="s">
        <v>1219</v>
      </c>
      <c r="G849" s="15">
        <v>27.569673333333341</v>
      </c>
      <c r="H849" s="23">
        <v>4.3499999999999997E-2</v>
      </c>
      <c r="I849" s="16">
        <v>2.8929999999999998</v>
      </c>
      <c r="J849" s="16">
        <v>0.22309999999999997</v>
      </c>
      <c r="K849" s="17">
        <v>4.1287356321839077</v>
      </c>
      <c r="L849" s="17">
        <v>-4.0410889238107695</v>
      </c>
      <c r="M849" s="17">
        <v>4.0410889238107695</v>
      </c>
      <c r="N849" s="17">
        <v>0.73583134316424714</v>
      </c>
    </row>
    <row r="850" spans="1:14" x14ac:dyDescent="0.3">
      <c r="A850" t="s">
        <v>1223</v>
      </c>
      <c r="B850" s="11" t="s">
        <v>910</v>
      </c>
      <c r="C850" s="11" t="s">
        <v>1192</v>
      </c>
      <c r="D850" s="11" t="s">
        <v>1121</v>
      </c>
      <c r="E850" s="15">
        <v>4.9997000000000007E-2</v>
      </c>
      <c r="F850" s="11" t="s">
        <v>1219</v>
      </c>
      <c r="G850" s="15">
        <v>29.768753333333329</v>
      </c>
      <c r="H850" s="23">
        <v>4.3499999999999997E-2</v>
      </c>
      <c r="I850" s="16">
        <v>2.8929999999999998</v>
      </c>
      <c r="J850" s="16">
        <v>0.10619999999999996</v>
      </c>
      <c r="K850" s="17">
        <v>1.4413793103448269</v>
      </c>
      <c r="L850" s="17">
        <v>-1.5899877631862598</v>
      </c>
      <c r="M850" s="17">
        <v>1.5899877631862598</v>
      </c>
      <c r="N850" s="17">
        <v>0.21685220812347328</v>
      </c>
    </row>
    <row r="851" spans="1:14" x14ac:dyDescent="0.3">
      <c r="A851" t="s">
        <v>1223</v>
      </c>
      <c r="B851" s="11" t="s">
        <v>931</v>
      </c>
      <c r="C851" s="11" t="s">
        <v>1192</v>
      </c>
      <c r="D851" s="11" t="s">
        <v>1121</v>
      </c>
      <c r="E851" s="15">
        <v>4.9997000000000007E-2</v>
      </c>
      <c r="F851" s="11" t="s">
        <v>1219</v>
      </c>
      <c r="G851" s="15">
        <v>30.292866666666669</v>
      </c>
      <c r="H851" s="23">
        <v>4.3499999999999997E-2</v>
      </c>
      <c r="I851" s="16">
        <v>2.8929999999999998</v>
      </c>
      <c r="J851" s="16">
        <v>6.6999999999999948E-2</v>
      </c>
      <c r="K851" s="17">
        <v>0.54022988505747016</v>
      </c>
      <c r="L851" s="17">
        <v>-1.0136523284762733</v>
      </c>
      <c r="M851" s="17">
        <v>1.0136523284762733</v>
      </c>
      <c r="N851" s="17">
        <v>0.10267333611226914</v>
      </c>
    </row>
    <row r="852" spans="1:14" x14ac:dyDescent="0.3">
      <c r="A852" t="s">
        <v>1223</v>
      </c>
      <c r="B852" s="11" t="s">
        <v>939</v>
      </c>
      <c r="C852" s="11" t="s">
        <v>1192</v>
      </c>
      <c r="D852" s="11" t="s">
        <v>1121</v>
      </c>
      <c r="E852" s="15">
        <v>4.9997000000000007E-2</v>
      </c>
      <c r="F852" s="11" t="s">
        <v>1219</v>
      </c>
      <c r="G852" s="15">
        <v>30.124156666666671</v>
      </c>
      <c r="H852" s="23">
        <v>4.3499999999999997E-2</v>
      </c>
      <c r="I852" s="16">
        <v>2.8929999999999998</v>
      </c>
      <c r="J852" s="16">
        <v>5.0100000000000033E-2</v>
      </c>
      <c r="K852" s="17">
        <v>0.15172413793103534</v>
      </c>
      <c r="L852" s="17">
        <v>-0.24429856244658554</v>
      </c>
      <c r="M852" s="17">
        <v>0.24429856244658554</v>
      </c>
      <c r="N852" s="17">
        <v>3.7616394465508907E-2</v>
      </c>
    </row>
    <row r="853" spans="1:14" x14ac:dyDescent="0.3">
      <c r="A853" t="s">
        <v>1223</v>
      </c>
      <c r="B853" s="11" t="s">
        <v>878</v>
      </c>
      <c r="C853" s="11" t="s">
        <v>1192</v>
      </c>
      <c r="D853" s="11" t="s">
        <v>1122</v>
      </c>
      <c r="E853" s="15">
        <v>799.99380645161295</v>
      </c>
      <c r="F853" s="11" t="s">
        <v>1219</v>
      </c>
      <c r="G853" s="15">
        <v>29.27392903225806</v>
      </c>
      <c r="H853" s="23">
        <v>4.3900000000000002E-2</v>
      </c>
      <c r="I853" s="16">
        <v>4.0039999999999996</v>
      </c>
      <c r="J853" s="16">
        <v>0.53469999999999995</v>
      </c>
      <c r="K853" s="17">
        <v>11.179954441913438</v>
      </c>
      <c r="L853" s="17">
        <v>-0.11595651567277175</v>
      </c>
      <c r="M853" s="17" t="s">
        <v>1231</v>
      </c>
      <c r="N853" s="17">
        <v>3.8211656087709156E-2</v>
      </c>
    </row>
    <row r="854" spans="1:14" x14ac:dyDescent="0.3">
      <c r="A854" t="s">
        <v>1223</v>
      </c>
      <c r="B854" s="11" t="s">
        <v>880</v>
      </c>
      <c r="C854" s="11" t="s">
        <v>1193</v>
      </c>
      <c r="D854" s="11" t="s">
        <v>1122</v>
      </c>
      <c r="E854" s="15">
        <v>800.01229999999998</v>
      </c>
      <c r="F854" s="11" t="s">
        <v>1219</v>
      </c>
      <c r="G854" s="15">
        <v>28.48341666666666</v>
      </c>
      <c r="H854" s="23">
        <v>4.3900000000000002E-2</v>
      </c>
      <c r="I854" s="16">
        <v>4.0039999999999996</v>
      </c>
      <c r="J854" s="16">
        <v>0.49780000000000002</v>
      </c>
      <c r="K854" s="17">
        <v>10.339407744874716</v>
      </c>
      <c r="L854" s="17"/>
      <c r="M854" s="17"/>
      <c r="N854" s="17">
        <v>9.5935451849778142E-2</v>
      </c>
    </row>
    <row r="855" spans="1:14" x14ac:dyDescent="0.3">
      <c r="A855" t="s">
        <v>1223</v>
      </c>
      <c r="B855" s="11" t="s">
        <v>881</v>
      </c>
      <c r="C855" s="11" t="s">
        <v>1193</v>
      </c>
      <c r="D855" s="11" t="s">
        <v>1122</v>
      </c>
      <c r="E855" s="15">
        <v>800.00477419354843</v>
      </c>
      <c r="F855" s="11" t="s">
        <v>1219</v>
      </c>
      <c r="G855" s="15">
        <v>28.616099999999999</v>
      </c>
      <c r="H855" s="23">
        <v>4.3900000000000002E-2</v>
      </c>
      <c r="I855" s="16">
        <v>4.0039999999999996</v>
      </c>
      <c r="J855" s="16">
        <v>0.47300000000000009</v>
      </c>
      <c r="K855" s="17">
        <v>9.7744874715261982</v>
      </c>
      <c r="L855" s="17">
        <v>1.7433009747476609</v>
      </c>
      <c r="M855" s="17" t="s">
        <v>1231</v>
      </c>
      <c r="N855" s="17">
        <v>0.10769675949183954</v>
      </c>
    </row>
    <row r="856" spans="1:14" x14ac:dyDescent="0.3">
      <c r="A856" t="s">
        <v>1223</v>
      </c>
      <c r="B856" s="11" t="s">
        <v>882</v>
      </c>
      <c r="C856" s="11" t="s">
        <v>1193</v>
      </c>
      <c r="D856" s="11" t="s">
        <v>1122</v>
      </c>
      <c r="E856" s="15">
        <v>800.00374193548396</v>
      </c>
      <c r="F856" s="11" t="s">
        <v>1219</v>
      </c>
      <c r="G856" s="15">
        <v>28.860625806451619</v>
      </c>
      <c r="H856" s="23">
        <v>4.3900000000000002E-2</v>
      </c>
      <c r="I856" s="16">
        <v>4.0039999999999996</v>
      </c>
      <c r="J856" s="16">
        <v>0.44920000000000004</v>
      </c>
      <c r="K856" s="17">
        <v>9.2323462414578596</v>
      </c>
      <c r="L856" s="17">
        <v>2.0033177356591021</v>
      </c>
      <c r="M856" s="17" t="s">
        <v>1231</v>
      </c>
      <c r="N856" s="17">
        <v>0.10411552999655349</v>
      </c>
    </row>
    <row r="857" spans="1:14" x14ac:dyDescent="0.3">
      <c r="A857" t="s">
        <v>1223</v>
      </c>
      <c r="B857" s="11" t="s">
        <v>883</v>
      </c>
      <c r="C857" s="11" t="s">
        <v>1193</v>
      </c>
      <c r="D857" s="11" t="s">
        <v>1122</v>
      </c>
      <c r="E857" s="15">
        <v>800.01089999999988</v>
      </c>
      <c r="F857" s="11" t="s">
        <v>1219</v>
      </c>
      <c r="G857" s="15">
        <v>29.116446666666668</v>
      </c>
      <c r="H857" s="23">
        <v>4.3900000000000002E-2</v>
      </c>
      <c r="I857" s="16">
        <v>4.0039999999999996</v>
      </c>
      <c r="J857" s="16">
        <v>0.41720000000000002</v>
      </c>
      <c r="K857" s="17">
        <v>8.5034168564920272</v>
      </c>
      <c r="L857" s="17">
        <v>2.1353472573301655</v>
      </c>
      <c r="M857" s="17" t="s">
        <v>1231</v>
      </c>
      <c r="N857" s="17">
        <v>0.11203921628196123</v>
      </c>
    </row>
    <row r="858" spans="1:14" x14ac:dyDescent="0.3">
      <c r="A858" t="s">
        <v>1223</v>
      </c>
      <c r="B858" s="11" t="s">
        <v>884</v>
      </c>
      <c r="C858" s="11" t="s">
        <v>1193</v>
      </c>
      <c r="D858" s="11" t="s">
        <v>1122</v>
      </c>
      <c r="E858" s="15">
        <v>800.01823333333346</v>
      </c>
      <c r="F858" s="11" t="s">
        <v>1219</v>
      </c>
      <c r="G858" s="15">
        <v>28.445409999999999</v>
      </c>
      <c r="H858" s="23">
        <v>4.3900000000000002E-2</v>
      </c>
      <c r="I858" s="16">
        <v>4.0039999999999996</v>
      </c>
      <c r="J858" s="16">
        <v>0.39480000000000004</v>
      </c>
      <c r="K858" s="17">
        <v>7.9931662870159457</v>
      </c>
      <c r="L858" s="17">
        <v>2.0733390394003628</v>
      </c>
      <c r="M858" s="17" t="s">
        <v>1231</v>
      </c>
      <c r="N858" s="17">
        <v>0.10074763166126033</v>
      </c>
    </row>
    <row r="859" spans="1:14" x14ac:dyDescent="0.3">
      <c r="A859" t="s">
        <v>1223</v>
      </c>
      <c r="B859" s="11" t="s">
        <v>885</v>
      </c>
      <c r="C859" s="11" t="s">
        <v>1193</v>
      </c>
      <c r="D859" s="11" t="s">
        <v>1122</v>
      </c>
      <c r="E859" s="15">
        <v>800.02487096774178</v>
      </c>
      <c r="F859" s="11" t="s">
        <v>1219</v>
      </c>
      <c r="G859" s="15">
        <v>28.902000000000001</v>
      </c>
      <c r="H859" s="23">
        <v>4.3900000000000002E-2</v>
      </c>
      <c r="I859" s="16">
        <v>4.0039999999999996</v>
      </c>
      <c r="J859" s="16">
        <v>0.36949999999999994</v>
      </c>
      <c r="K859" s="17">
        <v>7.4168564920273337</v>
      </c>
      <c r="L859" s="17">
        <v>1.8916823042973672</v>
      </c>
      <c r="M859" s="17" t="s">
        <v>1231</v>
      </c>
      <c r="N859" s="17">
        <v>0.10064206244263185</v>
      </c>
    </row>
    <row r="860" spans="1:14" x14ac:dyDescent="0.3">
      <c r="A860" t="s">
        <v>1223</v>
      </c>
      <c r="B860" s="11" t="s">
        <v>886</v>
      </c>
      <c r="C860" s="11" t="s">
        <v>1193</v>
      </c>
      <c r="D860" s="11" t="s">
        <v>1122</v>
      </c>
      <c r="E860" s="15">
        <v>800.00693548387085</v>
      </c>
      <c r="F860" s="11" t="s">
        <v>1219</v>
      </c>
      <c r="G860" s="15">
        <v>28.513467741935489</v>
      </c>
      <c r="H860" s="23">
        <v>4.3900000000000002E-2</v>
      </c>
      <c r="I860" s="16">
        <v>4.0039999999999996</v>
      </c>
      <c r="J860" s="16">
        <v>0.34640000000000004</v>
      </c>
      <c r="K860" s="17">
        <v>6.8906605922551263</v>
      </c>
      <c r="L860" s="17">
        <v>1.7652305745903045</v>
      </c>
      <c r="M860" s="17" t="s">
        <v>1231</v>
      </c>
      <c r="N860" s="17">
        <v>9.5253185083485015E-2</v>
      </c>
    </row>
    <row r="861" spans="1:14" x14ac:dyDescent="0.3">
      <c r="A861" t="s">
        <v>1223</v>
      </c>
      <c r="B861" s="11" t="s">
        <v>887</v>
      </c>
      <c r="C861" s="11" t="s">
        <v>1193</v>
      </c>
      <c r="D861" s="11" t="s">
        <v>1122</v>
      </c>
      <c r="E861" s="15">
        <v>800.00870967741957</v>
      </c>
      <c r="F861" s="11" t="s">
        <v>1219</v>
      </c>
      <c r="G861" s="15">
        <v>28.55620322580646</v>
      </c>
      <c r="H861" s="23">
        <v>4.3900000000000002E-2</v>
      </c>
      <c r="I861" s="16">
        <v>4.0039999999999996</v>
      </c>
      <c r="J861" s="16">
        <v>0.32580000000000009</v>
      </c>
      <c r="K861" s="17">
        <v>6.4214123006833734</v>
      </c>
      <c r="L861" s="17">
        <v>1.594761544846433</v>
      </c>
      <c r="M861" s="17" t="s">
        <v>1231</v>
      </c>
      <c r="N861" s="17">
        <v>8.1251240282654957E-2</v>
      </c>
    </row>
    <row r="862" spans="1:14" x14ac:dyDescent="0.3">
      <c r="A862" t="s">
        <v>1223</v>
      </c>
      <c r="B862" s="11" t="s">
        <v>888</v>
      </c>
      <c r="C862" s="11" t="s">
        <v>1193</v>
      </c>
      <c r="D862" s="11" t="s">
        <v>1122</v>
      </c>
      <c r="E862" s="15">
        <v>800.00900000000013</v>
      </c>
      <c r="F862" s="11" t="s">
        <v>1219</v>
      </c>
      <c r="G862" s="15">
        <v>28.768174193548379</v>
      </c>
      <c r="H862" s="23">
        <v>4.3900000000000002E-2</v>
      </c>
      <c r="I862" s="16">
        <v>4.0039999999999996</v>
      </c>
      <c r="J862" s="16">
        <v>0.30580000000000007</v>
      </c>
      <c r="K862" s="17">
        <v>5.9658314350797284</v>
      </c>
      <c r="L862" s="17">
        <v>1.3147648752865029</v>
      </c>
      <c r="M862" s="17" t="s">
        <v>1231</v>
      </c>
      <c r="N862" s="17">
        <v>7.6904865035143932E-2</v>
      </c>
    </row>
    <row r="863" spans="1:14" x14ac:dyDescent="0.3">
      <c r="A863" t="s">
        <v>1223</v>
      </c>
      <c r="B863" s="11" t="s">
        <v>889</v>
      </c>
      <c r="C863" s="11" t="s">
        <v>1193</v>
      </c>
      <c r="D863" s="11" t="s">
        <v>1122</v>
      </c>
      <c r="E863" s="15">
        <v>800.01746666666668</v>
      </c>
      <c r="F863" s="11" t="s">
        <v>1219</v>
      </c>
      <c r="G863" s="15">
        <v>28.880136666666669</v>
      </c>
      <c r="H863" s="23">
        <v>4.3900000000000002E-2</v>
      </c>
      <c r="I863" s="16">
        <v>4.0039999999999996</v>
      </c>
      <c r="J863" s="16">
        <v>0.28699999999999992</v>
      </c>
      <c r="K863" s="17">
        <v>5.5375854214122988</v>
      </c>
      <c r="L863" s="17">
        <v>1.1111712773006006</v>
      </c>
      <c r="M863" s="17" t="s">
        <v>1231</v>
      </c>
      <c r="N863" s="17">
        <v>6.6754077752286367E-2</v>
      </c>
    </row>
    <row r="864" spans="1:14" x14ac:dyDescent="0.3">
      <c r="A864" t="s">
        <v>1223</v>
      </c>
      <c r="B864" s="11" t="s">
        <v>890</v>
      </c>
      <c r="C864" s="11" t="s">
        <v>1193</v>
      </c>
      <c r="D864" s="11" t="s">
        <v>1122</v>
      </c>
      <c r="E864" s="15">
        <v>800.0241666666667</v>
      </c>
      <c r="F864" s="11" t="s">
        <v>1219</v>
      </c>
      <c r="G864" s="15">
        <v>28.60248666666666</v>
      </c>
      <c r="H864" s="23">
        <v>4.3900000000000002E-2</v>
      </c>
      <c r="I864" s="16">
        <v>4.0039999999999996</v>
      </c>
      <c r="J864" s="16">
        <v>0.26869999999999994</v>
      </c>
      <c r="K864" s="17">
        <v>5.1207289293849643</v>
      </c>
      <c r="L864" s="17">
        <v>0.8351107719119728</v>
      </c>
      <c r="M864" s="17" t="s">
        <v>1231</v>
      </c>
      <c r="N864" s="17">
        <v>6.2371965284863218E-2</v>
      </c>
    </row>
    <row r="865" spans="1:14" x14ac:dyDescent="0.3">
      <c r="A865" t="s">
        <v>1223</v>
      </c>
      <c r="B865" s="11" t="s">
        <v>891</v>
      </c>
      <c r="C865" s="11" t="s">
        <v>1193</v>
      </c>
      <c r="D865" s="11" t="s">
        <v>1122</v>
      </c>
      <c r="E865" s="15">
        <v>800.0136</v>
      </c>
      <c r="F865" s="11" t="s">
        <v>1219</v>
      </c>
      <c r="G865" s="15">
        <v>29.06082</v>
      </c>
      <c r="H865" s="23">
        <v>4.3900000000000002E-2</v>
      </c>
      <c r="I865" s="16">
        <v>4.0039999999999996</v>
      </c>
      <c r="J865" s="16">
        <v>0.2528999999999999</v>
      </c>
      <c r="K865" s="17">
        <v>4.7608200455580842</v>
      </c>
      <c r="L865" s="17">
        <v>0.60380244225906854</v>
      </c>
      <c r="M865" s="17" t="s">
        <v>1231</v>
      </c>
      <c r="N865" s="17">
        <v>5.3505213071304847E-2</v>
      </c>
    </row>
    <row r="866" spans="1:14" x14ac:dyDescent="0.3">
      <c r="A866" t="s">
        <v>1223</v>
      </c>
      <c r="B866" s="11" t="s">
        <v>892</v>
      </c>
      <c r="C866" s="11" t="s">
        <v>1193</v>
      </c>
      <c r="D866" s="11" t="s">
        <v>1121</v>
      </c>
      <c r="E866" s="15">
        <v>4.9997000000000007E-2</v>
      </c>
      <c r="F866" s="11" t="s">
        <v>1219</v>
      </c>
      <c r="G866" s="15">
        <v>28.849319354838709</v>
      </c>
      <c r="H866" s="23">
        <v>4.3900000000000002E-2</v>
      </c>
      <c r="I866" s="16">
        <v>4.0039999999999996</v>
      </c>
      <c r="J866" s="16">
        <v>0.23570000000000002</v>
      </c>
      <c r="K866" s="17">
        <v>4.3690205011389525</v>
      </c>
      <c r="L866" s="17">
        <v>-1.941837546789194</v>
      </c>
      <c r="M866" s="17">
        <v>1.941837546789194</v>
      </c>
      <c r="N866" s="17">
        <v>0.34949064507483063</v>
      </c>
    </row>
    <row r="867" spans="1:14" x14ac:dyDescent="0.3">
      <c r="A867" t="s">
        <v>1223</v>
      </c>
      <c r="B867" s="11" t="s">
        <v>893</v>
      </c>
      <c r="C867" s="11" t="s">
        <v>1193</v>
      </c>
      <c r="D867" s="11" t="s">
        <v>1122</v>
      </c>
      <c r="E867" s="15">
        <v>799.99850000000004</v>
      </c>
      <c r="F867" s="11" t="s">
        <v>1219</v>
      </c>
      <c r="G867" s="15">
        <v>29.08537333333333</v>
      </c>
      <c r="H867" s="23">
        <v>4.3900000000000002E-2</v>
      </c>
      <c r="I867" s="16">
        <v>4.0039999999999996</v>
      </c>
      <c r="J867" s="16">
        <v>0.21589999999999998</v>
      </c>
      <c r="K867" s="17">
        <v>3.9179954441913436</v>
      </c>
      <c r="L867" s="17">
        <v>-0.26402765058277539</v>
      </c>
      <c r="M867" s="17" t="s">
        <v>1231</v>
      </c>
      <c r="N867" s="17">
        <v>3.9340657562416004E-2</v>
      </c>
    </row>
    <row r="868" spans="1:14" x14ac:dyDescent="0.3">
      <c r="A868" t="s">
        <v>1223</v>
      </c>
      <c r="B868" s="11" t="s">
        <v>911</v>
      </c>
      <c r="C868" s="11" t="s">
        <v>1193</v>
      </c>
      <c r="D868" s="11" t="s">
        <v>1121</v>
      </c>
      <c r="E868" s="15">
        <v>4.9997000000000007E-2</v>
      </c>
      <c r="F868" s="11" t="s">
        <v>1219</v>
      </c>
      <c r="G868" s="15">
        <v>29.43689354838709</v>
      </c>
      <c r="H868" s="23">
        <v>4.3900000000000002E-2</v>
      </c>
      <c r="I868" s="16">
        <v>4.0039999999999996</v>
      </c>
      <c r="J868" s="16">
        <v>0.12319999999999998</v>
      </c>
      <c r="K868" s="17">
        <v>1.8063781321184504</v>
      </c>
      <c r="L868" s="17">
        <v>-1.4448213195495208</v>
      </c>
      <c r="M868" s="17">
        <v>1.4448213195495208</v>
      </c>
      <c r="N868" s="17">
        <v>0.28096170666105502</v>
      </c>
    </row>
    <row r="869" spans="1:14" x14ac:dyDescent="0.3">
      <c r="A869" t="s">
        <v>1223</v>
      </c>
      <c r="B869" s="11" t="s">
        <v>932</v>
      </c>
      <c r="C869" s="11" t="s">
        <v>1193</v>
      </c>
      <c r="D869" s="11" t="s">
        <v>1121</v>
      </c>
      <c r="E869" s="15">
        <v>4.9997000000000007E-2</v>
      </c>
      <c r="F869" s="11" t="s">
        <v>1219</v>
      </c>
      <c r="G869" s="15">
        <v>30.142926666666661</v>
      </c>
      <c r="H869" s="23">
        <v>4.3900000000000002E-2</v>
      </c>
      <c r="I869" s="16">
        <v>4.0039999999999996</v>
      </c>
      <c r="J869" s="16">
        <v>7.3999999999999955E-2</v>
      </c>
      <c r="K869" s="17">
        <v>0.68564920273348406</v>
      </c>
      <c r="L869" s="17">
        <v>-0.94967262615766379</v>
      </c>
      <c r="M869" s="17">
        <v>0.94967262615766379</v>
      </c>
      <c r="N869" s="17">
        <v>0.13920938678586381</v>
      </c>
    </row>
    <row r="870" spans="1:14" x14ac:dyDescent="0.3">
      <c r="A870" t="s">
        <v>1223</v>
      </c>
      <c r="B870" s="11" t="s">
        <v>940</v>
      </c>
      <c r="C870" s="11" t="s">
        <v>1193</v>
      </c>
      <c r="D870" s="11" t="s">
        <v>1121</v>
      </c>
      <c r="E870" s="15">
        <v>4.9997000000000007E-2</v>
      </c>
      <c r="F870" s="11" t="s">
        <v>1219</v>
      </c>
      <c r="G870" s="15">
        <v>30.13355806451613</v>
      </c>
      <c r="H870" s="23">
        <v>4.3900000000000002E-2</v>
      </c>
      <c r="I870" s="16">
        <v>4.0039999999999996</v>
      </c>
      <c r="J870" s="16">
        <v>5.04E-2</v>
      </c>
      <c r="K870" s="17">
        <v>0.14806378132118447</v>
      </c>
      <c r="L870" s="17">
        <v>-0.24092085888860215</v>
      </c>
      <c r="M870" s="17">
        <v>0.24092085888860215</v>
      </c>
      <c r="N870" s="17">
        <v>3.801626103489697E-2</v>
      </c>
    </row>
    <row r="871" spans="1:14" x14ac:dyDescent="0.3">
      <c r="A871" t="s">
        <v>1223</v>
      </c>
      <c r="B871" s="11" t="s">
        <v>894</v>
      </c>
      <c r="C871" s="11" t="s">
        <v>1194</v>
      </c>
      <c r="D871" s="11" t="s">
        <v>1121</v>
      </c>
      <c r="E871" s="15">
        <v>4.9997000000000007E-2</v>
      </c>
      <c r="F871" s="11" t="s">
        <v>1219</v>
      </c>
      <c r="G871" s="15">
        <v>28.841958064516131</v>
      </c>
      <c r="H871" s="23">
        <v>5.7000000000000002E-2</v>
      </c>
      <c r="I871" s="16">
        <v>3.6680000000000001</v>
      </c>
      <c r="J871" s="16">
        <v>0.69450000000000012</v>
      </c>
      <c r="K871" s="17">
        <v>11.184210526315789</v>
      </c>
      <c r="L871" s="17">
        <v>-4.3362084335770117</v>
      </c>
      <c r="M871" s="17">
        <v>4.3362084335770117</v>
      </c>
      <c r="N871" s="17">
        <v>0.72297688680471706</v>
      </c>
    </row>
    <row r="872" spans="1:14" x14ac:dyDescent="0.3">
      <c r="A872" t="s">
        <v>1223</v>
      </c>
      <c r="B872" s="11" t="s">
        <v>895</v>
      </c>
      <c r="C872" s="11" t="s">
        <v>1194</v>
      </c>
      <c r="D872" s="11" t="s">
        <v>1122</v>
      </c>
      <c r="E872" s="15">
        <v>800.00045161290325</v>
      </c>
      <c r="F872" s="11" t="s">
        <v>1219</v>
      </c>
      <c r="G872" s="15">
        <v>29.35491935483871</v>
      </c>
      <c r="H872" s="23">
        <v>5.7000000000000002E-2</v>
      </c>
      <c r="I872" s="16">
        <v>3.6680000000000001</v>
      </c>
      <c r="J872" s="16">
        <v>0.64190000000000014</v>
      </c>
      <c r="K872" s="17">
        <v>10.261403508771931</v>
      </c>
      <c r="L872" s="17"/>
      <c r="M872" s="17"/>
      <c r="N872" s="17">
        <v>0.10290253672564564</v>
      </c>
    </row>
    <row r="873" spans="1:14" x14ac:dyDescent="0.3">
      <c r="A873" t="s">
        <v>1223</v>
      </c>
      <c r="B873" s="11" t="s">
        <v>896</v>
      </c>
      <c r="C873" s="11" t="s">
        <v>1194</v>
      </c>
      <c r="D873" s="11" t="s">
        <v>1122</v>
      </c>
      <c r="E873" s="15">
        <v>799.97903333333352</v>
      </c>
      <c r="F873" s="11" t="s">
        <v>1219</v>
      </c>
      <c r="G873" s="15">
        <v>29.279726666666669</v>
      </c>
      <c r="H873" s="23">
        <v>5.7000000000000002E-2</v>
      </c>
      <c r="I873" s="16">
        <v>3.6680000000000001</v>
      </c>
      <c r="J873" s="16">
        <v>0.61329999999999996</v>
      </c>
      <c r="K873" s="17">
        <v>9.7596491228070157</v>
      </c>
      <c r="L873" s="17">
        <v>1.3218222017747643</v>
      </c>
      <c r="M873" s="17" t="s">
        <v>1231</v>
      </c>
      <c r="N873" s="17">
        <v>0.10582551701458343</v>
      </c>
    </row>
    <row r="874" spans="1:14" x14ac:dyDescent="0.3">
      <c r="A874" t="s">
        <v>1223</v>
      </c>
      <c r="B874" s="11" t="s">
        <v>897</v>
      </c>
      <c r="C874" s="11" t="s">
        <v>1194</v>
      </c>
      <c r="D874" s="11" t="s">
        <v>1122</v>
      </c>
      <c r="E874" s="15">
        <v>799.98476666666681</v>
      </c>
      <c r="F874" s="11" t="s">
        <v>1219</v>
      </c>
      <c r="G874" s="15">
        <v>29.255156666666661</v>
      </c>
      <c r="H874" s="23">
        <v>5.7000000000000002E-2</v>
      </c>
      <c r="I874" s="16">
        <v>3.6680000000000001</v>
      </c>
      <c r="J874" s="16">
        <v>0.58740000000000014</v>
      </c>
      <c r="K874" s="17">
        <v>9.3052631578947373</v>
      </c>
      <c r="L874" s="17">
        <v>1.6768079913715721</v>
      </c>
      <c r="M874" s="17" t="s">
        <v>1231</v>
      </c>
      <c r="N874" s="17">
        <v>0.11268634269820532</v>
      </c>
    </row>
    <row r="875" spans="1:14" x14ac:dyDescent="0.3">
      <c r="A875" t="s">
        <v>1223</v>
      </c>
      <c r="B875" s="11" t="s">
        <v>898</v>
      </c>
      <c r="C875" s="11" t="s">
        <v>1194</v>
      </c>
      <c r="D875" s="11" t="s">
        <v>1122</v>
      </c>
      <c r="E875" s="15">
        <v>800.01074193548391</v>
      </c>
      <c r="F875" s="11" t="s">
        <v>1219</v>
      </c>
      <c r="G875" s="15">
        <v>29.2766129032258</v>
      </c>
      <c r="H875" s="23">
        <v>5.7000000000000002E-2</v>
      </c>
      <c r="I875" s="16">
        <v>3.6680000000000001</v>
      </c>
      <c r="J875" s="16">
        <v>0.55990000000000006</v>
      </c>
      <c r="K875" s="17">
        <v>8.8228070175438589</v>
      </c>
      <c r="L875" s="17">
        <v>1.8167812378514629</v>
      </c>
      <c r="M875" s="17" t="s">
        <v>1231</v>
      </c>
      <c r="N875" s="17">
        <v>0.11372157515252357</v>
      </c>
    </row>
    <row r="876" spans="1:14" x14ac:dyDescent="0.3">
      <c r="A876" t="s">
        <v>1223</v>
      </c>
      <c r="B876" s="11" t="s">
        <v>899</v>
      </c>
      <c r="C876" s="11" t="s">
        <v>1194</v>
      </c>
      <c r="D876" s="11" t="s">
        <v>1122</v>
      </c>
      <c r="E876" s="15">
        <v>799.98977419354833</v>
      </c>
      <c r="F876" s="11" t="s">
        <v>1219</v>
      </c>
      <c r="G876" s="15">
        <v>28.96412258064516</v>
      </c>
      <c r="H876" s="23">
        <v>5.7000000000000002E-2</v>
      </c>
      <c r="I876" s="16">
        <v>3.6680000000000001</v>
      </c>
      <c r="J876" s="16">
        <v>0.53620000000000001</v>
      </c>
      <c r="K876" s="17">
        <v>8.4070175438596486</v>
      </c>
      <c r="L876" s="17">
        <v>1.783022129085605</v>
      </c>
      <c r="M876" s="17" t="s">
        <v>1231</v>
      </c>
      <c r="N876" s="17">
        <v>0.10712692554703929</v>
      </c>
    </row>
    <row r="877" spans="1:14" x14ac:dyDescent="0.3">
      <c r="A877" t="s">
        <v>1223</v>
      </c>
      <c r="B877" s="11" t="s">
        <v>900</v>
      </c>
      <c r="C877" s="11" t="s">
        <v>1194</v>
      </c>
      <c r="D877" s="11" t="s">
        <v>1122</v>
      </c>
      <c r="E877" s="15">
        <v>799.99896774193564</v>
      </c>
      <c r="F877" s="11" t="s">
        <v>1219</v>
      </c>
      <c r="G877" s="15">
        <v>29.041093548387089</v>
      </c>
      <c r="H877" s="23">
        <v>5.7000000000000002E-2</v>
      </c>
      <c r="I877" s="16">
        <v>3.6680000000000001</v>
      </c>
      <c r="J877" s="16">
        <v>0.5121</v>
      </c>
      <c r="K877" s="17">
        <v>7.9842105263157892</v>
      </c>
      <c r="L877" s="17">
        <v>1.8024106641727975</v>
      </c>
      <c r="M877" s="17" t="s">
        <v>1231</v>
      </c>
      <c r="N877" s="17">
        <v>0.10747727267395357</v>
      </c>
    </row>
    <row r="878" spans="1:14" x14ac:dyDescent="0.3">
      <c r="A878" t="s">
        <v>1223</v>
      </c>
      <c r="B878" s="11" t="s">
        <v>901</v>
      </c>
      <c r="C878" s="11" t="s">
        <v>1194</v>
      </c>
      <c r="D878" s="11" t="s">
        <v>1122</v>
      </c>
      <c r="E878" s="15">
        <v>800.03106666666667</v>
      </c>
      <c r="F878" s="11" t="s">
        <v>1219</v>
      </c>
      <c r="G878" s="15">
        <v>29.04435333333333</v>
      </c>
      <c r="H878" s="23">
        <v>5.7000000000000002E-2</v>
      </c>
      <c r="I878" s="16">
        <v>3.6680000000000001</v>
      </c>
      <c r="J878" s="16">
        <v>0.48809999999999998</v>
      </c>
      <c r="K878" s="17">
        <v>7.5631578947368414</v>
      </c>
      <c r="L878" s="17">
        <v>1.7251806362499722</v>
      </c>
      <c r="M878" s="17" t="s">
        <v>1231</v>
      </c>
      <c r="N878" s="17">
        <v>0.10382272140568072</v>
      </c>
    </row>
    <row r="879" spans="1:14" x14ac:dyDescent="0.3">
      <c r="A879" t="s">
        <v>1223</v>
      </c>
      <c r="B879" s="11" t="s">
        <v>902</v>
      </c>
      <c r="C879" s="11" t="s">
        <v>1194</v>
      </c>
      <c r="D879" s="11" t="s">
        <v>1122</v>
      </c>
      <c r="E879" s="15">
        <v>799.99387096774194</v>
      </c>
      <c r="F879" s="11" t="s">
        <v>1219</v>
      </c>
      <c r="G879" s="15">
        <v>29.015177419354831</v>
      </c>
      <c r="H879" s="23">
        <v>5.7000000000000002E-2</v>
      </c>
      <c r="I879" s="16">
        <v>3.6680000000000001</v>
      </c>
      <c r="J879" s="16">
        <v>0.46470000000000011</v>
      </c>
      <c r="K879" s="17">
        <v>7.1526315789473704</v>
      </c>
      <c r="L879" s="17">
        <v>1.5604065245018959</v>
      </c>
      <c r="M879" s="17" t="s">
        <v>1231</v>
      </c>
      <c r="N879" s="17">
        <v>8.8477904401787155E-2</v>
      </c>
    </row>
    <row r="880" spans="1:14" x14ac:dyDescent="0.3">
      <c r="A880" t="s">
        <v>1223</v>
      </c>
      <c r="B880" s="11" t="s">
        <v>903</v>
      </c>
      <c r="C880" s="11" t="s">
        <v>1194</v>
      </c>
      <c r="D880" s="11" t="s">
        <v>1122</v>
      </c>
      <c r="E880" s="15">
        <v>799.99380000000008</v>
      </c>
      <c r="F880" s="11" t="s">
        <v>1219</v>
      </c>
      <c r="G880" s="15">
        <v>29.227340000000009</v>
      </c>
      <c r="H880" s="23">
        <v>5.7000000000000002E-2</v>
      </c>
      <c r="I880" s="16">
        <v>3.6680000000000001</v>
      </c>
      <c r="J880" s="16">
        <v>0.44140000000000001</v>
      </c>
      <c r="K880" s="17">
        <v>6.7438596491228076</v>
      </c>
      <c r="L880" s="17">
        <v>1.3950211109235817</v>
      </c>
      <c r="M880" s="17" t="s">
        <v>1231</v>
      </c>
      <c r="N880" s="17">
        <v>8.3859327189884092E-2</v>
      </c>
    </row>
    <row r="881" spans="1:14" x14ac:dyDescent="0.3">
      <c r="A881" t="s">
        <v>1223</v>
      </c>
      <c r="B881" s="11" t="s">
        <v>904</v>
      </c>
      <c r="C881" s="11" t="s">
        <v>1194</v>
      </c>
      <c r="D881" s="11" t="s">
        <v>1122</v>
      </c>
      <c r="E881" s="15">
        <v>799.99863333333326</v>
      </c>
      <c r="F881" s="11" t="s">
        <v>1219</v>
      </c>
      <c r="G881" s="15">
        <v>29.233979999999999</v>
      </c>
      <c r="H881" s="23">
        <v>5.7000000000000002E-2</v>
      </c>
      <c r="I881" s="16">
        <v>3.6680000000000001</v>
      </c>
      <c r="J881" s="16">
        <v>0.4225000000000001</v>
      </c>
      <c r="K881" s="17">
        <v>6.4122807017543879</v>
      </c>
      <c r="L881" s="17">
        <v>1.2257204565535622</v>
      </c>
      <c r="M881" s="17" t="s">
        <v>1231</v>
      </c>
      <c r="N881" s="17">
        <v>7.6803003713117435E-2</v>
      </c>
    </row>
    <row r="882" spans="1:14" x14ac:dyDescent="0.3">
      <c r="A882" t="s">
        <v>1223</v>
      </c>
      <c r="B882" s="11" t="s">
        <v>905</v>
      </c>
      <c r="C882" s="11" t="s">
        <v>1194</v>
      </c>
      <c r="D882" s="11" t="s">
        <v>1122</v>
      </c>
      <c r="E882" s="15">
        <v>800.00803333333329</v>
      </c>
      <c r="F882" s="11" t="s">
        <v>1219</v>
      </c>
      <c r="G882" s="15">
        <v>29.466103333333329</v>
      </c>
      <c r="H882" s="23">
        <v>5.7000000000000002E-2</v>
      </c>
      <c r="I882" s="16">
        <v>3.6680000000000001</v>
      </c>
      <c r="J882" s="16">
        <v>0.40240000000000009</v>
      </c>
      <c r="K882" s="17">
        <v>6.0596491228070191</v>
      </c>
      <c r="L882" s="17">
        <v>1.1069206794299973</v>
      </c>
      <c r="M882" s="17" t="s">
        <v>1231</v>
      </c>
      <c r="N882" s="17">
        <v>7.4158987564615475E-2</v>
      </c>
    </row>
    <row r="883" spans="1:14" x14ac:dyDescent="0.3">
      <c r="A883" t="s">
        <v>1223</v>
      </c>
      <c r="B883" s="11" t="s">
        <v>906</v>
      </c>
      <c r="C883" s="11" t="s">
        <v>1194</v>
      </c>
      <c r="D883" s="11" t="s">
        <v>1122</v>
      </c>
      <c r="E883" s="15">
        <v>799.9899032258063</v>
      </c>
      <c r="F883" s="11" t="s">
        <v>1219</v>
      </c>
      <c r="G883" s="15">
        <v>29.385683870967739</v>
      </c>
      <c r="H883" s="23">
        <v>5.7000000000000002E-2</v>
      </c>
      <c r="I883" s="16">
        <v>3.6680000000000001</v>
      </c>
      <c r="J883" s="16">
        <v>0.38590000000000013</v>
      </c>
      <c r="K883" s="17">
        <v>5.7701754385964934</v>
      </c>
      <c r="L883" s="17">
        <v>0.96183216008658545</v>
      </c>
      <c r="M883" s="17" t="s">
        <v>1231</v>
      </c>
      <c r="N883" s="17">
        <v>6.7832740001869007E-2</v>
      </c>
    </row>
    <row r="884" spans="1:14" x14ac:dyDescent="0.3">
      <c r="A884" t="s">
        <v>1223</v>
      </c>
      <c r="B884" s="11" t="s">
        <v>907</v>
      </c>
      <c r="C884" s="11" t="s">
        <v>1194</v>
      </c>
      <c r="D884" s="11" t="s">
        <v>1121</v>
      </c>
      <c r="E884" s="15">
        <v>4.9997000000000007E-2</v>
      </c>
      <c r="F884" s="11" t="s">
        <v>1219</v>
      </c>
      <c r="G884" s="15">
        <v>28.974941935483869</v>
      </c>
      <c r="H884" s="23">
        <v>5.7000000000000002E-2</v>
      </c>
      <c r="I884" s="16">
        <v>3.6680000000000001</v>
      </c>
      <c r="J884" s="16">
        <v>0.36440000000000006</v>
      </c>
      <c r="K884" s="17">
        <v>5.3929824561403521</v>
      </c>
      <c r="L884" s="17">
        <v>-2.81316126232019</v>
      </c>
      <c r="M884" s="17">
        <v>2.81316126232019</v>
      </c>
      <c r="N884" s="17">
        <v>0.41207745413615759</v>
      </c>
    </row>
    <row r="885" spans="1:14" x14ac:dyDescent="0.3">
      <c r="A885" t="s">
        <v>1223</v>
      </c>
      <c r="B885" s="11" t="s">
        <v>908</v>
      </c>
      <c r="C885" s="11" t="s">
        <v>1194</v>
      </c>
      <c r="D885" s="11" t="s">
        <v>1122</v>
      </c>
      <c r="E885" s="15">
        <v>800.01379999999995</v>
      </c>
      <c r="F885" s="11" t="s">
        <v>1219</v>
      </c>
      <c r="G885" s="15">
        <v>29.317789999999999</v>
      </c>
      <c r="H885" s="23">
        <v>5.7000000000000002E-2</v>
      </c>
      <c r="I885" s="16">
        <v>3.6680000000000001</v>
      </c>
      <c r="J885" s="16">
        <v>0.32499999999999996</v>
      </c>
      <c r="K885" s="17">
        <v>4.7017543859649118</v>
      </c>
      <c r="L885" s="17">
        <v>5.6015217671212973E-2</v>
      </c>
      <c r="M885" s="17" t="s">
        <v>1231</v>
      </c>
      <c r="N885" s="17">
        <v>5.0290749252353439E-2</v>
      </c>
    </row>
    <row r="886" spans="1:14" x14ac:dyDescent="0.3">
      <c r="A886" t="s">
        <v>1223</v>
      </c>
      <c r="B886" s="11" t="s">
        <v>912</v>
      </c>
      <c r="C886" s="11" t="s">
        <v>1194</v>
      </c>
      <c r="D886" s="11" t="s">
        <v>1121</v>
      </c>
      <c r="E886" s="15">
        <v>4.9997000000000007E-2</v>
      </c>
      <c r="F886" s="11" t="s">
        <v>1219</v>
      </c>
      <c r="G886" s="15">
        <v>29.016506451612901</v>
      </c>
      <c r="H886" s="23">
        <v>5.7000000000000002E-2</v>
      </c>
      <c r="I886" s="16">
        <v>3.6680000000000001</v>
      </c>
      <c r="J886" s="16">
        <v>0.27520000000000011</v>
      </c>
      <c r="K886" s="17">
        <v>3.8280701754385982</v>
      </c>
      <c r="L886" s="17">
        <v>-2.9949030904064595</v>
      </c>
      <c r="M886" s="17">
        <v>2.9949030904064595</v>
      </c>
      <c r="N886" s="17">
        <v>0.46120317606531935</v>
      </c>
    </row>
    <row r="887" spans="1:14" x14ac:dyDescent="0.3">
      <c r="A887" t="s">
        <v>1223</v>
      </c>
      <c r="B887" s="11" t="s">
        <v>933</v>
      </c>
      <c r="C887" s="11" t="s">
        <v>1194</v>
      </c>
      <c r="D887" s="11" t="s">
        <v>1121</v>
      </c>
      <c r="E887" s="15">
        <v>4.9997000000000007E-2</v>
      </c>
      <c r="F887" s="11" t="s">
        <v>1219</v>
      </c>
      <c r="G887" s="15">
        <v>29.590446666666661</v>
      </c>
      <c r="H887" s="23">
        <v>5.7000000000000002E-2</v>
      </c>
      <c r="I887" s="16">
        <v>3.6680000000000001</v>
      </c>
      <c r="J887" s="16">
        <v>0.16820000000000013</v>
      </c>
      <c r="K887" s="17">
        <v>1.9508771929824584</v>
      </c>
      <c r="L887" s="17">
        <v>-1.9768267459139002</v>
      </c>
      <c r="M887" s="17">
        <v>1.9768267459139002</v>
      </c>
      <c r="N887" s="17">
        <v>0.30877367174046333</v>
      </c>
    </row>
    <row r="888" spans="1:14" x14ac:dyDescent="0.3">
      <c r="A888" t="s">
        <v>1223</v>
      </c>
      <c r="B888" s="11" t="s">
        <v>941</v>
      </c>
      <c r="C888" s="11" t="s">
        <v>1194</v>
      </c>
      <c r="D888" s="11" t="s">
        <v>1121</v>
      </c>
      <c r="E888" s="15">
        <v>4.9997000000000007E-2</v>
      </c>
      <c r="F888" s="11" t="s">
        <v>1219</v>
      </c>
      <c r="G888" s="15">
        <v>29.929741935483872</v>
      </c>
      <c r="H888" s="23">
        <v>5.7000000000000002E-2</v>
      </c>
      <c r="I888" s="16">
        <v>3.6680000000000001</v>
      </c>
      <c r="J888" s="16">
        <v>8.2400000000000029E-2</v>
      </c>
      <c r="K888" s="17">
        <v>0.44561403508771974</v>
      </c>
      <c r="L888" s="17">
        <v>-0.89582661458638568</v>
      </c>
      <c r="M888" s="17">
        <v>0.89582661458638568</v>
      </c>
      <c r="N888" s="17">
        <v>0.10180519991390369</v>
      </c>
    </row>
    <row r="889" spans="1:14" x14ac:dyDescent="0.3">
      <c r="A889" t="s">
        <v>1223</v>
      </c>
      <c r="B889" s="11" t="s">
        <v>963</v>
      </c>
      <c r="C889" s="11" t="s">
        <v>1194</v>
      </c>
      <c r="D889" s="11" t="s">
        <v>1121</v>
      </c>
      <c r="E889" s="15">
        <v>4.9997000000000007E-2</v>
      </c>
      <c r="F889" s="11" t="s">
        <v>1219</v>
      </c>
      <c r="G889" s="15">
        <v>30.658190000000001</v>
      </c>
      <c r="H889" s="23">
        <v>5.7000000000000002E-2</v>
      </c>
      <c r="I889" s="16">
        <v>3.6680000000000001</v>
      </c>
      <c r="J889" s="16">
        <v>6.4700000000000091E-2</v>
      </c>
      <c r="K889" s="17">
        <v>0.13508771929824717</v>
      </c>
      <c r="L889" s="17">
        <v>-0.2473986270857334</v>
      </c>
      <c r="M889" s="17">
        <v>0.2473986270857334</v>
      </c>
      <c r="N889" s="17">
        <v>4.6119794574959849E-2</v>
      </c>
    </row>
    <row r="890" spans="1:14" x14ac:dyDescent="0.3">
      <c r="A890" t="s">
        <v>1223</v>
      </c>
      <c r="B890" s="11" t="s">
        <v>913</v>
      </c>
      <c r="C890" s="11" t="s">
        <v>1195</v>
      </c>
      <c r="D890" s="11" t="s">
        <v>1121</v>
      </c>
      <c r="E890" s="15">
        <v>4.9997000000000007E-2</v>
      </c>
      <c r="F890" s="11" t="s">
        <v>1219</v>
      </c>
      <c r="G890" s="15">
        <v>28.739409999999999</v>
      </c>
      <c r="H890" s="23">
        <v>5.1799999999999999E-2</v>
      </c>
      <c r="I890" s="16">
        <v>3.7679999999999998</v>
      </c>
      <c r="J890" s="16">
        <v>0.59570000000000012</v>
      </c>
      <c r="K890" s="17">
        <v>10.500000000000004</v>
      </c>
      <c r="L890" s="17">
        <v>-3.5571153520664067</v>
      </c>
      <c r="M890" s="17">
        <v>3.5571153520664067</v>
      </c>
      <c r="N890" s="17">
        <v>0.7530608826653068</v>
      </c>
    </row>
    <row r="891" spans="1:14" x14ac:dyDescent="0.3">
      <c r="A891" t="s">
        <v>1223</v>
      </c>
      <c r="B891" s="11" t="s">
        <v>914</v>
      </c>
      <c r="C891" s="11" t="s">
        <v>1195</v>
      </c>
      <c r="D891" s="11" t="s">
        <v>1122</v>
      </c>
      <c r="E891" s="15">
        <v>800.03503225806435</v>
      </c>
      <c r="F891" s="11" t="s">
        <v>1219</v>
      </c>
      <c r="G891" s="15">
        <v>29.064419354838709</v>
      </c>
      <c r="H891" s="23">
        <v>5.1799999999999999E-2</v>
      </c>
      <c r="I891" s="16">
        <v>3.7679999999999998</v>
      </c>
      <c r="J891" s="16">
        <v>0.57690000000000019</v>
      </c>
      <c r="K891" s="17">
        <v>10.137065637065643</v>
      </c>
      <c r="L891" s="17">
        <v>1.0674309030153082</v>
      </c>
      <c r="M891" s="17" t="s">
        <v>1231</v>
      </c>
      <c r="N891" s="17">
        <v>8.5044473771032747E-2</v>
      </c>
    </row>
    <row r="892" spans="1:14" x14ac:dyDescent="0.3">
      <c r="A892" t="s">
        <v>1223</v>
      </c>
      <c r="B892" s="11" t="s">
        <v>915</v>
      </c>
      <c r="C892" s="11" t="s">
        <v>1195</v>
      </c>
      <c r="D892" s="11" t="s">
        <v>1122</v>
      </c>
      <c r="E892" s="15">
        <v>799.98832258064522</v>
      </c>
      <c r="F892" s="11" t="s">
        <v>1219</v>
      </c>
      <c r="G892" s="15">
        <v>29.268474193548389</v>
      </c>
      <c r="H892" s="23">
        <v>5.1799999999999999E-2</v>
      </c>
      <c r="I892" s="16">
        <v>3.7679999999999998</v>
      </c>
      <c r="J892" s="16">
        <v>0.54150000000000009</v>
      </c>
      <c r="K892" s="17">
        <v>9.4536679536679546</v>
      </c>
      <c r="L892" s="17">
        <v>1.4855073815246616</v>
      </c>
      <c r="M892" s="17" t="s">
        <v>1231</v>
      </c>
      <c r="N892" s="17">
        <v>9.6096509902235949E-2</v>
      </c>
    </row>
    <row r="893" spans="1:14" x14ac:dyDescent="0.3">
      <c r="A893" t="s">
        <v>1223</v>
      </c>
      <c r="B893" s="11" t="s">
        <v>916</v>
      </c>
      <c r="C893" s="11" t="s">
        <v>1195</v>
      </c>
      <c r="D893" s="11" t="s">
        <v>1122</v>
      </c>
      <c r="E893" s="15">
        <v>800.01490000000001</v>
      </c>
      <c r="F893" s="11" t="s">
        <v>1219</v>
      </c>
      <c r="G893" s="15">
        <v>29.169393333333328</v>
      </c>
      <c r="H893" s="23">
        <v>5.1799999999999999E-2</v>
      </c>
      <c r="I893" s="16">
        <v>3.7679999999999998</v>
      </c>
      <c r="J893" s="16">
        <v>0.52050000000000018</v>
      </c>
      <c r="K893" s="17">
        <v>9.0482625482625512</v>
      </c>
      <c r="L893" s="17">
        <v>1.6885619360184141</v>
      </c>
      <c r="M893" s="17" t="s">
        <v>1231</v>
      </c>
      <c r="N893" s="17">
        <v>9.6323012491849269E-2</v>
      </c>
    </row>
    <row r="894" spans="1:14" x14ac:dyDescent="0.3">
      <c r="A894" t="s">
        <v>1223</v>
      </c>
      <c r="B894" s="11" t="s">
        <v>917</v>
      </c>
      <c r="C894" s="11" t="s">
        <v>1195</v>
      </c>
      <c r="D894" s="11" t="s">
        <v>1122</v>
      </c>
      <c r="E894" s="15">
        <v>800.01746666666668</v>
      </c>
      <c r="F894" s="11" t="s">
        <v>1219</v>
      </c>
      <c r="G894" s="15">
        <v>29.10808333333333</v>
      </c>
      <c r="H894" s="23">
        <v>5.1799999999999999E-2</v>
      </c>
      <c r="I894" s="16">
        <v>3.7679999999999998</v>
      </c>
      <c r="J894" s="16">
        <v>0.49640000000000017</v>
      </c>
      <c r="K894" s="17">
        <v>8.5830115830115865</v>
      </c>
      <c r="L894" s="17">
        <v>1.8126854205897767</v>
      </c>
      <c r="M894" s="17" t="s">
        <v>1231</v>
      </c>
      <c r="N894" s="17">
        <v>0.10008215271002041</v>
      </c>
    </row>
    <row r="895" spans="1:14" x14ac:dyDescent="0.3">
      <c r="A895" t="s">
        <v>1223</v>
      </c>
      <c r="B895" s="11" t="s">
        <v>918</v>
      </c>
      <c r="C895" s="11" t="s">
        <v>1195</v>
      </c>
      <c r="D895" s="11" t="s">
        <v>1122</v>
      </c>
      <c r="E895" s="15">
        <v>800.00093548387088</v>
      </c>
      <c r="F895" s="11" t="s">
        <v>1219</v>
      </c>
      <c r="G895" s="15">
        <v>29.02651612903226</v>
      </c>
      <c r="H895" s="23">
        <v>5.1799999999999999E-2</v>
      </c>
      <c r="I895" s="16">
        <v>3.7679999999999998</v>
      </c>
      <c r="J895" s="16">
        <v>0.47189999999999999</v>
      </c>
      <c r="K895" s="17">
        <v>8.1100386100386093</v>
      </c>
      <c r="L895" s="17">
        <v>1.8874446183057842</v>
      </c>
      <c r="M895" s="17" t="s">
        <v>1231</v>
      </c>
      <c r="N895" s="17">
        <v>9.6918800254030435E-2</v>
      </c>
    </row>
    <row r="896" spans="1:14" x14ac:dyDescent="0.3">
      <c r="A896" t="s">
        <v>1223</v>
      </c>
      <c r="B896" s="11" t="s">
        <v>919</v>
      </c>
      <c r="C896" s="11" t="s">
        <v>1195</v>
      </c>
      <c r="D896" s="11" t="s">
        <v>1122</v>
      </c>
      <c r="E896" s="15">
        <v>800.02139999999997</v>
      </c>
      <c r="F896" s="11" t="s">
        <v>1219</v>
      </c>
      <c r="G896" s="15">
        <v>29.137673333333339</v>
      </c>
      <c r="H896" s="23">
        <v>5.1799999999999999E-2</v>
      </c>
      <c r="I896" s="16">
        <v>3.7679999999999998</v>
      </c>
      <c r="J896" s="16">
        <v>0.44680000000000009</v>
      </c>
      <c r="K896" s="17">
        <v>7.6254826254826273</v>
      </c>
      <c r="L896" s="17">
        <v>1.8634763406054429</v>
      </c>
      <c r="M896" s="17" t="s">
        <v>1231</v>
      </c>
      <c r="N896" s="17">
        <v>9.4767855328659945E-2</v>
      </c>
    </row>
    <row r="897" spans="1:14" x14ac:dyDescent="0.3">
      <c r="A897" t="s">
        <v>1223</v>
      </c>
      <c r="B897" s="11" t="s">
        <v>920</v>
      </c>
      <c r="C897" s="11" t="s">
        <v>1195</v>
      </c>
      <c r="D897" s="11" t="s">
        <v>1122</v>
      </c>
      <c r="E897" s="15">
        <v>799.98954838709676</v>
      </c>
      <c r="F897" s="11" t="s">
        <v>1219</v>
      </c>
      <c r="G897" s="15">
        <v>29.41946129032258</v>
      </c>
      <c r="H897" s="23">
        <v>5.1799999999999999E-2</v>
      </c>
      <c r="I897" s="16">
        <v>3.7679999999999998</v>
      </c>
      <c r="J897" s="16">
        <v>0.4196000000000002</v>
      </c>
      <c r="K897" s="17">
        <v>7.1003861003861042</v>
      </c>
      <c r="L897" s="17">
        <v>1.7987755126944305</v>
      </c>
      <c r="M897" s="17" t="s">
        <v>1231</v>
      </c>
      <c r="N897" s="17">
        <v>8.1504466208376924E-2</v>
      </c>
    </row>
    <row r="898" spans="1:14" x14ac:dyDescent="0.3">
      <c r="A898" t="s">
        <v>1223</v>
      </c>
      <c r="B898" s="11" t="s">
        <v>921</v>
      </c>
      <c r="C898" s="11" t="s">
        <v>1195</v>
      </c>
      <c r="D898" s="11" t="s">
        <v>1122</v>
      </c>
      <c r="E898" s="15">
        <v>799.97577419354855</v>
      </c>
      <c r="F898" s="11" t="s">
        <v>1219</v>
      </c>
      <c r="G898" s="15">
        <v>29.223787096774188</v>
      </c>
      <c r="H898" s="23">
        <v>5.1799999999999999E-2</v>
      </c>
      <c r="I898" s="16">
        <v>3.7679999999999998</v>
      </c>
      <c r="J898" s="16">
        <v>0.39430000000000009</v>
      </c>
      <c r="K898" s="17">
        <v>6.6119691119691133</v>
      </c>
      <c r="L898" s="17">
        <v>1.7569522140626206</v>
      </c>
      <c r="M898" s="17" t="s">
        <v>1231</v>
      </c>
      <c r="N898" s="17">
        <v>7.9005762435219173E-2</v>
      </c>
    </row>
    <row r="899" spans="1:14" x14ac:dyDescent="0.3">
      <c r="A899" t="s">
        <v>1223</v>
      </c>
      <c r="B899" s="11" t="s">
        <v>922</v>
      </c>
      <c r="C899" s="11" t="s">
        <v>1195</v>
      </c>
      <c r="D899" s="11" t="s">
        <v>1122</v>
      </c>
      <c r="E899" s="15">
        <v>800.02554838709693</v>
      </c>
      <c r="F899" s="11" t="s">
        <v>1219</v>
      </c>
      <c r="G899" s="15">
        <v>29.421941935483868</v>
      </c>
      <c r="H899" s="23">
        <v>5.1799999999999999E-2</v>
      </c>
      <c r="I899" s="16">
        <v>3.7679999999999998</v>
      </c>
      <c r="J899" s="16">
        <v>0.37290000000000001</v>
      </c>
      <c r="K899" s="17">
        <v>6.198841698841699</v>
      </c>
      <c r="L899" s="17">
        <v>1.7045338488613901</v>
      </c>
      <c r="M899" s="17" t="s">
        <v>1231</v>
      </c>
      <c r="N899" s="17">
        <v>8.7807791729186402E-2</v>
      </c>
    </row>
    <row r="900" spans="1:14" x14ac:dyDescent="0.3">
      <c r="A900" t="s">
        <v>1223</v>
      </c>
      <c r="B900" s="11" t="s">
        <v>923</v>
      </c>
      <c r="C900" s="11" t="s">
        <v>1195</v>
      </c>
      <c r="D900" s="11" t="s">
        <v>1122</v>
      </c>
      <c r="E900" s="15">
        <v>800.01436666666677</v>
      </c>
      <c r="F900" s="11" t="s">
        <v>1219</v>
      </c>
      <c r="G900" s="15">
        <v>29.386869999999998</v>
      </c>
      <c r="H900" s="23">
        <v>5.1799999999999999E-2</v>
      </c>
      <c r="I900" s="16">
        <v>3.7679999999999998</v>
      </c>
      <c r="J900" s="16">
        <v>0.35180000000000011</v>
      </c>
      <c r="K900" s="17">
        <v>5.7915057915057933</v>
      </c>
      <c r="L900" s="17">
        <v>1.5801823666353429</v>
      </c>
      <c r="M900" s="17" t="s">
        <v>1231</v>
      </c>
      <c r="N900" s="17">
        <v>7.3401563684281856E-2</v>
      </c>
    </row>
    <row r="901" spans="1:14" x14ac:dyDescent="0.3">
      <c r="A901" t="s">
        <v>1223</v>
      </c>
      <c r="B901" s="11" t="s">
        <v>924</v>
      </c>
      <c r="C901" s="11" t="s">
        <v>1195</v>
      </c>
      <c r="D901" s="11" t="s">
        <v>1122</v>
      </c>
      <c r="E901" s="15">
        <v>800.02599999999995</v>
      </c>
      <c r="F901" s="11" t="s">
        <v>1219</v>
      </c>
      <c r="G901" s="15">
        <v>29.21032000000001</v>
      </c>
      <c r="H901" s="23">
        <v>5.1799999999999999E-2</v>
      </c>
      <c r="I901" s="16">
        <v>3.7679999999999998</v>
      </c>
      <c r="J901" s="16">
        <v>0.33040000000000003</v>
      </c>
      <c r="K901" s="17">
        <v>5.378378378378379</v>
      </c>
      <c r="L901" s="17">
        <v>1.3834965177941054</v>
      </c>
      <c r="M901" s="17" t="s">
        <v>1231</v>
      </c>
      <c r="N901" s="17">
        <v>6.7662255424545181E-2</v>
      </c>
    </row>
    <row r="902" spans="1:14" x14ac:dyDescent="0.3">
      <c r="A902" t="s">
        <v>1223</v>
      </c>
      <c r="B902" s="11" t="s">
        <v>925</v>
      </c>
      <c r="C902" s="11" t="s">
        <v>1195</v>
      </c>
      <c r="D902" s="11" t="s">
        <v>1122</v>
      </c>
      <c r="E902" s="15">
        <v>800.01366666666661</v>
      </c>
      <c r="F902" s="11" t="s">
        <v>1219</v>
      </c>
      <c r="G902" s="15">
        <v>29.01813666666667</v>
      </c>
      <c r="H902" s="23">
        <v>5.1799999999999999E-2</v>
      </c>
      <c r="I902" s="16">
        <v>3.7679999999999998</v>
      </c>
      <c r="J902" s="16">
        <v>0.31210000000000004</v>
      </c>
      <c r="K902" s="17">
        <v>5.0250965250965258</v>
      </c>
      <c r="L902" s="17">
        <v>1.2111733132071023</v>
      </c>
      <c r="M902" s="17" t="s">
        <v>1231</v>
      </c>
      <c r="N902" s="17">
        <v>6.6070394149543632E-2</v>
      </c>
    </row>
    <row r="903" spans="1:14" x14ac:dyDescent="0.3">
      <c r="A903" t="s">
        <v>1223</v>
      </c>
      <c r="B903" s="11" t="s">
        <v>926</v>
      </c>
      <c r="C903" s="11" t="s">
        <v>1195</v>
      </c>
      <c r="D903" s="11" t="s">
        <v>1122</v>
      </c>
      <c r="E903" s="15">
        <v>799.99879999999996</v>
      </c>
      <c r="F903" s="11" t="s">
        <v>1219</v>
      </c>
      <c r="G903" s="15">
        <v>29.168996666666661</v>
      </c>
      <c r="H903" s="23">
        <v>5.1799999999999999E-2</v>
      </c>
      <c r="I903" s="16">
        <v>3.7679999999999998</v>
      </c>
      <c r="J903" s="16">
        <v>0.2964</v>
      </c>
      <c r="K903" s="17">
        <v>4.7220077220077217</v>
      </c>
      <c r="L903" s="17">
        <v>1.1107261877401577</v>
      </c>
      <c r="M903" s="17" t="s">
        <v>1231</v>
      </c>
      <c r="N903" s="17">
        <v>6.1305753070458824E-2</v>
      </c>
    </row>
    <row r="904" spans="1:14" x14ac:dyDescent="0.3">
      <c r="A904" t="s">
        <v>1223</v>
      </c>
      <c r="B904" s="11" t="s">
        <v>927</v>
      </c>
      <c r="C904" s="11" t="s">
        <v>1195</v>
      </c>
      <c r="D904" s="11" t="s">
        <v>1122</v>
      </c>
      <c r="E904" s="15">
        <v>800.03100000000018</v>
      </c>
      <c r="F904" s="11" t="s">
        <v>1219</v>
      </c>
      <c r="G904" s="15">
        <v>29.507729999999999</v>
      </c>
      <c r="H904" s="23">
        <v>5.1799999999999999E-2</v>
      </c>
      <c r="I904" s="16">
        <v>3.7679999999999998</v>
      </c>
      <c r="J904" s="16">
        <v>0.27910000000000013</v>
      </c>
      <c r="K904" s="17">
        <v>4.3880308880308903</v>
      </c>
      <c r="L904" s="17">
        <v>1.0494359549223591</v>
      </c>
      <c r="M904" s="17" t="s">
        <v>1231</v>
      </c>
      <c r="N904" s="17">
        <v>4.8938233910824191E-2</v>
      </c>
    </row>
    <row r="905" spans="1:14" x14ac:dyDescent="0.3">
      <c r="A905" t="s">
        <v>1223</v>
      </c>
      <c r="B905" s="11" t="s">
        <v>928</v>
      </c>
      <c r="C905" s="11" t="s">
        <v>1195</v>
      </c>
      <c r="D905" s="11" t="s">
        <v>1122</v>
      </c>
      <c r="E905" s="15">
        <v>800.02409677419359</v>
      </c>
      <c r="F905" s="11" t="s">
        <v>1219</v>
      </c>
      <c r="G905" s="15">
        <v>29.372412903225811</v>
      </c>
      <c r="H905" s="23">
        <v>5.1799999999999999E-2</v>
      </c>
      <c r="I905" s="16">
        <v>3.7679999999999998</v>
      </c>
      <c r="J905" s="16">
        <v>0.26260000000000017</v>
      </c>
      <c r="K905" s="17">
        <v>4.0694980694980725</v>
      </c>
      <c r="L905" s="17">
        <v>0.84063350380065172</v>
      </c>
      <c r="M905" s="17" t="s">
        <v>1231</v>
      </c>
      <c r="N905" s="17">
        <v>5.9880685749189588E-2</v>
      </c>
    </row>
    <row r="906" spans="1:14" x14ac:dyDescent="0.3">
      <c r="A906" t="s">
        <v>1223</v>
      </c>
      <c r="B906" s="11" t="s">
        <v>929</v>
      </c>
      <c r="C906" s="11" t="s">
        <v>1195</v>
      </c>
      <c r="D906" s="11" t="s">
        <v>1121</v>
      </c>
      <c r="E906" s="15">
        <v>4.9997000000000007E-2</v>
      </c>
      <c r="F906" s="11" t="s">
        <v>1219</v>
      </c>
      <c r="G906" s="15">
        <v>29.104312903225811</v>
      </c>
      <c r="H906" s="23">
        <v>5.1799999999999999E-2</v>
      </c>
      <c r="I906" s="16">
        <v>3.7679999999999998</v>
      </c>
      <c r="J906" s="16">
        <v>0.23240000000000016</v>
      </c>
      <c r="K906" s="17">
        <v>3.4864864864864895</v>
      </c>
      <c r="L906" s="17">
        <v>-2.5851990552726125</v>
      </c>
      <c r="M906" s="17">
        <v>2.5851990552726125</v>
      </c>
      <c r="N906" s="17">
        <v>0.40342780241956533</v>
      </c>
    </row>
    <row r="907" spans="1:14" x14ac:dyDescent="0.3">
      <c r="A907" t="s">
        <v>1223</v>
      </c>
      <c r="B907" s="11" t="s">
        <v>934</v>
      </c>
      <c r="C907" s="11" t="s">
        <v>1195</v>
      </c>
      <c r="D907" s="11" t="s">
        <v>1121</v>
      </c>
      <c r="E907" s="15">
        <v>4.9997000000000007E-2</v>
      </c>
      <c r="F907" s="11" t="s">
        <v>1219</v>
      </c>
      <c r="G907" s="15">
        <v>29.033196666666662</v>
      </c>
      <c r="H907" s="23">
        <v>5.1799999999999999E-2</v>
      </c>
      <c r="I907" s="16">
        <v>3.7679999999999998</v>
      </c>
      <c r="J907" s="16">
        <v>0.19850000000000012</v>
      </c>
      <c r="K907" s="17">
        <v>2.832046332046334</v>
      </c>
      <c r="L907" s="17">
        <v>-2.208918075678965</v>
      </c>
      <c r="M907" s="17">
        <v>2.208918075678965</v>
      </c>
      <c r="N907" s="17">
        <v>0.41761815152179849</v>
      </c>
    </row>
    <row r="908" spans="1:14" x14ac:dyDescent="0.3">
      <c r="A908" t="s">
        <v>1223</v>
      </c>
      <c r="B908" s="11" t="s">
        <v>942</v>
      </c>
      <c r="C908" s="11" t="s">
        <v>1195</v>
      </c>
      <c r="D908" s="11" t="s">
        <v>1121</v>
      </c>
      <c r="E908" s="15">
        <v>4.9997000000000007E-2</v>
      </c>
      <c r="F908" s="11" t="s">
        <v>1219</v>
      </c>
      <c r="G908" s="15">
        <v>29.838306666666661</v>
      </c>
      <c r="H908" s="23">
        <v>5.1799999999999999E-2</v>
      </c>
      <c r="I908" s="16">
        <v>3.7679999999999998</v>
      </c>
      <c r="J908" s="16">
        <v>9.3300000000000161E-2</v>
      </c>
      <c r="K908" s="17">
        <v>0.80115830115830433</v>
      </c>
      <c r="L908" s="17">
        <v>-0.98507203966674062</v>
      </c>
      <c r="M908" s="17">
        <v>0.98507203966674062</v>
      </c>
      <c r="N908" s="17">
        <v>0.14814376458288692</v>
      </c>
    </row>
    <row r="909" spans="1:14" x14ac:dyDescent="0.3">
      <c r="A909" t="s">
        <v>1223</v>
      </c>
      <c r="B909" s="11" t="s">
        <v>964</v>
      </c>
      <c r="C909" s="11" t="s">
        <v>1195</v>
      </c>
      <c r="D909" s="11" t="s">
        <v>1121</v>
      </c>
      <c r="E909" s="15">
        <v>4.9997000000000007E-2</v>
      </c>
      <c r="F909" s="11" t="s">
        <v>1219</v>
      </c>
      <c r="G909" s="15">
        <v>30.515476666666672</v>
      </c>
      <c r="H909" s="23">
        <v>5.1799999999999999E-2</v>
      </c>
      <c r="I909" s="16">
        <v>3.7679999999999998</v>
      </c>
      <c r="J909" s="16">
        <v>5.8200000000000029E-2</v>
      </c>
      <c r="K909" s="17">
        <v>0.12355212355212415</v>
      </c>
      <c r="L909" s="17">
        <v>-0.20852696224854575</v>
      </c>
      <c r="M909" s="17">
        <v>0.20852696224854575</v>
      </c>
      <c r="N909" s="17">
        <v>3.4006111464220723E-2</v>
      </c>
    </row>
    <row r="910" spans="1:14" x14ac:dyDescent="0.3">
      <c r="A910" t="s">
        <v>1223</v>
      </c>
      <c r="B910" s="11" t="s">
        <v>948</v>
      </c>
      <c r="C910" s="11" t="s">
        <v>1201</v>
      </c>
      <c r="D910" s="11" t="s">
        <v>1121</v>
      </c>
      <c r="E910" s="15">
        <v>4.9997000000000007E-2</v>
      </c>
      <c r="F910" s="11" t="s">
        <v>1219</v>
      </c>
      <c r="G910" s="15">
        <v>28.541003333333329</v>
      </c>
      <c r="H910" s="23">
        <v>4.99E-2</v>
      </c>
      <c r="I910" s="16">
        <v>3.1070000000000002</v>
      </c>
      <c r="J910" s="16">
        <v>0.6028</v>
      </c>
      <c r="K910" s="17">
        <v>11.080160320641282</v>
      </c>
      <c r="L910" s="17">
        <v>-4.2718108910877257</v>
      </c>
      <c r="M910" s="17">
        <v>4.2718108910877257</v>
      </c>
      <c r="N910" s="17">
        <v>0.73623244528016185</v>
      </c>
    </row>
    <row r="911" spans="1:14" x14ac:dyDescent="0.3">
      <c r="A911" t="s">
        <v>1223</v>
      </c>
      <c r="B911" s="11" t="s">
        <v>949</v>
      </c>
      <c r="C911" s="11" t="s">
        <v>1201</v>
      </c>
      <c r="D911" s="11" t="s">
        <v>1122</v>
      </c>
      <c r="E911" s="15">
        <v>799.98096774193539</v>
      </c>
      <c r="F911" s="11" t="s">
        <v>1219</v>
      </c>
      <c r="G911" s="15">
        <v>29.251548387096779</v>
      </c>
      <c r="H911" s="23">
        <v>4.99E-2</v>
      </c>
      <c r="I911" s="16">
        <v>3.1070000000000002</v>
      </c>
      <c r="J911" s="16">
        <v>0.55899999999999994</v>
      </c>
      <c r="K911" s="17">
        <v>10.202404809619237</v>
      </c>
      <c r="L911" s="17"/>
      <c r="M911" s="17"/>
      <c r="N911" s="17">
        <v>9.4783597783508866E-2</v>
      </c>
    </row>
    <row r="912" spans="1:14" x14ac:dyDescent="0.3">
      <c r="A912" t="s">
        <v>1223</v>
      </c>
      <c r="B912" s="11" t="s">
        <v>950</v>
      </c>
      <c r="C912" s="11" t="s">
        <v>1201</v>
      </c>
      <c r="D912" s="11" t="s">
        <v>1122</v>
      </c>
      <c r="E912" s="15">
        <v>799.98956666666686</v>
      </c>
      <c r="F912" s="11" t="s">
        <v>1219</v>
      </c>
      <c r="G912" s="15">
        <v>29.246369999999999</v>
      </c>
      <c r="H912" s="23">
        <v>4.99E-2</v>
      </c>
      <c r="I912" s="16">
        <v>3.1070000000000002</v>
      </c>
      <c r="J912" s="16">
        <v>0.51990000000000003</v>
      </c>
      <c r="K912" s="17">
        <v>9.4188376753507015</v>
      </c>
      <c r="L912" s="17"/>
      <c r="M912" s="17"/>
      <c r="N912" s="17">
        <v>0.10161625026962295</v>
      </c>
    </row>
    <row r="913" spans="1:14" x14ac:dyDescent="0.3">
      <c r="A913" t="s">
        <v>1223</v>
      </c>
      <c r="B913" s="11" t="s">
        <v>951</v>
      </c>
      <c r="C913" s="11" t="s">
        <v>1201</v>
      </c>
      <c r="D913" s="11" t="s">
        <v>1122</v>
      </c>
      <c r="E913" s="15">
        <v>800.00673333333339</v>
      </c>
      <c r="F913" s="11" t="s">
        <v>1219</v>
      </c>
      <c r="G913" s="15">
        <v>29.443926666666659</v>
      </c>
      <c r="H913" s="23">
        <v>4.99E-2</v>
      </c>
      <c r="I913" s="16">
        <v>3.1070000000000002</v>
      </c>
      <c r="J913" s="16">
        <v>0.49140000000000006</v>
      </c>
      <c r="K913" s="17">
        <v>8.8476953907815652</v>
      </c>
      <c r="L913" s="17">
        <v>2.04495427293371</v>
      </c>
      <c r="M913" s="17" t="s">
        <v>1231</v>
      </c>
      <c r="N913" s="17">
        <v>0.10509878506117631</v>
      </c>
    </row>
    <row r="914" spans="1:14" x14ac:dyDescent="0.3">
      <c r="A914" t="s">
        <v>1223</v>
      </c>
      <c r="B914" s="11" t="s">
        <v>952</v>
      </c>
      <c r="C914" s="11" t="s">
        <v>1201</v>
      </c>
      <c r="D914" s="11" t="s">
        <v>1122</v>
      </c>
      <c r="E914" s="15">
        <v>800.01130000000012</v>
      </c>
      <c r="F914" s="11" t="s">
        <v>1219</v>
      </c>
      <c r="G914" s="15">
        <v>29.572053333333329</v>
      </c>
      <c r="H914" s="23">
        <v>4.99E-2</v>
      </c>
      <c r="I914" s="16">
        <v>3.1070000000000002</v>
      </c>
      <c r="J914" s="16">
        <v>0.46009999999999995</v>
      </c>
      <c r="K914" s="17">
        <v>8.2204408817635262</v>
      </c>
      <c r="L914" s="17">
        <v>2.0835537511792226</v>
      </c>
      <c r="M914" s="17" t="s">
        <v>1231</v>
      </c>
      <c r="N914" s="17">
        <v>8.3218286307996991E-2</v>
      </c>
    </row>
    <row r="915" spans="1:14" x14ac:dyDescent="0.3">
      <c r="A915" t="s">
        <v>1223</v>
      </c>
      <c r="B915" s="11" t="s">
        <v>953</v>
      </c>
      <c r="C915" s="11" t="s">
        <v>1201</v>
      </c>
      <c r="D915" s="11" t="s">
        <v>1122</v>
      </c>
      <c r="E915" s="15">
        <v>800.05690322580654</v>
      </c>
      <c r="F915" s="11" t="s">
        <v>1219</v>
      </c>
      <c r="G915" s="15">
        <v>29.486638709677418</v>
      </c>
      <c r="H915" s="23">
        <v>4.99E-2</v>
      </c>
      <c r="I915" s="16">
        <v>3.1070000000000002</v>
      </c>
      <c r="J915" s="16">
        <v>0.43199999999999994</v>
      </c>
      <c r="K915" s="17">
        <v>7.6573146292585159</v>
      </c>
      <c r="L915" s="17">
        <v>2.0039761159509681</v>
      </c>
      <c r="M915" s="17" t="s">
        <v>1231</v>
      </c>
      <c r="N915" s="17">
        <v>8.1532256960510696E-2</v>
      </c>
    </row>
    <row r="916" spans="1:14" x14ac:dyDescent="0.3">
      <c r="A916" t="s">
        <v>1223</v>
      </c>
      <c r="B916" s="11" t="s">
        <v>954</v>
      </c>
      <c r="C916" s="11" t="s">
        <v>1201</v>
      </c>
      <c r="D916" s="11" t="s">
        <v>1122</v>
      </c>
      <c r="E916" s="15">
        <v>800.00206666666645</v>
      </c>
      <c r="F916" s="11" t="s">
        <v>1219</v>
      </c>
      <c r="G916" s="15">
        <v>29.458449999999999</v>
      </c>
      <c r="H916" s="23">
        <v>4.99E-2</v>
      </c>
      <c r="I916" s="16">
        <v>3.1070000000000002</v>
      </c>
      <c r="J916" s="16">
        <v>0.39799999999999991</v>
      </c>
      <c r="K916" s="17">
        <v>6.975951903807613</v>
      </c>
      <c r="L916" s="17">
        <v>1.9271380846374744</v>
      </c>
      <c r="M916" s="17" t="s">
        <v>1231</v>
      </c>
      <c r="N916" s="17">
        <v>8.4047959888124746E-2</v>
      </c>
    </row>
    <row r="917" spans="1:14" x14ac:dyDescent="0.3">
      <c r="A917" t="s">
        <v>1223</v>
      </c>
      <c r="B917" s="11" t="s">
        <v>955</v>
      </c>
      <c r="C917" s="11" t="s">
        <v>1201</v>
      </c>
      <c r="D917" s="11" t="s">
        <v>1122</v>
      </c>
      <c r="E917" s="15">
        <v>800.02724999999998</v>
      </c>
      <c r="F917" s="11" t="s">
        <v>1219</v>
      </c>
      <c r="G917" s="15">
        <v>29.563416666666669</v>
      </c>
      <c r="H917" s="23">
        <v>4.99E-2</v>
      </c>
      <c r="I917" s="16">
        <v>3.1070000000000002</v>
      </c>
      <c r="J917" s="16">
        <v>0.37430000000000008</v>
      </c>
      <c r="K917" s="17">
        <v>6.5010020040080176</v>
      </c>
      <c r="L917" s="17">
        <v>1.761403684247661</v>
      </c>
      <c r="M917" s="17" t="s">
        <v>1231</v>
      </c>
      <c r="N917" s="17">
        <v>8.4485258579023781E-2</v>
      </c>
    </row>
    <row r="918" spans="1:14" x14ac:dyDescent="0.3">
      <c r="A918" t="s">
        <v>1223</v>
      </c>
      <c r="B918" s="11" t="s">
        <v>956</v>
      </c>
      <c r="C918" s="11" t="s">
        <v>1201</v>
      </c>
      <c r="D918" s="11" t="s">
        <v>1122</v>
      </c>
      <c r="E918" s="15">
        <v>800.00087096774178</v>
      </c>
      <c r="F918" s="11" t="s">
        <v>1219</v>
      </c>
      <c r="G918" s="15">
        <v>29.489261290322581</v>
      </c>
      <c r="H918" s="23">
        <v>4.99E-2</v>
      </c>
      <c r="I918" s="16">
        <v>3.1070000000000002</v>
      </c>
      <c r="J918" s="16">
        <v>0.35050000000000003</v>
      </c>
      <c r="K918" s="17">
        <v>6.0240480961923852</v>
      </c>
      <c r="L918" s="17">
        <v>1.7213695601180419</v>
      </c>
      <c r="M918" s="17" t="s">
        <v>1231</v>
      </c>
      <c r="N918" s="17">
        <v>7.5813007560991519E-2</v>
      </c>
    </row>
    <row r="919" spans="1:14" x14ac:dyDescent="0.3">
      <c r="A919" t="s">
        <v>1223</v>
      </c>
      <c r="B919" s="11" t="s">
        <v>957</v>
      </c>
      <c r="C919" s="11" t="s">
        <v>1201</v>
      </c>
      <c r="D919" s="11" t="s">
        <v>1122</v>
      </c>
      <c r="E919" s="15">
        <v>799.99856666666665</v>
      </c>
      <c r="F919" s="11" t="s">
        <v>1219</v>
      </c>
      <c r="G919" s="15">
        <v>29.605509999999999</v>
      </c>
      <c r="H919" s="23">
        <v>4.99E-2</v>
      </c>
      <c r="I919" s="16">
        <v>3.1070000000000002</v>
      </c>
      <c r="J919" s="16">
        <v>0.32299999999999995</v>
      </c>
      <c r="K919" s="17">
        <v>5.4729458917835663</v>
      </c>
      <c r="L919" s="17">
        <v>1.5320166741987629</v>
      </c>
      <c r="M919" s="17" t="s">
        <v>1231</v>
      </c>
      <c r="N919" s="17">
        <v>6.5919138718530834E-2</v>
      </c>
    </row>
    <row r="920" spans="1:14" x14ac:dyDescent="0.3">
      <c r="A920" t="s">
        <v>1223</v>
      </c>
      <c r="B920" s="11" t="s">
        <v>958</v>
      </c>
      <c r="C920" s="11" t="s">
        <v>1201</v>
      </c>
      <c r="D920" s="11" t="s">
        <v>1122</v>
      </c>
      <c r="E920" s="15">
        <v>800.00690000000009</v>
      </c>
      <c r="F920" s="11" t="s">
        <v>1219</v>
      </c>
      <c r="G920" s="15">
        <v>29.669429999999998</v>
      </c>
      <c r="H920" s="23">
        <v>4.99E-2</v>
      </c>
      <c r="I920" s="16">
        <v>3.1070000000000002</v>
      </c>
      <c r="J920" s="16">
        <v>0.3044</v>
      </c>
      <c r="K920" s="17">
        <v>5.1002004008016035</v>
      </c>
      <c r="L920" s="17">
        <v>1.2676902258435574</v>
      </c>
      <c r="M920" s="17" t="s">
        <v>1231</v>
      </c>
      <c r="N920" s="17">
        <v>6.2620457903476812E-2</v>
      </c>
    </row>
    <row r="921" spans="1:14" x14ac:dyDescent="0.3">
      <c r="A921" t="s">
        <v>1223</v>
      </c>
      <c r="B921" s="11" t="s">
        <v>959</v>
      </c>
      <c r="C921" s="11" t="s">
        <v>1201</v>
      </c>
      <c r="D921" s="11" t="s">
        <v>1122</v>
      </c>
      <c r="E921" s="15">
        <v>800.02529032258076</v>
      </c>
      <c r="F921" s="11" t="s">
        <v>1219</v>
      </c>
      <c r="G921" s="15">
        <v>29.633103225806451</v>
      </c>
      <c r="H921" s="23">
        <v>4.99E-2</v>
      </c>
      <c r="I921" s="16">
        <v>3.1070000000000002</v>
      </c>
      <c r="J921" s="16">
        <v>0.28780000000000006</v>
      </c>
      <c r="K921" s="17">
        <v>4.7675350701402817</v>
      </c>
      <c r="L921" s="17">
        <v>0.9839034385730816</v>
      </c>
      <c r="M921" s="17" t="s">
        <v>1231</v>
      </c>
      <c r="N921" s="17">
        <v>5.5804564950405866E-2</v>
      </c>
    </row>
    <row r="922" spans="1:14" x14ac:dyDescent="0.3">
      <c r="A922" t="s">
        <v>1223</v>
      </c>
      <c r="B922" s="11" t="s">
        <v>960</v>
      </c>
      <c r="C922" s="11" t="s">
        <v>1201</v>
      </c>
      <c r="D922" s="11" t="s">
        <v>1122</v>
      </c>
      <c r="E922" s="15">
        <v>800.021677419355</v>
      </c>
      <c r="F922" s="11" t="s">
        <v>1219</v>
      </c>
      <c r="G922" s="15">
        <v>29.623100000000001</v>
      </c>
      <c r="H922" s="23">
        <v>4.99E-2</v>
      </c>
      <c r="I922" s="16">
        <v>3.1070000000000002</v>
      </c>
      <c r="J922" s="16">
        <v>0.2649999999999999</v>
      </c>
      <c r="K922" s="17">
        <v>4.3106212424849684</v>
      </c>
      <c r="L922" s="17">
        <v>0.60651453573101144</v>
      </c>
      <c r="M922" s="17" t="s">
        <v>1231</v>
      </c>
      <c r="N922" s="17">
        <v>4.7391573507476359E-2</v>
      </c>
    </row>
    <row r="923" spans="1:14" x14ac:dyDescent="0.3">
      <c r="A923" t="s">
        <v>1223</v>
      </c>
      <c r="B923" s="11" t="s">
        <v>961</v>
      </c>
      <c r="C923" s="11" t="s">
        <v>1201</v>
      </c>
      <c r="D923" s="11" t="s">
        <v>1121</v>
      </c>
      <c r="E923" s="15">
        <v>4.9997000000000007E-2</v>
      </c>
      <c r="F923" s="11" t="s">
        <v>1219</v>
      </c>
      <c r="G923" s="15">
        <v>29.05896000000001</v>
      </c>
      <c r="H923" s="23">
        <v>4.99E-2</v>
      </c>
      <c r="I923" s="16">
        <v>3.1070000000000002</v>
      </c>
      <c r="J923" s="16">
        <v>0.24409999999999998</v>
      </c>
      <c r="K923" s="17">
        <v>3.8917835671342682</v>
      </c>
      <c r="L923" s="17">
        <v>-2.8468278069840149</v>
      </c>
      <c r="M923" s="17">
        <v>2.8468278069840149</v>
      </c>
      <c r="N923" s="17">
        <v>0.36833519256122338</v>
      </c>
    </row>
    <row r="924" spans="1:14" x14ac:dyDescent="0.3">
      <c r="A924" t="s">
        <v>1223</v>
      </c>
      <c r="B924" s="11" t="s">
        <v>962</v>
      </c>
      <c r="C924" s="11" t="s">
        <v>1201</v>
      </c>
      <c r="D924" s="11" t="s">
        <v>1122</v>
      </c>
      <c r="E924" s="15">
        <v>800.00806451612902</v>
      </c>
      <c r="F924" s="11" t="s">
        <v>1219</v>
      </c>
      <c r="G924" s="15">
        <v>29.938948387096779</v>
      </c>
      <c r="H924" s="23">
        <v>4.99E-2</v>
      </c>
      <c r="I924" s="16">
        <v>3.1070000000000002</v>
      </c>
      <c r="J924" s="16">
        <v>0.22189999999999999</v>
      </c>
      <c r="K924" s="17">
        <v>3.4468937875751502</v>
      </c>
      <c r="L924" s="17">
        <v>-0.47771526067681114</v>
      </c>
      <c r="M924" s="17" t="s">
        <v>1231</v>
      </c>
      <c r="N924" s="17">
        <v>3.294695051993235E-2</v>
      </c>
    </row>
    <row r="925" spans="1:14" x14ac:dyDescent="0.3">
      <c r="A925" t="s">
        <v>1223</v>
      </c>
      <c r="B925" s="11" t="s">
        <v>970</v>
      </c>
      <c r="C925" s="11" t="s">
        <v>1201</v>
      </c>
      <c r="D925" s="11" t="s">
        <v>1121</v>
      </c>
      <c r="E925" s="15">
        <v>4.9997000000000007E-2</v>
      </c>
      <c r="F925" s="11" t="s">
        <v>1219</v>
      </c>
      <c r="G925" s="15">
        <v>30.03936451612903</v>
      </c>
      <c r="H925" s="23">
        <v>4.99E-2</v>
      </c>
      <c r="I925" s="16">
        <v>3.1070000000000002</v>
      </c>
      <c r="J925" s="16">
        <v>0.12309999999999999</v>
      </c>
      <c r="K925" s="17">
        <v>1.4669338677354706</v>
      </c>
      <c r="L925" s="17">
        <v>-1.6922617862980696</v>
      </c>
      <c r="M925" s="17">
        <v>1.6922617862980696</v>
      </c>
      <c r="N925" s="17">
        <v>0.25192270202148137</v>
      </c>
    </row>
    <row r="926" spans="1:14" x14ac:dyDescent="0.3">
      <c r="A926" t="s">
        <v>1223</v>
      </c>
      <c r="B926" s="11" t="s">
        <v>977</v>
      </c>
      <c r="C926" s="11" t="s">
        <v>1201</v>
      </c>
      <c r="D926" s="11" t="s">
        <v>1121</v>
      </c>
      <c r="E926" s="15">
        <v>4.9997000000000007E-2</v>
      </c>
      <c r="F926" s="11" t="s">
        <v>1219</v>
      </c>
      <c r="G926" s="15">
        <v>29.968564516129032</v>
      </c>
      <c r="H926" s="23">
        <v>4.99E-2</v>
      </c>
      <c r="I926" s="16">
        <v>3.1070000000000002</v>
      </c>
      <c r="J926" s="16">
        <v>0.10460000000000003</v>
      </c>
      <c r="K926" s="17">
        <v>1.0961923847695396</v>
      </c>
      <c r="L926" s="17">
        <v>-1.4177287582718383</v>
      </c>
      <c r="M926" s="17">
        <v>1.4177287582718383</v>
      </c>
      <c r="N926" s="17">
        <v>0.18970103839652253</v>
      </c>
    </row>
    <row r="927" spans="1:14" x14ac:dyDescent="0.3">
      <c r="A927" t="s">
        <v>1223</v>
      </c>
      <c r="B927" s="11" t="s">
        <v>982</v>
      </c>
      <c r="C927" s="11" t="s">
        <v>1201</v>
      </c>
      <c r="D927" s="11" t="s">
        <v>1121</v>
      </c>
      <c r="E927" s="15">
        <v>4.9997000000000007E-2</v>
      </c>
      <c r="F927" s="11" t="s">
        <v>1219</v>
      </c>
      <c r="G927" s="15">
        <v>30.41506</v>
      </c>
      <c r="H927" s="23">
        <v>4.99E-2</v>
      </c>
      <c r="I927" s="16">
        <v>3.1070000000000002</v>
      </c>
      <c r="J927" s="16">
        <v>7.240000000000002E-2</v>
      </c>
      <c r="K927" s="17">
        <v>0.45090180360721482</v>
      </c>
      <c r="L927" s="17">
        <v>-0.93510931523807095</v>
      </c>
      <c r="M927" s="17">
        <v>0.93510931523807095</v>
      </c>
      <c r="N927" s="17">
        <v>0.10758034594769006</v>
      </c>
    </row>
    <row r="928" spans="1:14" x14ac:dyDescent="0.3">
      <c r="A928" t="s">
        <v>1223</v>
      </c>
      <c r="B928" s="11" t="s">
        <v>988</v>
      </c>
      <c r="C928" s="11" t="s">
        <v>1201</v>
      </c>
      <c r="D928" s="11" t="s">
        <v>1121</v>
      </c>
      <c r="E928" s="15">
        <v>4.9997000000000007E-2</v>
      </c>
      <c r="F928" s="11" t="s">
        <v>1219</v>
      </c>
      <c r="G928" s="15">
        <v>30.481145161290321</v>
      </c>
      <c r="H928" s="23">
        <v>4.99E-2</v>
      </c>
      <c r="I928" s="16">
        <v>3.1070000000000002</v>
      </c>
      <c r="J928" s="16">
        <v>6.6000000000000059E-2</v>
      </c>
      <c r="K928" s="17">
        <v>0.32264529058116348</v>
      </c>
      <c r="L928" s="17">
        <v>-0.7559691004696597</v>
      </c>
      <c r="M928" s="17">
        <v>0.7559691004696597</v>
      </c>
      <c r="N928" s="17">
        <v>8.5452767505615257E-2</v>
      </c>
    </row>
    <row r="929" spans="1:14" x14ac:dyDescent="0.3">
      <c r="A929" t="s">
        <v>1223</v>
      </c>
      <c r="B929" s="11" t="s">
        <v>995</v>
      </c>
      <c r="C929" s="11" t="s">
        <v>1201</v>
      </c>
      <c r="D929" s="11" t="s">
        <v>1121</v>
      </c>
      <c r="E929" s="15">
        <v>4.9997000000000007E-2</v>
      </c>
      <c r="F929" s="11" t="s">
        <v>1219</v>
      </c>
      <c r="G929" s="15">
        <v>30.527233333333331</v>
      </c>
      <c r="H929" s="23">
        <v>4.99E-2</v>
      </c>
      <c r="I929" s="16">
        <v>3.1070000000000002</v>
      </c>
      <c r="J929" s="16">
        <v>6.1900000000000066E-2</v>
      </c>
      <c r="K929" s="17">
        <v>0.24048096192384902</v>
      </c>
      <c r="L929" s="17">
        <v>-0.52847065041442043</v>
      </c>
      <c r="M929" s="17">
        <v>0.52847065041442043</v>
      </c>
      <c r="N929" s="17">
        <v>7.1462513924525406E-2</v>
      </c>
    </row>
    <row r="930" spans="1:14" x14ac:dyDescent="0.3">
      <c r="A930" t="s">
        <v>1119</v>
      </c>
      <c r="B930" s="11" t="s">
        <v>943</v>
      </c>
      <c r="C930" s="11" t="s">
        <v>1196</v>
      </c>
      <c r="D930" s="11" t="s">
        <v>1121</v>
      </c>
      <c r="E930" s="15">
        <v>4.9997000000000007E-2</v>
      </c>
      <c r="F930" s="11" t="s">
        <v>1219</v>
      </c>
      <c r="G930" s="15">
        <v>28.69173</v>
      </c>
      <c r="H930" s="23">
        <v>4.5400000000000003E-2</v>
      </c>
      <c r="I930" s="16">
        <v>4.09</v>
      </c>
      <c r="J930" s="16">
        <v>0.58509999999999995</v>
      </c>
      <c r="K930" s="17">
        <v>11.887665198237883</v>
      </c>
      <c r="L930" s="17">
        <v>-2.9746237051067617</v>
      </c>
      <c r="M930" s="17">
        <v>2.9746237051067617</v>
      </c>
      <c r="N930" s="17">
        <v>0.72047547898001385</v>
      </c>
    </row>
    <row r="931" spans="1:14" x14ac:dyDescent="0.3">
      <c r="A931" t="s">
        <v>1119</v>
      </c>
      <c r="B931" s="11" t="s">
        <v>965</v>
      </c>
      <c r="C931" s="11" t="s">
        <v>1196</v>
      </c>
      <c r="D931" s="11" t="s">
        <v>1121</v>
      </c>
      <c r="E931" s="15">
        <v>4.9997000000000007E-2</v>
      </c>
      <c r="F931" s="11" t="s">
        <v>1219</v>
      </c>
      <c r="G931" s="15">
        <v>29.124441935483869</v>
      </c>
      <c r="H931" s="23">
        <v>4.5400000000000003E-2</v>
      </c>
      <c r="I931" s="16">
        <v>4.09</v>
      </c>
      <c r="J931" s="16">
        <v>0.38149999999999995</v>
      </c>
      <c r="K931" s="17">
        <v>7.4030837004405274</v>
      </c>
      <c r="L931" s="17">
        <v>-2.5550090371786056</v>
      </c>
      <c r="M931" s="17">
        <v>2.5550090371786056</v>
      </c>
      <c r="N931" s="17">
        <v>0.68855778756771568</v>
      </c>
    </row>
    <row r="932" spans="1:14" x14ac:dyDescent="0.3">
      <c r="A932" t="s">
        <v>1119</v>
      </c>
      <c r="B932" s="11" t="s">
        <v>971</v>
      </c>
      <c r="C932" s="11" t="s">
        <v>1196</v>
      </c>
      <c r="D932" s="11" t="s">
        <v>1121</v>
      </c>
      <c r="E932" s="15">
        <v>4.9997000000000007E-2</v>
      </c>
      <c r="F932" s="11" t="s">
        <v>1219</v>
      </c>
      <c r="G932" s="15">
        <v>29.434854838709679</v>
      </c>
      <c r="H932" s="23">
        <v>4.5400000000000003E-2</v>
      </c>
      <c r="I932" s="16">
        <v>4.09</v>
      </c>
      <c r="J932" s="16">
        <v>0.27570000000000006</v>
      </c>
      <c r="K932" s="17">
        <v>5.0726872246696049</v>
      </c>
      <c r="L932" s="17">
        <v>-1.9243574365995213</v>
      </c>
      <c r="M932" s="17">
        <v>1.9243574365995213</v>
      </c>
      <c r="N932" s="17">
        <v>0.58268027675533474</v>
      </c>
    </row>
    <row r="933" spans="1:14" x14ac:dyDescent="0.3">
      <c r="A933" t="s">
        <v>1119</v>
      </c>
      <c r="B933" s="11" t="s">
        <v>976</v>
      </c>
      <c r="C933" s="11" t="s">
        <v>1196</v>
      </c>
      <c r="D933" s="11" t="s">
        <v>1121</v>
      </c>
      <c r="E933" s="15">
        <v>4.9997000000000007E-2</v>
      </c>
      <c r="F933" s="11" t="s">
        <v>1219</v>
      </c>
      <c r="G933" s="15">
        <v>29.217058064516131</v>
      </c>
      <c r="H933" s="23">
        <v>4.5400000000000003E-2</v>
      </c>
      <c r="I933" s="16">
        <v>4.09</v>
      </c>
      <c r="J933" s="16">
        <v>0.24930000000000008</v>
      </c>
      <c r="K933" s="17">
        <v>4.4911894273127766</v>
      </c>
      <c r="L933" s="17">
        <v>-1.9691555133797656</v>
      </c>
      <c r="M933" s="17">
        <v>1.9691555133797656</v>
      </c>
      <c r="N933" s="17">
        <v>0.53631699037230796</v>
      </c>
    </row>
    <row r="934" spans="1:14" x14ac:dyDescent="0.3">
      <c r="A934" t="s">
        <v>1119</v>
      </c>
      <c r="B934" s="11" t="s">
        <v>983</v>
      </c>
      <c r="C934" s="11" t="s">
        <v>1196</v>
      </c>
      <c r="D934" s="11" t="s">
        <v>1121</v>
      </c>
      <c r="E934" s="15">
        <v>4.9997000000000007E-2</v>
      </c>
      <c r="F934" s="11" t="s">
        <v>1219</v>
      </c>
      <c r="G934" s="15">
        <v>29.837066666666669</v>
      </c>
      <c r="H934" s="23">
        <v>4.5400000000000003E-2</v>
      </c>
      <c r="I934" s="16">
        <v>4.09</v>
      </c>
      <c r="J934" s="16">
        <v>0.17249999999999988</v>
      </c>
      <c r="K934" s="17">
        <v>2.7995594713656358</v>
      </c>
      <c r="L934" s="17">
        <v>-1.5242083237848172</v>
      </c>
      <c r="M934" s="17">
        <v>1.5242083237848172</v>
      </c>
      <c r="N934" s="17">
        <v>0.36087019998075531</v>
      </c>
    </row>
    <row r="935" spans="1:14" x14ac:dyDescent="0.3">
      <c r="A935" t="s">
        <v>1119</v>
      </c>
      <c r="B935" s="11" t="s">
        <v>989</v>
      </c>
      <c r="C935" s="11" t="s">
        <v>1196</v>
      </c>
      <c r="D935" s="11" t="s">
        <v>1121</v>
      </c>
      <c r="E935" s="15">
        <v>4.9997000000000007E-2</v>
      </c>
      <c r="F935" s="11" t="s">
        <v>1219</v>
      </c>
      <c r="G935" s="15">
        <v>29.956240000000001</v>
      </c>
      <c r="H935" s="23">
        <v>4.5400000000000003E-2</v>
      </c>
      <c r="I935" s="16">
        <v>4.09</v>
      </c>
      <c r="J935" s="16">
        <v>0.14979999999999993</v>
      </c>
      <c r="K935" s="17">
        <v>2.2995594713656371</v>
      </c>
      <c r="L935" s="17">
        <v>-1.3861801868590933</v>
      </c>
      <c r="M935" s="17">
        <v>1.3861801868590933</v>
      </c>
      <c r="N935" s="17">
        <v>0.28428763303502336</v>
      </c>
    </row>
    <row r="936" spans="1:14" x14ac:dyDescent="0.3">
      <c r="A936" t="s">
        <v>1119</v>
      </c>
      <c r="B936" s="11" t="s">
        <v>994</v>
      </c>
      <c r="C936" s="11" t="s">
        <v>1196</v>
      </c>
      <c r="D936" s="11" t="s">
        <v>1121</v>
      </c>
      <c r="E936" s="15">
        <v>4.9997000000000007E-2</v>
      </c>
      <c r="F936" s="11" t="s">
        <v>1219</v>
      </c>
      <c r="G936" s="15">
        <v>30.005316129032259</v>
      </c>
      <c r="H936" s="23">
        <v>4.5400000000000003E-2</v>
      </c>
      <c r="I936" s="16">
        <v>4.09</v>
      </c>
      <c r="J936" s="16">
        <v>0.13329999999999997</v>
      </c>
      <c r="K936" s="17">
        <v>1.9361233480176205</v>
      </c>
      <c r="L936" s="17">
        <v>-1.2699422802428153</v>
      </c>
      <c r="M936" s="17">
        <v>1.2699422802428153</v>
      </c>
      <c r="N936" s="17">
        <v>0.23175572199770877</v>
      </c>
    </row>
    <row r="937" spans="1:14" x14ac:dyDescent="0.3">
      <c r="A937" t="s">
        <v>1119</v>
      </c>
      <c r="B937" s="11" t="s">
        <v>1000</v>
      </c>
      <c r="C937" s="11" t="s">
        <v>1196</v>
      </c>
      <c r="D937" s="11" t="s">
        <v>1121</v>
      </c>
      <c r="E937" s="15">
        <v>4.9997000000000007E-2</v>
      </c>
      <c r="F937" s="11" t="s">
        <v>1219</v>
      </c>
      <c r="G937" s="15">
        <v>30.081626666666661</v>
      </c>
      <c r="H937" s="23">
        <v>4.5400000000000003E-2</v>
      </c>
      <c r="I937" s="16">
        <v>4.09</v>
      </c>
      <c r="J937" s="16">
        <v>0.11620000000000008</v>
      </c>
      <c r="K937" s="17">
        <v>1.5594713656387682</v>
      </c>
      <c r="L937" s="17">
        <v>-1.1860246030504906</v>
      </c>
      <c r="M937" s="17">
        <v>1.1860246030504906</v>
      </c>
      <c r="N937" s="17">
        <v>0.18756860623938942</v>
      </c>
    </row>
    <row r="938" spans="1:14" x14ac:dyDescent="0.3">
      <c r="A938" t="s">
        <v>1119</v>
      </c>
      <c r="B938" s="11" t="s">
        <v>1004</v>
      </c>
      <c r="C938" s="11" t="s">
        <v>1196</v>
      </c>
      <c r="D938" s="11" t="s">
        <v>1121</v>
      </c>
      <c r="E938" s="15">
        <v>4.9997000000000007E-2</v>
      </c>
      <c r="F938" s="11" t="s">
        <v>1219</v>
      </c>
      <c r="G938" s="15">
        <v>30.137323333333331</v>
      </c>
      <c r="H938" s="23">
        <v>4.5400000000000003E-2</v>
      </c>
      <c r="I938" s="16">
        <v>4.09</v>
      </c>
      <c r="J938" s="16">
        <v>0.10570000000000002</v>
      </c>
      <c r="K938" s="17">
        <v>1.3281938325991192</v>
      </c>
      <c r="L938" s="17">
        <v>-1.0984084618304391</v>
      </c>
      <c r="M938" s="17">
        <v>1.0984084618304391</v>
      </c>
      <c r="N938" s="17">
        <v>0.15858862679185171</v>
      </c>
    </row>
    <row r="939" spans="1:14" x14ac:dyDescent="0.3">
      <c r="A939" t="s">
        <v>1119</v>
      </c>
      <c r="B939" s="11" t="s">
        <v>1017</v>
      </c>
      <c r="C939" s="11" t="s">
        <v>1196</v>
      </c>
      <c r="D939" s="11" t="s">
        <v>1121</v>
      </c>
      <c r="E939" s="15">
        <v>4.9997000000000007E-2</v>
      </c>
      <c r="F939" s="11" t="s">
        <v>1219</v>
      </c>
      <c r="G939" s="15">
        <v>18.108112903225809</v>
      </c>
      <c r="H939" s="23">
        <v>4.5400000000000003E-2</v>
      </c>
      <c r="I939" s="16">
        <v>4.09</v>
      </c>
      <c r="J939" s="16">
        <v>4.9499999999999988E-2</v>
      </c>
      <c r="K939" s="20">
        <v>0.19030837004405199</v>
      </c>
      <c r="L939" s="17">
        <v>0.10502470633947902</v>
      </c>
      <c r="M939" s="17">
        <v>-0.10502470633947902</v>
      </c>
      <c r="N939" s="17">
        <v>3.6102324639780914E-2</v>
      </c>
    </row>
    <row r="940" spans="1:14" x14ac:dyDescent="0.3">
      <c r="A940" t="s">
        <v>1119</v>
      </c>
      <c r="B940" s="11" t="s">
        <v>944</v>
      </c>
      <c r="C940" s="11" t="s">
        <v>1197</v>
      </c>
      <c r="D940" s="11" t="s">
        <v>1121</v>
      </c>
      <c r="E940" s="15">
        <v>4.9997000000000007E-2</v>
      </c>
      <c r="F940" s="11" t="s">
        <v>1219</v>
      </c>
      <c r="G940" s="15">
        <v>28.836883870967739</v>
      </c>
      <c r="H940" s="23">
        <v>3.2500000000000001E-2</v>
      </c>
      <c r="I940" s="16">
        <v>3.609</v>
      </c>
      <c r="J940" s="16">
        <v>0.41820000000000013</v>
      </c>
      <c r="K940" s="17">
        <v>11.867692307692312</v>
      </c>
      <c r="L940" s="17">
        <v>-2.2608520709513682</v>
      </c>
      <c r="M940" s="17">
        <v>2.2608520709513682</v>
      </c>
      <c r="N940" s="17">
        <v>0.73548787099806434</v>
      </c>
    </row>
    <row r="941" spans="1:14" x14ac:dyDescent="0.3">
      <c r="A941" t="s">
        <v>1119</v>
      </c>
      <c r="B941" s="11" t="s">
        <v>966</v>
      </c>
      <c r="C941" s="11" t="s">
        <v>1197</v>
      </c>
      <c r="D941" s="11" t="s">
        <v>1121</v>
      </c>
      <c r="E941" s="15">
        <v>4.9997000000000007E-2</v>
      </c>
      <c r="F941" s="11" t="s">
        <v>1219</v>
      </c>
      <c r="G941" s="15">
        <v>29.01945666666667</v>
      </c>
      <c r="H941" s="23">
        <v>3.2500000000000001E-2</v>
      </c>
      <c r="I941" s="16">
        <v>3.609</v>
      </c>
      <c r="J941" s="16">
        <v>0.2399</v>
      </c>
      <c r="K941" s="17">
        <v>6.3815384615384616</v>
      </c>
      <c r="L941" s="17">
        <v>-1.8400683881321471</v>
      </c>
      <c r="M941" s="17">
        <v>1.8400683881321471</v>
      </c>
      <c r="N941" s="17">
        <v>0.66456860447891841</v>
      </c>
    </row>
    <row r="942" spans="1:14" x14ac:dyDescent="0.3">
      <c r="A942" t="s">
        <v>1119</v>
      </c>
      <c r="B942" s="11" t="s">
        <v>972</v>
      </c>
      <c r="C942" s="11" t="s">
        <v>1197</v>
      </c>
      <c r="D942" s="11" t="s">
        <v>1121</v>
      </c>
      <c r="E942" s="15">
        <v>4.9997000000000007E-2</v>
      </c>
      <c r="F942" s="11" t="s">
        <v>1219</v>
      </c>
      <c r="G942" s="15">
        <v>29.414470000000001</v>
      </c>
      <c r="H942" s="23">
        <v>3.2500000000000001E-2</v>
      </c>
      <c r="I942" s="16">
        <v>3.609</v>
      </c>
      <c r="J942" s="16">
        <v>0.15000000000000013</v>
      </c>
      <c r="K942" s="17">
        <v>3.6153846153846194</v>
      </c>
      <c r="L942" s="17">
        <v>-1.4255961397521377</v>
      </c>
      <c r="M942" s="17">
        <v>1.4255961397521377</v>
      </c>
      <c r="N942" s="17">
        <v>0.47151050087219193</v>
      </c>
    </row>
    <row r="943" spans="1:14" x14ac:dyDescent="0.3">
      <c r="A943" t="s">
        <v>1119</v>
      </c>
      <c r="B943" s="11" t="s">
        <v>978</v>
      </c>
      <c r="C943" s="11" t="s">
        <v>1197</v>
      </c>
      <c r="D943" s="11" t="s">
        <v>1121</v>
      </c>
      <c r="E943" s="15">
        <v>4.9997000000000007E-2</v>
      </c>
      <c r="F943" s="11" t="s">
        <v>1219</v>
      </c>
      <c r="G943" s="15">
        <v>29.99766</v>
      </c>
      <c r="H943" s="23">
        <v>3.2500000000000001E-2</v>
      </c>
      <c r="I943" s="16">
        <v>3.609</v>
      </c>
      <c r="J943" s="16">
        <v>0.10010000000000008</v>
      </c>
      <c r="K943" s="17">
        <v>2.0800000000000023</v>
      </c>
      <c r="L943" s="17">
        <v>-1.1639245460454366</v>
      </c>
      <c r="M943" s="17">
        <v>1.1639245460454366</v>
      </c>
      <c r="N943" s="17">
        <v>0.26389044771522463</v>
      </c>
    </row>
    <row r="944" spans="1:14" x14ac:dyDescent="0.3">
      <c r="A944" t="s">
        <v>1119</v>
      </c>
      <c r="B944" s="11" t="s">
        <v>984</v>
      </c>
      <c r="C944" s="11" t="s">
        <v>1197</v>
      </c>
      <c r="D944" s="11" t="s">
        <v>1121</v>
      </c>
      <c r="E944" s="15">
        <v>4.9997000000000007E-2</v>
      </c>
      <c r="F944" s="11" t="s">
        <v>1219</v>
      </c>
      <c r="G944" s="15">
        <v>30.083783333333329</v>
      </c>
      <c r="H944" s="23">
        <v>3.2500000000000001E-2</v>
      </c>
      <c r="I944" s="16">
        <v>3.609</v>
      </c>
      <c r="J944" s="16">
        <v>7.8900000000000192E-2</v>
      </c>
      <c r="K944" s="17">
        <v>1.4276923076923136</v>
      </c>
      <c r="L944" s="17">
        <v>-0.98322808494879987</v>
      </c>
      <c r="M944" s="17">
        <v>0.98322808494879987</v>
      </c>
      <c r="N944" s="17">
        <v>0.16894693077539868</v>
      </c>
    </row>
    <row r="945" spans="1:14" x14ac:dyDescent="0.3">
      <c r="A945" t="s">
        <v>1119</v>
      </c>
      <c r="B945" s="11" t="s">
        <v>990</v>
      </c>
      <c r="C945" s="11" t="s">
        <v>1197</v>
      </c>
      <c r="D945" s="11" t="s">
        <v>1121</v>
      </c>
      <c r="E945" s="15">
        <v>4.9997000000000007E-2</v>
      </c>
      <c r="F945" s="11" t="s">
        <v>1219</v>
      </c>
      <c r="G945" s="15">
        <v>30.02788709677419</v>
      </c>
      <c r="H945" s="23">
        <v>3.2500000000000001E-2</v>
      </c>
      <c r="I945" s="16">
        <v>3.609</v>
      </c>
      <c r="J945" s="16">
        <v>6.7400000000000126E-2</v>
      </c>
      <c r="K945" s="17">
        <v>1.0738461538461577</v>
      </c>
      <c r="L945" s="17">
        <v>-0.88359150945287301</v>
      </c>
      <c r="M945" s="17">
        <v>0.88359150945287301</v>
      </c>
      <c r="N945" s="17">
        <v>0.12319131924267923</v>
      </c>
    </row>
    <row r="946" spans="1:14" x14ac:dyDescent="0.3">
      <c r="A946" t="s">
        <v>1119</v>
      </c>
      <c r="B946" s="11" t="s">
        <v>996</v>
      </c>
      <c r="C946" s="11" t="s">
        <v>1197</v>
      </c>
      <c r="D946" s="11" t="s">
        <v>1121</v>
      </c>
      <c r="E946" s="15">
        <v>4.9997000000000007E-2</v>
      </c>
      <c r="F946" s="11" t="s">
        <v>1219</v>
      </c>
      <c r="G946" s="15">
        <v>30.3357064516129</v>
      </c>
      <c r="H946" s="23">
        <v>3.2500000000000001E-2</v>
      </c>
      <c r="I946" s="16">
        <v>3.609</v>
      </c>
      <c r="J946" s="16">
        <v>5.8100000000000041E-2</v>
      </c>
      <c r="K946" s="17">
        <v>0.78769230769230891</v>
      </c>
      <c r="L946" s="17">
        <v>-0.80974105453618794</v>
      </c>
      <c r="M946" s="17">
        <v>0.80974105453618794</v>
      </c>
      <c r="N946" s="17">
        <v>0.10334812587798003</v>
      </c>
    </row>
    <row r="947" spans="1:14" x14ac:dyDescent="0.3">
      <c r="A947" t="s">
        <v>1119</v>
      </c>
      <c r="B947" s="11" t="s">
        <v>1001</v>
      </c>
      <c r="C947" s="11" t="s">
        <v>1197</v>
      </c>
      <c r="D947" s="11" t="s">
        <v>1121</v>
      </c>
      <c r="E947" s="15">
        <v>4.9997000000000007E-2</v>
      </c>
      <c r="F947" s="11" t="s">
        <v>1219</v>
      </c>
      <c r="G947" s="15">
        <v>30.340256666666669</v>
      </c>
      <c r="H947" s="23">
        <v>3.2500000000000001E-2</v>
      </c>
      <c r="I947" s="16">
        <v>3.609</v>
      </c>
      <c r="J947" s="16">
        <v>5.1800000000000068E-2</v>
      </c>
      <c r="K947" s="17">
        <v>0.59384615384615591</v>
      </c>
      <c r="L947" s="17">
        <v>-0.70407907050656848</v>
      </c>
      <c r="M947" s="17">
        <v>0.70407907050656848</v>
      </c>
      <c r="N947" s="17">
        <v>9.0242340795639198E-2</v>
      </c>
    </row>
    <row r="948" spans="1:14" x14ac:dyDescent="0.3">
      <c r="A948" t="s">
        <v>1119</v>
      </c>
      <c r="B948" s="11" t="s">
        <v>1005</v>
      </c>
      <c r="C948" s="11" t="s">
        <v>1197</v>
      </c>
      <c r="D948" s="11" t="s">
        <v>1121</v>
      </c>
      <c r="E948" s="15">
        <v>4.9997000000000007E-2</v>
      </c>
      <c r="F948" s="11" t="s">
        <v>1219</v>
      </c>
      <c r="G948" s="15">
        <v>30.460812903225811</v>
      </c>
      <c r="H948" s="23">
        <v>3.2500000000000001E-2</v>
      </c>
      <c r="I948" s="16">
        <v>3.609</v>
      </c>
      <c r="J948" s="16">
        <v>4.8100000000000032E-2</v>
      </c>
      <c r="K948" s="17">
        <v>0.48000000000000093</v>
      </c>
      <c r="L948" s="17">
        <v>-0.60181019938503555</v>
      </c>
      <c r="M948" s="17">
        <v>0.60181019938503555</v>
      </c>
      <c r="N948" s="17">
        <v>8.2490699093337172E-2</v>
      </c>
    </row>
    <row r="949" spans="1:14" x14ac:dyDescent="0.3">
      <c r="A949" t="s">
        <v>1119</v>
      </c>
      <c r="B949" s="11" t="s">
        <v>945</v>
      </c>
      <c r="C949" s="11" t="s">
        <v>1198</v>
      </c>
      <c r="D949" s="11" t="s">
        <v>1121</v>
      </c>
      <c r="E949" s="15">
        <v>4.9997000000000007E-2</v>
      </c>
      <c r="F949" s="11" t="s">
        <v>1219</v>
      </c>
      <c r="G949" s="15">
        <v>28.894939999999998</v>
      </c>
      <c r="H949" s="23">
        <v>4.2000000000000003E-2</v>
      </c>
      <c r="I949" s="16">
        <v>3.6619999999999999</v>
      </c>
      <c r="J949" s="16">
        <v>0.55769999999999997</v>
      </c>
      <c r="K949" s="17">
        <v>12.278571428571427</v>
      </c>
      <c r="L949" s="17">
        <v>-3.0761904668568882</v>
      </c>
      <c r="M949" s="17">
        <v>3.0761904668568882</v>
      </c>
      <c r="N949" s="17">
        <v>0.74166392144108606</v>
      </c>
    </row>
    <row r="950" spans="1:14" x14ac:dyDescent="0.3">
      <c r="A950" t="s">
        <v>1119</v>
      </c>
      <c r="B950" s="11" t="s">
        <v>967</v>
      </c>
      <c r="C950" s="11" t="s">
        <v>1198</v>
      </c>
      <c r="D950" s="11" t="s">
        <v>1121</v>
      </c>
      <c r="E950" s="15">
        <v>4.9997000000000007E-2</v>
      </c>
      <c r="F950" s="11" t="s">
        <v>1219</v>
      </c>
      <c r="G950" s="15">
        <v>29.32183548387097</v>
      </c>
      <c r="H950" s="23">
        <v>4.2000000000000003E-2</v>
      </c>
      <c r="I950" s="16">
        <v>3.6619999999999999</v>
      </c>
      <c r="J950" s="16">
        <v>0.3509000000000001</v>
      </c>
      <c r="K950" s="17">
        <v>7.3547619047619071</v>
      </c>
      <c r="L950" s="17">
        <v>-2.9057649278887876</v>
      </c>
      <c r="M950" s="17">
        <v>2.9057649278887876</v>
      </c>
      <c r="N950" s="17">
        <v>0.69845340814393453</v>
      </c>
    </row>
    <row r="951" spans="1:14" x14ac:dyDescent="0.3">
      <c r="A951" t="s">
        <v>1119</v>
      </c>
      <c r="B951" s="11" t="s">
        <v>973</v>
      </c>
      <c r="C951" s="11" t="s">
        <v>1198</v>
      </c>
      <c r="D951" s="11" t="s">
        <v>1121</v>
      </c>
      <c r="E951" s="15">
        <v>4.9997000000000007E-2</v>
      </c>
      <c r="F951" s="11" t="s">
        <v>1219</v>
      </c>
      <c r="G951" s="15">
        <v>29.41917419354839</v>
      </c>
      <c r="H951" s="23">
        <v>4.2000000000000003E-2</v>
      </c>
      <c r="I951" s="16">
        <v>3.6619999999999999</v>
      </c>
      <c r="J951" s="16">
        <v>0.23299999999999998</v>
      </c>
      <c r="K951" s="17">
        <v>4.5476190476190466</v>
      </c>
      <c r="L951" s="17">
        <v>-2.3713868181864237</v>
      </c>
      <c r="M951" s="17">
        <v>2.3713868181864237</v>
      </c>
      <c r="N951" s="17">
        <v>0.55685366151003202</v>
      </c>
    </row>
    <row r="952" spans="1:14" x14ac:dyDescent="0.3">
      <c r="A952" t="s">
        <v>1119</v>
      </c>
      <c r="B952" s="11" t="s">
        <v>979</v>
      </c>
      <c r="C952" s="11" t="s">
        <v>1198</v>
      </c>
      <c r="D952" s="11" t="s">
        <v>1121</v>
      </c>
      <c r="E952" s="15">
        <v>4.9997000000000007E-2</v>
      </c>
      <c r="F952" s="11" t="s">
        <v>1219</v>
      </c>
      <c r="G952" s="15">
        <v>29.672059999999998</v>
      </c>
      <c r="H952" s="23">
        <v>4.2000000000000003E-2</v>
      </c>
      <c r="I952" s="16">
        <v>3.6619999999999999</v>
      </c>
      <c r="J952" s="16">
        <v>0.16410000000000002</v>
      </c>
      <c r="K952" s="17">
        <v>2.9071428571428575</v>
      </c>
      <c r="L952" s="17">
        <v>-1.819788875032452</v>
      </c>
      <c r="M952" s="17">
        <v>1.819788875032452</v>
      </c>
      <c r="N952" s="17">
        <v>0.36044965382764194</v>
      </c>
    </row>
    <row r="953" spans="1:14" x14ac:dyDescent="0.3">
      <c r="A953" t="s">
        <v>1119</v>
      </c>
      <c r="B953" s="11" t="s">
        <v>985</v>
      </c>
      <c r="C953" s="11" t="s">
        <v>1198</v>
      </c>
      <c r="D953" s="11" t="s">
        <v>1121</v>
      </c>
      <c r="E953" s="15">
        <v>4.9997000000000007E-2</v>
      </c>
      <c r="F953" s="11" t="s">
        <v>1219</v>
      </c>
      <c r="G953" s="15">
        <v>29.731496666666668</v>
      </c>
      <c r="H953" s="23">
        <v>4.2000000000000003E-2</v>
      </c>
      <c r="I953" s="16">
        <v>3.6619999999999999</v>
      </c>
      <c r="J953" s="16">
        <v>0.13280000000000014</v>
      </c>
      <c r="K953" s="17">
        <v>2.1619047619047649</v>
      </c>
      <c r="L953" s="17">
        <v>-1.5634171471559384</v>
      </c>
      <c r="M953" s="17">
        <v>1.5634171471559384</v>
      </c>
      <c r="N953" s="17">
        <v>0.23488226576650761</v>
      </c>
    </row>
    <row r="954" spans="1:14" x14ac:dyDescent="0.3">
      <c r="A954" t="s">
        <v>1119</v>
      </c>
      <c r="B954" s="11" t="s">
        <v>991</v>
      </c>
      <c r="C954" s="11" t="s">
        <v>1198</v>
      </c>
      <c r="D954" s="11" t="s">
        <v>1121</v>
      </c>
      <c r="E954" s="15">
        <v>4.9997000000000007E-2</v>
      </c>
      <c r="F954" s="11" t="s">
        <v>1219</v>
      </c>
      <c r="G954" s="15">
        <v>29.95786129032258</v>
      </c>
      <c r="H954" s="23">
        <v>4.2000000000000003E-2</v>
      </c>
      <c r="I954" s="16">
        <v>3.6619999999999999</v>
      </c>
      <c r="J954" s="16">
        <v>0.11350000000000005</v>
      </c>
      <c r="K954" s="17">
        <v>1.7023809523809532</v>
      </c>
      <c r="L954" s="17">
        <v>-1.3958497189582382</v>
      </c>
      <c r="M954" s="17">
        <v>1.3958497189582382</v>
      </c>
      <c r="N954" s="17">
        <v>0.17798870989137316</v>
      </c>
    </row>
    <row r="955" spans="1:14" x14ac:dyDescent="0.3">
      <c r="A955" t="s">
        <v>1119</v>
      </c>
      <c r="B955" s="11" t="s">
        <v>997</v>
      </c>
      <c r="C955" s="11" t="s">
        <v>1198</v>
      </c>
      <c r="D955" s="11" t="s">
        <v>1121</v>
      </c>
      <c r="E955" s="15">
        <v>4.9997000000000007E-2</v>
      </c>
      <c r="F955" s="11" t="s">
        <v>1219</v>
      </c>
      <c r="G955" s="15">
        <v>30.142754838709681</v>
      </c>
      <c r="H955" s="23">
        <v>4.2000000000000003E-2</v>
      </c>
      <c r="I955" s="16">
        <v>3.6619999999999999</v>
      </c>
      <c r="J955" s="16">
        <v>9.6300000000000052E-2</v>
      </c>
      <c r="K955" s="17">
        <v>1.292857142857144</v>
      </c>
      <c r="L955" s="17">
        <v>-1.3318621447350918</v>
      </c>
      <c r="M955" s="17">
        <v>1.3318621447350918</v>
      </c>
      <c r="N955" s="17">
        <v>0.14022797112986907</v>
      </c>
    </row>
    <row r="956" spans="1:14" x14ac:dyDescent="0.3">
      <c r="A956" t="s">
        <v>1119</v>
      </c>
      <c r="B956" s="11" t="s">
        <v>1002</v>
      </c>
      <c r="C956" s="11" t="s">
        <v>1198</v>
      </c>
      <c r="D956" s="11" t="s">
        <v>1121</v>
      </c>
      <c r="E956" s="15">
        <v>4.9997000000000007E-2</v>
      </c>
      <c r="F956" s="11" t="s">
        <v>1219</v>
      </c>
      <c r="G956" s="15">
        <v>30.2424</v>
      </c>
      <c r="H956" s="23">
        <v>4.2000000000000003E-2</v>
      </c>
      <c r="I956" s="16">
        <v>3.6619999999999999</v>
      </c>
      <c r="J956" s="16">
        <v>8.4300000000000042E-2</v>
      </c>
      <c r="K956" s="17">
        <v>1.007142857142858</v>
      </c>
      <c r="L956" s="17">
        <v>-1.198837322036518</v>
      </c>
      <c r="M956" s="17">
        <v>1.198837322036518</v>
      </c>
      <c r="N956" s="17">
        <v>0.11559862834986678</v>
      </c>
    </row>
    <row r="957" spans="1:14" x14ac:dyDescent="0.3">
      <c r="A957" t="s">
        <v>1119</v>
      </c>
      <c r="B957" s="11" t="s">
        <v>1006</v>
      </c>
      <c r="C957" s="11" t="s">
        <v>1198</v>
      </c>
      <c r="D957" s="11" t="s">
        <v>1121</v>
      </c>
      <c r="E957" s="15">
        <v>4.9997000000000007E-2</v>
      </c>
      <c r="F957" s="11" t="s">
        <v>1219</v>
      </c>
      <c r="G957" s="15">
        <v>30.276525806451609</v>
      </c>
      <c r="H957" s="23">
        <v>4.2000000000000003E-2</v>
      </c>
      <c r="I957" s="16">
        <v>3.6619999999999999</v>
      </c>
      <c r="J957" s="16">
        <v>7.5600000000000001E-2</v>
      </c>
      <c r="K957" s="17">
        <v>0.79999999999999993</v>
      </c>
      <c r="L957" s="17">
        <v>-1.0810338055619881</v>
      </c>
      <c r="M957" s="17">
        <v>1.0810338055619881</v>
      </c>
      <c r="N957" s="17">
        <v>8.9737563605767345E-2</v>
      </c>
    </row>
    <row r="958" spans="1:14" x14ac:dyDescent="0.3">
      <c r="A958" t="s">
        <v>1119</v>
      </c>
      <c r="B958" s="11" t="s">
        <v>1019</v>
      </c>
      <c r="C958" s="11" t="s">
        <v>1198</v>
      </c>
      <c r="D958" s="11" t="s">
        <v>1121</v>
      </c>
      <c r="E958" s="15">
        <v>4.9997000000000007E-2</v>
      </c>
      <c r="F958" s="11" t="s">
        <v>1219</v>
      </c>
      <c r="G958" s="15">
        <v>18.194649999999999</v>
      </c>
      <c r="H958" s="23">
        <v>4.2000000000000003E-2</v>
      </c>
      <c r="I958" s="16">
        <v>3.6619999999999999</v>
      </c>
      <c r="J958" s="16">
        <v>4.6399999999999997E-2</v>
      </c>
      <c r="K958" s="17">
        <v>0.10476190476190461</v>
      </c>
      <c r="L958" s="17">
        <v>-2.875545940155395E-2</v>
      </c>
      <c r="M958" s="17">
        <v>2.875545940155395E-2</v>
      </c>
      <c r="N958" s="17">
        <v>5.671226154483211E-2</v>
      </c>
    </row>
    <row r="959" spans="1:14" x14ac:dyDescent="0.3">
      <c r="A959" t="s">
        <v>1119</v>
      </c>
      <c r="B959" s="11" t="s">
        <v>946</v>
      </c>
      <c r="C959" s="11" t="s">
        <v>1199</v>
      </c>
      <c r="D959" s="11" t="s">
        <v>1121</v>
      </c>
      <c r="E959" s="15">
        <v>4.9997000000000007E-2</v>
      </c>
      <c r="F959" s="11" t="s">
        <v>1219</v>
      </c>
      <c r="G959" s="15">
        <v>28.942916666666669</v>
      </c>
      <c r="H959" s="23">
        <v>4.1500000000000002E-2</v>
      </c>
      <c r="I959" s="16">
        <v>3.6133000000000002</v>
      </c>
      <c r="J959" s="16">
        <v>0.50019999999999998</v>
      </c>
      <c r="K959" s="17">
        <v>11.05301204819277</v>
      </c>
      <c r="L959" s="17">
        <v>-2.7388662323023292</v>
      </c>
      <c r="M959" s="17">
        <v>2.7388662323023292</v>
      </c>
      <c r="N959" s="17">
        <v>0.74298870160669894</v>
      </c>
    </row>
    <row r="960" spans="1:14" x14ac:dyDescent="0.3">
      <c r="A960" t="s">
        <v>1119</v>
      </c>
      <c r="B960" s="11" t="s">
        <v>968</v>
      </c>
      <c r="C960" s="11" t="s">
        <v>1199</v>
      </c>
      <c r="D960" s="11" t="s">
        <v>1121</v>
      </c>
      <c r="E960" s="15">
        <v>4.9997000000000007E-2</v>
      </c>
      <c r="F960" s="11" t="s">
        <v>1219</v>
      </c>
      <c r="G960" s="15">
        <v>29.200053333333329</v>
      </c>
      <c r="H960" s="23">
        <v>4.1500000000000002E-2</v>
      </c>
      <c r="I960" s="16">
        <v>3.6133000000000002</v>
      </c>
      <c r="J960" s="16">
        <v>0.27449999999999997</v>
      </c>
      <c r="K960" s="17">
        <v>5.6144578313253</v>
      </c>
      <c r="L960" s="17">
        <v>-2.3124288549361092</v>
      </c>
      <c r="M960" s="17">
        <v>2.3124288549361092</v>
      </c>
      <c r="N960" s="17">
        <v>0.63127984842192686</v>
      </c>
    </row>
    <row r="961" spans="1:14" x14ac:dyDescent="0.3">
      <c r="A961" t="s">
        <v>1119</v>
      </c>
      <c r="B961" s="11" t="s">
        <v>974</v>
      </c>
      <c r="C961" s="11" t="s">
        <v>1199</v>
      </c>
      <c r="D961" s="11" t="s">
        <v>1121</v>
      </c>
      <c r="E961" s="15">
        <v>4.9997000000000007E-2</v>
      </c>
      <c r="F961" s="11" t="s">
        <v>1219</v>
      </c>
      <c r="G961" s="15">
        <v>29.52158064516129</v>
      </c>
      <c r="H961" s="23">
        <v>4.1500000000000002E-2</v>
      </c>
      <c r="I961" s="16">
        <v>3.6133000000000002</v>
      </c>
      <c r="J961" s="16">
        <v>0.17809999999999993</v>
      </c>
      <c r="K961" s="17">
        <v>3.2915662650602386</v>
      </c>
      <c r="L961" s="17">
        <v>-1.8091106461398341</v>
      </c>
      <c r="M961" s="17">
        <v>1.8091106461398341</v>
      </c>
      <c r="N961" s="17">
        <v>0.42825117439689164</v>
      </c>
    </row>
    <row r="962" spans="1:14" x14ac:dyDescent="0.3">
      <c r="A962" t="s">
        <v>1119</v>
      </c>
      <c r="B962" s="11" t="s">
        <v>980</v>
      </c>
      <c r="C962" s="11" t="s">
        <v>1199</v>
      </c>
      <c r="D962" s="11" t="s">
        <v>1121</v>
      </c>
      <c r="E962" s="15">
        <v>4.9997000000000007E-2</v>
      </c>
      <c r="F962" s="11" t="s">
        <v>1219</v>
      </c>
      <c r="G962" s="15">
        <v>29.923038709677421</v>
      </c>
      <c r="H962" s="23">
        <v>4.1500000000000002E-2</v>
      </c>
      <c r="I962" s="16">
        <v>3.6133000000000002</v>
      </c>
      <c r="J962" s="16">
        <v>0.11850000000000005</v>
      </c>
      <c r="K962" s="17">
        <v>1.8554216867469888</v>
      </c>
      <c r="L962" s="17">
        <v>-1.3955291922956696</v>
      </c>
      <c r="M962" s="17">
        <v>1.3955291922956696</v>
      </c>
      <c r="N962" s="17">
        <v>0.23557882001251451</v>
      </c>
    </row>
    <row r="963" spans="1:14" x14ac:dyDescent="0.3">
      <c r="A963" t="s">
        <v>1119</v>
      </c>
      <c r="B963" s="11" t="s">
        <v>986</v>
      </c>
      <c r="C963" s="11" t="s">
        <v>1199</v>
      </c>
      <c r="D963" s="11" t="s">
        <v>1121</v>
      </c>
      <c r="E963" s="15">
        <v>4.9997000000000007E-2</v>
      </c>
      <c r="F963" s="11" t="s">
        <v>1219</v>
      </c>
      <c r="G963" s="15">
        <v>30.16199666666666</v>
      </c>
      <c r="H963" s="23">
        <v>4.1500000000000002E-2</v>
      </c>
      <c r="I963" s="16">
        <v>3.6133000000000002</v>
      </c>
      <c r="J963" s="16">
        <v>9.4700000000000006E-2</v>
      </c>
      <c r="K963" s="17">
        <v>1.2819277108433735</v>
      </c>
      <c r="L963" s="17">
        <v>-1.1985080237972607</v>
      </c>
      <c r="M963" s="17">
        <v>1.1985080237972607</v>
      </c>
      <c r="N963" s="17">
        <v>0.15384846631241955</v>
      </c>
    </row>
    <row r="964" spans="1:14" x14ac:dyDescent="0.3">
      <c r="A964" t="s">
        <v>1119</v>
      </c>
      <c r="B964" s="11" t="s">
        <v>992</v>
      </c>
      <c r="C964" s="11" t="s">
        <v>1199</v>
      </c>
      <c r="D964" s="11" t="s">
        <v>1121</v>
      </c>
      <c r="E964" s="15">
        <v>4.9997000000000007E-2</v>
      </c>
      <c r="F964" s="11" t="s">
        <v>1219</v>
      </c>
      <c r="G964" s="15">
        <v>30.242226666666671</v>
      </c>
      <c r="H964" s="23">
        <v>4.1500000000000002E-2</v>
      </c>
      <c r="I964" s="16">
        <v>3.6133000000000002</v>
      </c>
      <c r="J964" s="16">
        <v>8.0500000000000016E-2</v>
      </c>
      <c r="K964" s="17">
        <v>0.93975903614457856</v>
      </c>
      <c r="L964" s="17">
        <v>-1.0585006773824659</v>
      </c>
      <c r="M964" s="17">
        <v>1.0585006773824659</v>
      </c>
      <c r="N964" s="17">
        <v>0.11014408633106887</v>
      </c>
    </row>
    <row r="965" spans="1:14" x14ac:dyDescent="0.3">
      <c r="A965" t="s">
        <v>1119</v>
      </c>
      <c r="B965" s="11" t="s">
        <v>998</v>
      </c>
      <c r="C965" s="11" t="s">
        <v>1199</v>
      </c>
      <c r="D965" s="11" t="s">
        <v>1121</v>
      </c>
      <c r="E965" s="15">
        <v>4.9997000000000007E-2</v>
      </c>
      <c r="F965" s="11" t="s">
        <v>1219</v>
      </c>
      <c r="G965" s="15">
        <v>30.342166666666671</v>
      </c>
      <c r="H965" s="23">
        <v>4.1500000000000002E-2</v>
      </c>
      <c r="I965" s="16">
        <v>3.6133000000000002</v>
      </c>
      <c r="J965" s="16">
        <v>6.9400000000000017E-2</v>
      </c>
      <c r="K965" s="17">
        <v>0.67228915662650635</v>
      </c>
      <c r="L965" s="17">
        <v>-0.97858625021278156</v>
      </c>
      <c r="M965" s="17">
        <v>0.97858625021278156</v>
      </c>
      <c r="N965" s="17">
        <v>8.7250388458337547E-2</v>
      </c>
    </row>
    <row r="966" spans="1:14" x14ac:dyDescent="0.3">
      <c r="A966" t="s">
        <v>1119</v>
      </c>
      <c r="B966" s="11" t="s">
        <v>1003</v>
      </c>
      <c r="C966" s="11" t="s">
        <v>1199</v>
      </c>
      <c r="D966" s="11" t="s">
        <v>1121</v>
      </c>
      <c r="E966" s="15">
        <v>4.9997000000000007E-2</v>
      </c>
      <c r="F966" s="11" t="s">
        <v>1219</v>
      </c>
      <c r="G966" s="15">
        <v>30.415016666666659</v>
      </c>
      <c r="H966" s="23">
        <v>4.1500000000000002E-2</v>
      </c>
      <c r="I966" s="16">
        <v>3.6133000000000002</v>
      </c>
      <c r="J966" s="16">
        <v>6.3000000000000056E-2</v>
      </c>
      <c r="K966" s="17">
        <v>0.51807228915662773</v>
      </c>
      <c r="L966" s="17">
        <v>-0.87042146484881422</v>
      </c>
      <c r="M966" s="17">
        <v>0.87042146484881422</v>
      </c>
      <c r="N966" s="17">
        <v>7.6984943245137605E-2</v>
      </c>
    </row>
    <row r="967" spans="1:14" x14ac:dyDescent="0.3">
      <c r="A967" t="s">
        <v>1119</v>
      </c>
      <c r="B967" s="11" t="s">
        <v>947</v>
      </c>
      <c r="C967" s="11" t="s">
        <v>1200</v>
      </c>
      <c r="D967" s="11" t="s">
        <v>1121</v>
      </c>
      <c r="E967" s="15">
        <v>4.9997000000000007E-2</v>
      </c>
      <c r="F967" s="11" t="s">
        <v>1219</v>
      </c>
      <c r="G967" s="15">
        <v>28.756536666666658</v>
      </c>
      <c r="H967" s="23">
        <v>3.6200000000000003E-2</v>
      </c>
      <c r="I967" s="16">
        <v>3.6120000000000001</v>
      </c>
      <c r="J967" s="16">
        <v>0.37569999999999992</v>
      </c>
      <c r="K967" s="17">
        <v>9.3784530386740297</v>
      </c>
      <c r="L967" s="17">
        <v>-2.3548164656431152</v>
      </c>
      <c r="M967" s="17">
        <v>2.3548164656431152</v>
      </c>
      <c r="N967" s="17">
        <v>0.72642112244220725</v>
      </c>
    </row>
    <row r="968" spans="1:14" x14ac:dyDescent="0.3">
      <c r="A968" t="s">
        <v>1119</v>
      </c>
      <c r="B968" s="11" t="s">
        <v>969</v>
      </c>
      <c r="C968" s="11" t="s">
        <v>1200</v>
      </c>
      <c r="D968" s="11" t="s">
        <v>1121</v>
      </c>
      <c r="E968" s="15">
        <v>4.9997000000000007E-2</v>
      </c>
      <c r="F968" s="11" t="s">
        <v>1219</v>
      </c>
      <c r="G968" s="15">
        <v>29.512306666666671</v>
      </c>
      <c r="H968" s="23">
        <v>3.6200000000000003E-2</v>
      </c>
      <c r="I968" s="16">
        <v>3.6120000000000001</v>
      </c>
      <c r="J968" s="16">
        <v>0.1661999999999999</v>
      </c>
      <c r="K968" s="17">
        <v>3.591160220994472</v>
      </c>
      <c r="L968" s="17">
        <v>-1.6949331562526946</v>
      </c>
      <c r="M968" s="17">
        <v>1.6949331562526946</v>
      </c>
      <c r="N968" s="17">
        <v>0.46892476132393413</v>
      </c>
    </row>
    <row r="969" spans="1:14" x14ac:dyDescent="0.3">
      <c r="A969" t="s">
        <v>1119</v>
      </c>
      <c r="B969" s="11" t="s">
        <v>975</v>
      </c>
      <c r="C969" s="11" t="s">
        <v>1200</v>
      </c>
      <c r="D969" s="11" t="s">
        <v>1121</v>
      </c>
      <c r="E969" s="15">
        <v>4.9997000000000007E-2</v>
      </c>
      <c r="F969" s="11" t="s">
        <v>1219</v>
      </c>
      <c r="G969" s="15">
        <v>29.992532258064521</v>
      </c>
      <c r="H969" s="23">
        <v>3.6200000000000003E-2</v>
      </c>
      <c r="I969" s="16">
        <v>3.6120000000000001</v>
      </c>
      <c r="J969" s="16">
        <v>9.199999999999986E-2</v>
      </c>
      <c r="K969" s="17">
        <v>1.5414364640883937</v>
      </c>
      <c r="L969" s="17">
        <v>-1.1301584508133351</v>
      </c>
      <c r="M969" s="17">
        <v>1.1301584508133351</v>
      </c>
      <c r="N969" s="17">
        <v>0.17375379036125704</v>
      </c>
    </row>
    <row r="970" spans="1:14" x14ac:dyDescent="0.3">
      <c r="A970" t="s">
        <v>1119</v>
      </c>
      <c r="B970" s="11" t="s">
        <v>981</v>
      </c>
      <c r="C970" s="11" t="s">
        <v>1200</v>
      </c>
      <c r="D970" s="11" t="s">
        <v>1121</v>
      </c>
      <c r="E970" s="15">
        <v>4.9997000000000007E-2</v>
      </c>
      <c r="F970" s="11" t="s">
        <v>1219</v>
      </c>
      <c r="G970" s="15">
        <v>30.413779999999999</v>
      </c>
      <c r="H970" s="23">
        <v>3.6200000000000003E-2</v>
      </c>
      <c r="I970" s="16">
        <v>3.6120000000000001</v>
      </c>
      <c r="J970" s="16">
        <v>5.7299999999999907E-2</v>
      </c>
      <c r="K970" s="17">
        <v>0.58287292817679281</v>
      </c>
      <c r="L970" s="17">
        <v>-0.77015706411446527</v>
      </c>
      <c r="M970" s="17">
        <v>0.77015706411446527</v>
      </c>
      <c r="N970" s="17">
        <v>8.5254909194680373E-2</v>
      </c>
    </row>
    <row r="971" spans="1:14" x14ac:dyDescent="0.3">
      <c r="A971" t="s">
        <v>1119</v>
      </c>
      <c r="B971" s="11" t="s">
        <v>987</v>
      </c>
      <c r="C971" s="11" t="s">
        <v>1200</v>
      </c>
      <c r="D971" s="11" t="s">
        <v>1121</v>
      </c>
      <c r="E971" s="15">
        <v>4.9997000000000007E-2</v>
      </c>
      <c r="F971" s="11" t="s">
        <v>1219</v>
      </c>
      <c r="G971" s="15">
        <v>30.482526666666661</v>
      </c>
      <c r="H971" s="23">
        <v>3.6200000000000003E-2</v>
      </c>
      <c r="I971" s="16">
        <v>3.6120000000000001</v>
      </c>
      <c r="J971" s="16">
        <v>4.8999999999999932E-2</v>
      </c>
      <c r="K971" s="17">
        <v>0.35359116022099252</v>
      </c>
      <c r="L971" s="17">
        <v>-0.61239144087688802</v>
      </c>
      <c r="M971" s="17">
        <v>0.61239144087688802</v>
      </c>
      <c r="N971" s="17">
        <v>6.6921160417378944E-2</v>
      </c>
    </row>
    <row r="972" spans="1:14" x14ac:dyDescent="0.3">
      <c r="A972" t="s">
        <v>1119</v>
      </c>
      <c r="B972" s="11" t="s">
        <v>993</v>
      </c>
      <c r="C972" s="11" t="s">
        <v>1200</v>
      </c>
      <c r="D972" s="11" t="s">
        <v>1121</v>
      </c>
      <c r="E972" s="15">
        <v>4.9997000000000007E-2</v>
      </c>
      <c r="F972" s="11" t="s">
        <v>1219</v>
      </c>
      <c r="G972" s="15">
        <v>30.516666666666659</v>
      </c>
      <c r="H972" s="23">
        <v>3.6200000000000003E-2</v>
      </c>
      <c r="I972" s="16">
        <v>3.6120000000000001</v>
      </c>
      <c r="J972" s="16">
        <v>4.5199999999999907E-2</v>
      </c>
      <c r="K972" s="17">
        <v>0.24861878453038405</v>
      </c>
      <c r="L972" s="17">
        <v>-0.40991672029251797</v>
      </c>
      <c r="M972" s="17">
        <v>0.40991672029251797</v>
      </c>
      <c r="N972" s="17">
        <v>6.8887575289635516E-2</v>
      </c>
    </row>
    <row r="973" spans="1:14" x14ac:dyDescent="0.3">
      <c r="A973" t="s">
        <v>1119</v>
      </c>
      <c r="B973" s="11" t="s">
        <v>999</v>
      </c>
      <c r="C973" s="11" t="s">
        <v>1200</v>
      </c>
      <c r="D973" s="11" t="s">
        <v>1121</v>
      </c>
      <c r="E973" s="15">
        <v>4.9997000000000007E-2</v>
      </c>
      <c r="F973" s="11" t="s">
        <v>1219</v>
      </c>
      <c r="G973" s="15">
        <v>30.615129032258071</v>
      </c>
      <c r="H973" s="23">
        <v>3.6200000000000003E-2</v>
      </c>
      <c r="I973" s="16">
        <v>3.6120000000000001</v>
      </c>
      <c r="J973" s="16">
        <v>4.2499999999999982E-2</v>
      </c>
      <c r="K973" s="17">
        <v>0.17403314917127014</v>
      </c>
      <c r="L973" s="17">
        <v>-0.33017273608248859</v>
      </c>
      <c r="M973" s="17">
        <v>0.33017273608248859</v>
      </c>
      <c r="N973" s="17">
        <v>6.2679506211956615E-2</v>
      </c>
    </row>
    <row r="974" spans="1:14" x14ac:dyDescent="0.3">
      <c r="A974" t="s">
        <v>1223</v>
      </c>
      <c r="B974" s="11" t="s">
        <v>1007</v>
      </c>
      <c r="C974" s="11" t="s">
        <v>1202</v>
      </c>
      <c r="D974" s="11" t="s">
        <v>1121</v>
      </c>
      <c r="E974" s="15">
        <v>4.9997000000000007E-2</v>
      </c>
      <c r="F974" s="11" t="s">
        <v>1222</v>
      </c>
      <c r="G974" s="15">
        <v>15.27784193548387</v>
      </c>
      <c r="H974" s="23">
        <v>6.5199999999999994E-2</v>
      </c>
      <c r="I974" s="16">
        <v>4.4009999999999998</v>
      </c>
      <c r="J974" s="16">
        <v>0.81069999999999998</v>
      </c>
      <c r="K974" s="17">
        <v>11.434049079754601</v>
      </c>
      <c r="L974" s="17">
        <v>-1.8447824512171271</v>
      </c>
      <c r="M974" s="17">
        <v>1.8447824512171271</v>
      </c>
      <c r="N974" s="17">
        <v>0.69208082634855494</v>
      </c>
    </row>
    <row r="975" spans="1:14" x14ac:dyDescent="0.3">
      <c r="A975" t="s">
        <v>1223</v>
      </c>
      <c r="B975" s="11" t="s">
        <v>1008</v>
      </c>
      <c r="C975" s="11" t="s">
        <v>1202</v>
      </c>
      <c r="D975" s="11" t="s">
        <v>1122</v>
      </c>
      <c r="E975" s="15">
        <v>799.97833333333335</v>
      </c>
      <c r="F975" s="11" t="s">
        <v>1222</v>
      </c>
      <c r="G975" s="15">
        <v>16.584706666666669</v>
      </c>
      <c r="H975" s="23">
        <v>6.5199999999999994E-2</v>
      </c>
      <c r="I975" s="16">
        <v>4.4009999999999998</v>
      </c>
      <c r="J975" s="16">
        <v>0.78939999999999988</v>
      </c>
      <c r="K975" s="17">
        <v>11.107361963190183</v>
      </c>
      <c r="L975" s="17"/>
      <c r="M975" s="17"/>
      <c r="N975" s="17">
        <v>3.8373454595198919E-2</v>
      </c>
    </row>
    <row r="976" spans="1:14" x14ac:dyDescent="0.3">
      <c r="A976" t="s">
        <v>1223</v>
      </c>
      <c r="B976" s="11" t="s">
        <v>1009</v>
      </c>
      <c r="C976" s="11" t="s">
        <v>1202</v>
      </c>
      <c r="D976" s="11" t="s">
        <v>1122</v>
      </c>
      <c r="E976" s="15">
        <v>799.99403225806464</v>
      </c>
      <c r="F976" s="11" t="s">
        <v>1222</v>
      </c>
      <c r="G976" s="15">
        <v>17.882674193548389</v>
      </c>
      <c r="H976" s="23">
        <v>6.5199999999999994E-2</v>
      </c>
      <c r="I976" s="16">
        <v>4.4009999999999998</v>
      </c>
      <c r="J976" s="16">
        <v>0.77029999999999998</v>
      </c>
      <c r="K976" s="17">
        <v>10.814417177914111</v>
      </c>
      <c r="L976" s="17">
        <v>0.95224869117284283</v>
      </c>
      <c r="M976" s="17" t="s">
        <v>1231</v>
      </c>
      <c r="N976" s="17">
        <v>5.6962006453894376E-2</v>
      </c>
    </row>
    <row r="977" spans="1:14" x14ac:dyDescent="0.3">
      <c r="A977" t="s">
        <v>1223</v>
      </c>
      <c r="B977" s="11" t="s">
        <v>1010</v>
      </c>
      <c r="C977" s="11" t="s">
        <v>1202</v>
      </c>
      <c r="D977" s="11" t="s">
        <v>1122</v>
      </c>
      <c r="E977" s="15">
        <v>799.98990322580664</v>
      </c>
      <c r="F977" s="11" t="s">
        <v>1222</v>
      </c>
      <c r="G977" s="15">
        <v>18.546122580645161</v>
      </c>
      <c r="H977" s="23">
        <v>6.5199999999999994E-2</v>
      </c>
      <c r="I977" s="16">
        <v>4.4009999999999998</v>
      </c>
      <c r="J977" s="16">
        <v>0.75579999999999981</v>
      </c>
      <c r="K977" s="17">
        <v>10.592024539877299</v>
      </c>
      <c r="L977" s="17">
        <v>1.2125365403689283</v>
      </c>
      <c r="M977" s="17" t="s">
        <v>1231</v>
      </c>
      <c r="N977" s="17">
        <v>6.1392446939869116E-2</v>
      </c>
    </row>
    <row r="978" spans="1:14" x14ac:dyDescent="0.3">
      <c r="A978" t="s">
        <v>1223</v>
      </c>
      <c r="B978" s="11" t="s">
        <v>1016</v>
      </c>
      <c r="C978" s="11" t="s">
        <v>1202</v>
      </c>
      <c r="D978" s="11" t="s">
        <v>1122</v>
      </c>
      <c r="E978" s="15">
        <v>800.02300000000014</v>
      </c>
      <c r="F978" s="11" t="s">
        <v>1222</v>
      </c>
      <c r="G978" s="15">
        <v>16.927887096774189</v>
      </c>
      <c r="H978" s="23">
        <v>6.5199999999999994E-2</v>
      </c>
      <c r="I978" s="16">
        <v>4.4009999999999998</v>
      </c>
      <c r="J978" s="16">
        <v>0.54149999999999987</v>
      </c>
      <c r="K978" s="17">
        <v>7.3052147239263796</v>
      </c>
      <c r="L978" s="17"/>
      <c r="M978" s="17"/>
      <c r="N978" s="17">
        <v>3.3037947013216162E-2</v>
      </c>
    </row>
    <row r="979" spans="1:14" x14ac:dyDescent="0.3">
      <c r="A979" t="s">
        <v>1223</v>
      </c>
      <c r="B979" s="11" t="s">
        <v>1018</v>
      </c>
      <c r="C979" s="11" t="s">
        <v>1202</v>
      </c>
      <c r="D979" s="11" t="s">
        <v>1122</v>
      </c>
      <c r="E979" s="15">
        <v>799.97516666666672</v>
      </c>
      <c r="F979" s="11" t="s">
        <v>1222</v>
      </c>
      <c r="G979" s="15">
        <v>17.003846666666661</v>
      </c>
      <c r="H979" s="23">
        <v>6.5199999999999994E-2</v>
      </c>
      <c r="I979" s="16">
        <v>4.4009999999999998</v>
      </c>
      <c r="J979" s="16">
        <v>0.4654999999999998</v>
      </c>
      <c r="K979" s="17">
        <v>6.1395705521472372</v>
      </c>
      <c r="L979" s="17">
        <v>0.74879667798613203</v>
      </c>
      <c r="M979" s="17" t="s">
        <v>1231</v>
      </c>
      <c r="N979" s="17">
        <v>3.5224685019821345E-2</v>
      </c>
    </row>
    <row r="980" spans="1:14" x14ac:dyDescent="0.3">
      <c r="A980" t="s">
        <v>1223</v>
      </c>
      <c r="B980" s="11" t="s">
        <v>1020</v>
      </c>
      <c r="C980" s="11" t="s">
        <v>1202</v>
      </c>
      <c r="D980" s="11" t="s">
        <v>1122</v>
      </c>
      <c r="E980" s="15">
        <v>799.99048387096786</v>
      </c>
      <c r="F980" s="11" t="s">
        <v>1222</v>
      </c>
      <c r="G980" s="15">
        <v>17.038567741935481</v>
      </c>
      <c r="H980" s="23">
        <v>6.5199999999999994E-2</v>
      </c>
      <c r="I980" s="16">
        <v>4.4009999999999998</v>
      </c>
      <c r="J980" s="16">
        <v>0.40110000000000001</v>
      </c>
      <c r="K980" s="17">
        <v>5.1518404907975466</v>
      </c>
      <c r="L980" s="17">
        <v>0.5428355193190042</v>
      </c>
      <c r="M980" s="17" t="s">
        <v>1231</v>
      </c>
      <c r="N980" s="17">
        <v>2.9209779265369828E-2</v>
      </c>
    </row>
    <row r="981" spans="1:14" x14ac:dyDescent="0.3">
      <c r="A981" t="s">
        <v>1223</v>
      </c>
      <c r="B981" s="11" t="s">
        <v>1021</v>
      </c>
      <c r="C981" s="11" t="s">
        <v>1202</v>
      </c>
      <c r="D981" s="11" t="s">
        <v>1122</v>
      </c>
      <c r="E981" s="15">
        <v>800.02253333333329</v>
      </c>
      <c r="F981" s="11" t="s">
        <v>1222</v>
      </c>
      <c r="G981" s="15">
        <v>17.068909999999999</v>
      </c>
      <c r="H981" s="23">
        <v>6.5199999999999994E-2</v>
      </c>
      <c r="I981" s="16">
        <v>4.4009999999999998</v>
      </c>
      <c r="J981" s="16">
        <v>0.36239999999999983</v>
      </c>
      <c r="K981" s="17">
        <v>4.5582822085889552</v>
      </c>
      <c r="L981" s="17">
        <v>0.36891356214883203</v>
      </c>
      <c r="M981" s="17" t="s">
        <v>1231</v>
      </c>
      <c r="N981" s="17">
        <v>2.5032862024360614E-2</v>
      </c>
    </row>
    <row r="982" spans="1:14" x14ac:dyDescent="0.3">
      <c r="A982" t="s">
        <v>1223</v>
      </c>
      <c r="B982" s="11" t="s">
        <v>1022</v>
      </c>
      <c r="C982" s="11" t="s">
        <v>1202</v>
      </c>
      <c r="D982" s="11" t="s">
        <v>1122</v>
      </c>
      <c r="E982" s="15">
        <v>800.0118064516131</v>
      </c>
      <c r="F982" s="11" t="s">
        <v>1222</v>
      </c>
      <c r="G982" s="15">
        <v>16.972822580645161</v>
      </c>
      <c r="H982" s="23">
        <v>6.5199999999999994E-2</v>
      </c>
      <c r="I982" s="16">
        <v>4.4009999999999998</v>
      </c>
      <c r="J982" s="16">
        <v>0.31019999999999981</v>
      </c>
      <c r="K982" s="17">
        <v>3.7576687116564393</v>
      </c>
      <c r="L982" s="17">
        <v>4.5389926371464329E-2</v>
      </c>
      <c r="M982" s="17" t="s">
        <v>1231</v>
      </c>
      <c r="N982" s="17">
        <v>1.9075566650290088E-2</v>
      </c>
    </row>
    <row r="983" spans="1:14" x14ac:dyDescent="0.3">
      <c r="A983" t="s">
        <v>1223</v>
      </c>
      <c r="B983" s="11" t="s">
        <v>1023</v>
      </c>
      <c r="C983" s="11" t="s">
        <v>1202</v>
      </c>
      <c r="D983" s="11" t="s">
        <v>1121</v>
      </c>
      <c r="E983" s="15">
        <v>4.9997000000000007E-2</v>
      </c>
      <c r="F983" s="11" t="s">
        <v>1222</v>
      </c>
      <c r="G983" s="15">
        <v>16.703453333333339</v>
      </c>
      <c r="H983" s="23">
        <v>6.5199999999999994E-2</v>
      </c>
      <c r="I983" s="16">
        <v>4.4009999999999998</v>
      </c>
      <c r="J983" s="16">
        <v>0.30079999999999996</v>
      </c>
      <c r="K983" s="17">
        <v>3.6134969325153374</v>
      </c>
      <c r="L983" s="17">
        <v>-1.072619510088141</v>
      </c>
      <c r="M983" s="17">
        <v>1.072619510088141</v>
      </c>
      <c r="N983" s="17">
        <v>0.35177030691482813</v>
      </c>
    </row>
    <row r="984" spans="1:14" x14ac:dyDescent="0.3">
      <c r="A984" t="s">
        <v>1223</v>
      </c>
      <c r="B984" s="11" t="s">
        <v>1029</v>
      </c>
      <c r="C984" s="11" t="s">
        <v>1202</v>
      </c>
      <c r="D984" s="11" t="s">
        <v>1121</v>
      </c>
      <c r="E984" s="15">
        <v>4.9997000000000007E-2</v>
      </c>
      <c r="F984" s="11" t="s">
        <v>1222</v>
      </c>
      <c r="G984" s="15">
        <v>16.53429666666667</v>
      </c>
      <c r="H984" s="23">
        <v>6.5199999999999994E-2</v>
      </c>
      <c r="I984" s="16">
        <v>4.4009999999999998</v>
      </c>
      <c r="J984" s="16">
        <v>0.2598999999999998</v>
      </c>
      <c r="K984" s="17">
        <v>2.9861963190184024</v>
      </c>
      <c r="L984" s="17">
        <v>-0.90876634232022913</v>
      </c>
      <c r="M984" s="17">
        <v>0.90876634232022913</v>
      </c>
      <c r="N984" s="17">
        <v>0.39827735322056967</v>
      </c>
    </row>
    <row r="985" spans="1:14" x14ac:dyDescent="0.3">
      <c r="A985" t="s">
        <v>1223</v>
      </c>
      <c r="B985" s="11" t="s">
        <v>1045</v>
      </c>
      <c r="C985" s="11" t="s">
        <v>1202</v>
      </c>
      <c r="D985" s="11" t="s">
        <v>1121</v>
      </c>
      <c r="E985" s="15">
        <v>4.9997000000000007E-2</v>
      </c>
      <c r="F985" s="11" t="s">
        <v>1222</v>
      </c>
      <c r="G985" s="15">
        <v>17.565133333333339</v>
      </c>
      <c r="H985" s="23">
        <v>6.5199999999999994E-2</v>
      </c>
      <c r="I985" s="16">
        <v>4.4009999999999998</v>
      </c>
      <c r="J985" s="16">
        <v>0.14969999999999994</v>
      </c>
      <c r="K985" s="17">
        <v>1.2960122699386496</v>
      </c>
      <c r="L985" s="17">
        <v>-0.65272150690398256</v>
      </c>
      <c r="M985" s="17">
        <v>0.65272150690398256</v>
      </c>
      <c r="N985" s="17">
        <v>0.21294409781764412</v>
      </c>
    </row>
    <row r="986" spans="1:14" x14ac:dyDescent="0.3">
      <c r="A986" t="s">
        <v>1223</v>
      </c>
      <c r="B986" s="11" t="s">
        <v>1051</v>
      </c>
      <c r="C986" s="11" t="s">
        <v>1202</v>
      </c>
      <c r="D986" s="11" t="s">
        <v>1121</v>
      </c>
      <c r="E986" s="15">
        <v>4.9997000000000007E-2</v>
      </c>
      <c r="F986" s="11" t="s">
        <v>1222</v>
      </c>
      <c r="G986" s="15">
        <v>17.525525806451611</v>
      </c>
      <c r="H986" s="23">
        <v>6.5199999999999994E-2</v>
      </c>
      <c r="I986" s="16">
        <v>4.4009999999999998</v>
      </c>
      <c r="J986" s="16">
        <v>9.3899999999999872E-2</v>
      </c>
      <c r="K986" s="17">
        <v>0.44018404907975278</v>
      </c>
      <c r="L986" s="17">
        <v>-0.25816068468172626</v>
      </c>
      <c r="M986" s="17">
        <v>0.25816068468172626</v>
      </c>
      <c r="N986" s="17">
        <v>8.7236476991428891E-2</v>
      </c>
    </row>
    <row r="987" spans="1:14" x14ac:dyDescent="0.3">
      <c r="A987" t="s">
        <v>1223</v>
      </c>
      <c r="B987" s="11" t="s">
        <v>1070</v>
      </c>
      <c r="C987" s="11" t="s">
        <v>1202</v>
      </c>
      <c r="D987" s="11" t="s">
        <v>1121</v>
      </c>
      <c r="E987" s="15">
        <v>4.9997000000000007E-2</v>
      </c>
      <c r="F987" s="11" t="s">
        <v>1222</v>
      </c>
      <c r="G987" s="15">
        <v>18.050196666666672</v>
      </c>
      <c r="H987" s="23">
        <v>6.5199999999999994E-2</v>
      </c>
      <c r="I987" s="16">
        <v>4.4009999999999998</v>
      </c>
      <c r="J987" s="16">
        <v>7.6399999999999801E-2</v>
      </c>
      <c r="K987" s="17">
        <v>0.17177914110429154</v>
      </c>
      <c r="L987" s="17">
        <v>-4.1064423846535032E-2</v>
      </c>
      <c r="M987" s="17">
        <v>4.1064423846535032E-2</v>
      </c>
      <c r="N987" s="17">
        <v>4.0649047071439348E-2</v>
      </c>
    </row>
    <row r="988" spans="1:14" x14ac:dyDescent="0.3">
      <c r="A988" t="s">
        <v>1223</v>
      </c>
      <c r="B988" s="11" t="s">
        <v>1030</v>
      </c>
      <c r="C988" s="11" t="s">
        <v>1208</v>
      </c>
      <c r="D988" s="11" t="s">
        <v>1121</v>
      </c>
      <c r="E988" s="15">
        <v>4.9997000000000007E-2</v>
      </c>
      <c r="F988" s="11" t="s">
        <v>1222</v>
      </c>
      <c r="G988" s="15">
        <v>16.182848387096769</v>
      </c>
      <c r="H988" s="23">
        <v>5.67E-2</v>
      </c>
      <c r="I988" s="16">
        <v>3.6539999999999999</v>
      </c>
      <c r="J988" s="16">
        <v>0.76389999999999991</v>
      </c>
      <c r="K988" s="17">
        <v>12.472663139329805</v>
      </c>
      <c r="L988" s="17">
        <v>-2.2719265908460313</v>
      </c>
      <c r="M988" s="17">
        <v>2.2719265908460313</v>
      </c>
      <c r="N988" s="17">
        <v>0.72268097868981851</v>
      </c>
    </row>
    <row r="989" spans="1:14" x14ac:dyDescent="0.3">
      <c r="A989" t="s">
        <v>1223</v>
      </c>
      <c r="B989" s="11" t="s">
        <v>1031</v>
      </c>
      <c r="C989" s="11" t="s">
        <v>1208</v>
      </c>
      <c r="D989" s="11" t="s">
        <v>1122</v>
      </c>
      <c r="E989" s="15">
        <v>800.01703225806443</v>
      </c>
      <c r="F989" s="11" t="s">
        <v>1222</v>
      </c>
      <c r="G989" s="15">
        <v>17.85990967741936</v>
      </c>
      <c r="H989" s="23">
        <v>5.67E-2</v>
      </c>
      <c r="I989" s="16">
        <v>3.6539999999999999</v>
      </c>
      <c r="J989" s="16">
        <v>0.73680000000000001</v>
      </c>
      <c r="K989" s="17">
        <v>11.994708994708995</v>
      </c>
      <c r="L989" s="17">
        <v>0.65967059799529015</v>
      </c>
      <c r="M989" s="17" t="s">
        <v>1231</v>
      </c>
      <c r="N989" s="17">
        <v>3.5708842478488267E-2</v>
      </c>
    </row>
    <row r="990" spans="1:14" x14ac:dyDescent="0.3">
      <c r="A990" t="s">
        <v>1223</v>
      </c>
      <c r="B990" s="11" t="s">
        <v>1032</v>
      </c>
      <c r="C990" s="11" t="s">
        <v>1208</v>
      </c>
      <c r="D990" s="11" t="s">
        <v>1122</v>
      </c>
      <c r="E990" s="15">
        <v>800.01635483870962</v>
      </c>
      <c r="F990" s="11" t="s">
        <v>1222</v>
      </c>
      <c r="G990" s="15">
        <v>18.609858064516128</v>
      </c>
      <c r="H990" s="23">
        <v>5.67E-2</v>
      </c>
      <c r="I990" s="16">
        <v>3.6539999999999999</v>
      </c>
      <c r="J990" s="16">
        <v>0.72210000000000008</v>
      </c>
      <c r="K990" s="17">
        <v>11.735449735449738</v>
      </c>
      <c r="L990" s="17">
        <v>1.0843266770278346</v>
      </c>
      <c r="M990" s="17" t="s">
        <v>1231</v>
      </c>
      <c r="N990" s="17">
        <v>3.9852711320985446E-2</v>
      </c>
    </row>
    <row r="991" spans="1:14" x14ac:dyDescent="0.3">
      <c r="A991" t="s">
        <v>1223</v>
      </c>
      <c r="B991" s="11" t="s">
        <v>1033</v>
      </c>
      <c r="C991" s="11" t="s">
        <v>1208</v>
      </c>
      <c r="D991" s="11" t="s">
        <v>1122</v>
      </c>
      <c r="E991" s="15">
        <v>800.03235483870958</v>
      </c>
      <c r="F991" s="11" t="s">
        <v>1222</v>
      </c>
      <c r="G991" s="15">
        <v>17.530077419354839</v>
      </c>
      <c r="H991" s="23">
        <v>5.67E-2</v>
      </c>
      <c r="I991" s="16">
        <v>3.6539999999999999</v>
      </c>
      <c r="J991" s="16">
        <v>0.67630000000000001</v>
      </c>
      <c r="K991" s="17">
        <v>10.927689594356261</v>
      </c>
      <c r="L991" s="17">
        <v>1.5280501542800418</v>
      </c>
      <c r="M991" s="17" t="s">
        <v>1231</v>
      </c>
      <c r="N991" s="17">
        <v>4.5260637363772394E-2</v>
      </c>
    </row>
    <row r="992" spans="1:14" x14ac:dyDescent="0.3">
      <c r="A992" t="s">
        <v>1223</v>
      </c>
      <c r="B992" s="11" t="s">
        <v>1034</v>
      </c>
      <c r="C992" s="11" t="s">
        <v>1208</v>
      </c>
      <c r="D992" s="11" t="s">
        <v>1122</v>
      </c>
      <c r="E992" s="15">
        <v>799.98616666666669</v>
      </c>
      <c r="F992" s="11" t="s">
        <v>1222</v>
      </c>
      <c r="G992" s="15">
        <v>17.375879999999999</v>
      </c>
      <c r="H992" s="23">
        <v>5.67E-2</v>
      </c>
      <c r="I992" s="16">
        <v>3.6539999999999999</v>
      </c>
      <c r="J992" s="16">
        <v>0.62829999999999997</v>
      </c>
      <c r="K992" s="17">
        <v>10.081128747795415</v>
      </c>
      <c r="L992" s="17">
        <v>1.7480161520124851</v>
      </c>
      <c r="M992" s="17" t="s">
        <v>1231</v>
      </c>
      <c r="N992" s="17">
        <v>4.5415340000652282E-2</v>
      </c>
    </row>
    <row r="993" spans="1:14" x14ac:dyDescent="0.3">
      <c r="A993" t="s">
        <v>1223</v>
      </c>
      <c r="B993" s="11" t="s">
        <v>1035</v>
      </c>
      <c r="C993" s="11" t="s">
        <v>1208</v>
      </c>
      <c r="D993" s="11" t="s">
        <v>1122</v>
      </c>
      <c r="E993" s="15">
        <v>799.99749999999983</v>
      </c>
      <c r="F993" s="11" t="s">
        <v>1222</v>
      </c>
      <c r="G993" s="15">
        <v>17.6858</v>
      </c>
      <c r="H993" s="23">
        <v>5.67E-2</v>
      </c>
      <c r="I993" s="16">
        <v>3.6539999999999999</v>
      </c>
      <c r="J993" s="16">
        <v>0.59419999999999995</v>
      </c>
      <c r="K993" s="17">
        <v>9.4797178130511455</v>
      </c>
      <c r="L993" s="17">
        <v>2.0503681274466374</v>
      </c>
      <c r="M993" s="17" t="s">
        <v>1231</v>
      </c>
      <c r="N993" s="17">
        <v>5.0050544756454096E-2</v>
      </c>
    </row>
    <row r="994" spans="1:14" x14ac:dyDescent="0.3">
      <c r="A994" t="s">
        <v>1223</v>
      </c>
      <c r="B994" s="11" t="s">
        <v>1036</v>
      </c>
      <c r="C994" s="11" t="s">
        <v>1208</v>
      </c>
      <c r="D994" s="11" t="s">
        <v>1122</v>
      </c>
      <c r="E994" s="15">
        <v>800.04190322580644</v>
      </c>
      <c r="F994" s="11" t="s">
        <v>1222</v>
      </c>
      <c r="G994" s="15">
        <v>18.297251612903231</v>
      </c>
      <c r="H994" s="23">
        <v>5.67E-2</v>
      </c>
      <c r="I994" s="16">
        <v>3.6539999999999999</v>
      </c>
      <c r="J994" s="16">
        <v>0.56759999999999999</v>
      </c>
      <c r="K994" s="17">
        <v>9.0105820105820111</v>
      </c>
      <c r="L994" s="17">
        <v>2.3607769659895332</v>
      </c>
      <c r="M994" s="17" t="s">
        <v>1231</v>
      </c>
      <c r="N994" s="17">
        <v>5.7520185029436566E-2</v>
      </c>
    </row>
    <row r="995" spans="1:14" x14ac:dyDescent="0.3">
      <c r="A995" t="s">
        <v>1223</v>
      </c>
      <c r="B995" s="11" t="s">
        <v>1037</v>
      </c>
      <c r="C995" s="11" t="s">
        <v>1208</v>
      </c>
      <c r="D995" s="11" t="s">
        <v>1122</v>
      </c>
      <c r="E995" s="15">
        <v>799.99756666666667</v>
      </c>
      <c r="F995" s="11" t="s">
        <v>1222</v>
      </c>
      <c r="G995" s="15">
        <v>16.96683333333333</v>
      </c>
      <c r="H995" s="23">
        <v>5.67E-2</v>
      </c>
      <c r="I995" s="16">
        <v>3.6539999999999999</v>
      </c>
      <c r="J995" s="16">
        <v>0.51100000000000001</v>
      </c>
      <c r="K995" s="17">
        <v>8.0123456790123466</v>
      </c>
      <c r="L995" s="17">
        <v>2.1687090202650778</v>
      </c>
      <c r="M995" s="17" t="s">
        <v>1231</v>
      </c>
      <c r="N995" s="17">
        <v>4.0710472596372171E-2</v>
      </c>
    </row>
    <row r="996" spans="1:14" x14ac:dyDescent="0.3">
      <c r="A996" t="s">
        <v>1223</v>
      </c>
      <c r="B996" s="11" t="s">
        <v>1038</v>
      </c>
      <c r="C996" s="11" t="s">
        <v>1208</v>
      </c>
      <c r="D996" s="11" t="s">
        <v>1122</v>
      </c>
      <c r="E996" s="15">
        <v>800.01319354838711</v>
      </c>
      <c r="F996" s="11" t="s">
        <v>1222</v>
      </c>
      <c r="G996" s="15">
        <v>16.88628709677419</v>
      </c>
      <c r="H996" s="23">
        <v>5.67E-2</v>
      </c>
      <c r="I996" s="16">
        <v>3.6539999999999999</v>
      </c>
      <c r="J996" s="16">
        <v>0.48329999999999995</v>
      </c>
      <c r="K996" s="17">
        <v>7.5238095238095237</v>
      </c>
      <c r="L996" s="17">
        <v>2.0804446882077468</v>
      </c>
      <c r="M996" s="17" t="s">
        <v>1231</v>
      </c>
      <c r="N996" s="17">
        <v>3.933840978290204E-2</v>
      </c>
    </row>
    <row r="997" spans="1:14" x14ac:dyDescent="0.3">
      <c r="A997" t="s">
        <v>1223</v>
      </c>
      <c r="B997" s="11" t="s">
        <v>1039</v>
      </c>
      <c r="C997" s="11" t="s">
        <v>1208</v>
      </c>
      <c r="D997" s="11" t="s">
        <v>1122</v>
      </c>
      <c r="E997" s="15">
        <v>799.96780645161289</v>
      </c>
      <c r="F997" s="11" t="s">
        <v>1222</v>
      </c>
      <c r="G997" s="15">
        <v>17.088483870967739</v>
      </c>
      <c r="H997" s="23">
        <v>5.67E-2</v>
      </c>
      <c r="I997" s="16">
        <v>3.6539999999999999</v>
      </c>
      <c r="J997" s="16">
        <v>0.45329999999999993</v>
      </c>
      <c r="K997" s="17">
        <v>6.9947089947089935</v>
      </c>
      <c r="L997" s="17">
        <v>1.9048897590529685</v>
      </c>
      <c r="M997" s="17" t="s">
        <v>1231</v>
      </c>
      <c r="N997" s="17">
        <v>4.5556863160530314E-2</v>
      </c>
    </row>
    <row r="998" spans="1:14" x14ac:dyDescent="0.3">
      <c r="A998" t="s">
        <v>1223</v>
      </c>
      <c r="B998" s="11" t="s">
        <v>1040</v>
      </c>
      <c r="C998" s="11" t="s">
        <v>1208</v>
      </c>
      <c r="D998" s="11" t="s">
        <v>1122</v>
      </c>
      <c r="E998" s="15">
        <v>800.01949999999988</v>
      </c>
      <c r="F998" s="11" t="s">
        <v>1222</v>
      </c>
      <c r="G998" s="15">
        <v>17.23069666666667</v>
      </c>
      <c r="H998" s="23">
        <v>5.67E-2</v>
      </c>
      <c r="I998" s="16">
        <v>3.6539999999999999</v>
      </c>
      <c r="J998" s="16">
        <v>0.40479999999999994</v>
      </c>
      <c r="K998" s="17">
        <v>6.1393298059964723</v>
      </c>
      <c r="L998" s="17">
        <v>1.2972655262595791</v>
      </c>
      <c r="M998" s="17" t="s">
        <v>1231</v>
      </c>
      <c r="N998" s="17">
        <v>3.3125532644623479E-2</v>
      </c>
    </row>
    <row r="999" spans="1:14" x14ac:dyDescent="0.3">
      <c r="A999" t="s">
        <v>1223</v>
      </c>
      <c r="B999" s="11" t="s">
        <v>1041</v>
      </c>
      <c r="C999" s="11" t="s">
        <v>1208</v>
      </c>
      <c r="D999" s="11" t="s">
        <v>1122</v>
      </c>
      <c r="E999" s="15">
        <v>800.01567741935503</v>
      </c>
      <c r="F999" s="11" t="s">
        <v>1222</v>
      </c>
      <c r="G999" s="15">
        <v>17.235800000000001</v>
      </c>
      <c r="H999" s="23">
        <v>5.67E-2</v>
      </c>
      <c r="I999" s="16">
        <v>3.6539999999999999</v>
      </c>
      <c r="J999" s="16">
        <v>0.36120000000000008</v>
      </c>
      <c r="K999" s="17">
        <v>5.370370370370372</v>
      </c>
      <c r="L999" s="17">
        <v>0.81568604768777608</v>
      </c>
      <c r="M999" s="17" t="s">
        <v>1231</v>
      </c>
      <c r="N999" s="17">
        <v>2.496477926156393E-2</v>
      </c>
    </row>
    <row r="1000" spans="1:14" x14ac:dyDescent="0.3">
      <c r="A1000" t="s">
        <v>1223</v>
      </c>
      <c r="B1000" s="11" t="s">
        <v>1042</v>
      </c>
      <c r="C1000" s="11" t="s">
        <v>1208</v>
      </c>
      <c r="D1000" s="11" t="s">
        <v>1122</v>
      </c>
      <c r="E1000" s="15">
        <v>799.98336666666683</v>
      </c>
      <c r="F1000" s="11" t="s">
        <v>1222</v>
      </c>
      <c r="G1000" s="15">
        <v>17.33868</v>
      </c>
      <c r="H1000" s="23">
        <v>5.67E-2</v>
      </c>
      <c r="I1000" s="16">
        <v>3.6539999999999999</v>
      </c>
      <c r="J1000" s="16">
        <v>0.33829999999999993</v>
      </c>
      <c r="K1000" s="17">
        <v>4.9664902998236329</v>
      </c>
      <c r="L1000" s="17">
        <v>0.68501442847065408</v>
      </c>
      <c r="M1000" s="17" t="s">
        <v>1231</v>
      </c>
      <c r="N1000" s="17">
        <v>2.3356951784432645E-2</v>
      </c>
    </row>
    <row r="1001" spans="1:14" x14ac:dyDescent="0.3">
      <c r="A1001" t="s">
        <v>1223</v>
      </c>
      <c r="B1001" s="11" t="s">
        <v>1043</v>
      </c>
      <c r="C1001" s="11" t="s">
        <v>1208</v>
      </c>
      <c r="D1001" s="11" t="s">
        <v>1121</v>
      </c>
      <c r="E1001" s="15">
        <v>4.9997000000000007E-2</v>
      </c>
      <c r="F1001" s="11" t="s">
        <v>1222</v>
      </c>
      <c r="G1001" s="15">
        <v>17.046566666666671</v>
      </c>
      <c r="H1001" s="23">
        <v>5.67E-2</v>
      </c>
      <c r="I1001" s="16">
        <v>3.6539999999999999</v>
      </c>
      <c r="J1001" s="16">
        <v>0.33029999999999993</v>
      </c>
      <c r="K1001" s="17">
        <v>4.8253968253968242</v>
      </c>
      <c r="L1001" s="17">
        <v>-1.3880590887670565</v>
      </c>
      <c r="M1001" s="17">
        <v>1.3880590887670565</v>
      </c>
      <c r="N1001" s="17">
        <v>0.38914543921938816</v>
      </c>
    </row>
    <row r="1002" spans="1:14" x14ac:dyDescent="0.3">
      <c r="A1002" t="s">
        <v>1223</v>
      </c>
      <c r="B1002" s="11" t="s">
        <v>1044</v>
      </c>
      <c r="C1002" s="11" t="s">
        <v>1208</v>
      </c>
      <c r="D1002" s="11" t="s">
        <v>1122</v>
      </c>
      <c r="E1002" s="15">
        <v>800.03933333333339</v>
      </c>
      <c r="F1002" s="11" t="s">
        <v>1222</v>
      </c>
      <c r="G1002" s="15">
        <v>17.192356666666669</v>
      </c>
      <c r="H1002" s="23">
        <v>5.67E-2</v>
      </c>
      <c r="I1002" s="16">
        <v>3.6539999999999999</v>
      </c>
      <c r="J1002" s="16">
        <v>0.31809999999999994</v>
      </c>
      <c r="K1002" s="17">
        <v>4.610229276895943</v>
      </c>
      <c r="L1002" s="17">
        <v>0.36354972243319716</v>
      </c>
      <c r="M1002" s="17" t="s">
        <v>1231</v>
      </c>
      <c r="N1002" s="17">
        <v>1.5167745680855438E-2</v>
      </c>
    </row>
    <row r="1003" spans="1:14" x14ac:dyDescent="0.3">
      <c r="A1003" t="s">
        <v>1223</v>
      </c>
      <c r="B1003" s="11" t="s">
        <v>1052</v>
      </c>
      <c r="C1003" s="11" t="s">
        <v>1208</v>
      </c>
      <c r="D1003" s="11" t="s">
        <v>1121</v>
      </c>
      <c r="E1003" s="15">
        <v>4.9997000000000007E-2</v>
      </c>
      <c r="F1003" s="11" t="s">
        <v>1222</v>
      </c>
      <c r="G1003" s="15">
        <v>17.223932258064519</v>
      </c>
      <c r="H1003" s="23">
        <v>5.67E-2</v>
      </c>
      <c r="I1003" s="16">
        <v>3.6539999999999999</v>
      </c>
      <c r="J1003" s="16">
        <v>0.16059999999999997</v>
      </c>
      <c r="K1003" s="17">
        <v>1.8324514991181651</v>
      </c>
      <c r="L1003" s="17">
        <v>-0.74768313148123011</v>
      </c>
      <c r="M1003" s="17">
        <v>0.74768313148123011</v>
      </c>
      <c r="N1003" s="17">
        <v>0.27713143493972348</v>
      </c>
    </row>
    <row r="1004" spans="1:14" x14ac:dyDescent="0.3">
      <c r="A1004" t="s">
        <v>1223</v>
      </c>
      <c r="B1004" s="11" t="s">
        <v>1071</v>
      </c>
      <c r="C1004" s="11" t="s">
        <v>1208</v>
      </c>
      <c r="D1004" s="11" t="s">
        <v>1121</v>
      </c>
      <c r="E1004" s="15">
        <v>4.9997000000000007E-2</v>
      </c>
      <c r="F1004" s="11" t="s">
        <v>1222</v>
      </c>
      <c r="G1004" s="15">
        <v>17.81729032258065</v>
      </c>
      <c r="H1004" s="23">
        <v>5.67E-2</v>
      </c>
      <c r="I1004" s="16">
        <v>3.6539999999999999</v>
      </c>
      <c r="J1004" s="16">
        <v>7.7899999999999969E-2</v>
      </c>
      <c r="K1004" s="17">
        <v>0.37389770723103999</v>
      </c>
      <c r="L1004" s="17">
        <v>-0.23720272286193086</v>
      </c>
      <c r="M1004" s="17">
        <v>0.23720272286193086</v>
      </c>
      <c r="N1004" s="17">
        <v>7.9017907081505578E-2</v>
      </c>
    </row>
    <row r="1005" spans="1:14" x14ac:dyDescent="0.3">
      <c r="A1005" t="s">
        <v>1223</v>
      </c>
      <c r="B1005" s="11" t="s">
        <v>1058</v>
      </c>
      <c r="C1005" s="11" t="s">
        <v>1209</v>
      </c>
      <c r="D1005" s="11" t="s">
        <v>1121</v>
      </c>
      <c r="E1005" s="15">
        <v>4.9997000000000007E-2</v>
      </c>
      <c r="F1005" s="11" t="s">
        <v>1222</v>
      </c>
      <c r="G1005" s="15">
        <v>16.73573</v>
      </c>
      <c r="H1005" s="23">
        <v>5.62E-2</v>
      </c>
      <c r="I1005" s="16">
        <v>3.9470000000000001</v>
      </c>
      <c r="J1005" s="16">
        <v>0.67749999999999999</v>
      </c>
      <c r="K1005" s="17">
        <v>11.055160142348754</v>
      </c>
      <c r="L1005" s="17">
        <v>-1.6938568882273151</v>
      </c>
      <c r="M1005" s="17">
        <v>1.6938568882273151</v>
      </c>
      <c r="N1005" s="17">
        <v>0.73668579676808066</v>
      </c>
    </row>
    <row r="1006" spans="1:14" x14ac:dyDescent="0.3">
      <c r="A1006" t="s">
        <v>1223</v>
      </c>
      <c r="B1006" s="11" t="s">
        <v>1059</v>
      </c>
      <c r="C1006" s="11" t="s">
        <v>1209</v>
      </c>
      <c r="D1006" s="11" t="s">
        <v>1122</v>
      </c>
      <c r="E1006" s="15">
        <v>799.99576666666667</v>
      </c>
      <c r="F1006" s="11" t="s">
        <v>1222</v>
      </c>
      <c r="G1006" s="15">
        <v>17.152633333333331</v>
      </c>
      <c r="H1006" s="23">
        <v>5.62E-2</v>
      </c>
      <c r="I1006" s="16">
        <v>3.9470000000000001</v>
      </c>
      <c r="J1006" s="16">
        <v>0.64690000000000003</v>
      </c>
      <c r="K1006" s="17">
        <v>10.51067615658363</v>
      </c>
      <c r="L1006" s="17">
        <v>0.90064081781001815</v>
      </c>
      <c r="M1006" s="17" t="s">
        <v>1231</v>
      </c>
      <c r="N1006" s="17">
        <v>3.1613892138275923E-2</v>
      </c>
    </row>
    <row r="1007" spans="1:14" x14ac:dyDescent="0.3">
      <c r="A1007" t="s">
        <v>1223</v>
      </c>
      <c r="B1007" s="11" t="s">
        <v>1060</v>
      </c>
      <c r="C1007" s="11" t="s">
        <v>1209</v>
      </c>
      <c r="D1007" s="11" t="s">
        <v>1122</v>
      </c>
      <c r="E1007" s="15">
        <v>800.00422580645159</v>
      </c>
      <c r="F1007" s="11" t="s">
        <v>1222</v>
      </c>
      <c r="G1007" s="15">
        <v>17.667964516129029</v>
      </c>
      <c r="H1007" s="23">
        <v>5.62E-2</v>
      </c>
      <c r="I1007" s="16">
        <v>3.9470000000000001</v>
      </c>
      <c r="J1007" s="16">
        <v>0.61830000000000007</v>
      </c>
      <c r="K1007" s="17">
        <v>10.001779359430605</v>
      </c>
      <c r="L1007" s="17">
        <v>1.1996875246061833</v>
      </c>
      <c r="M1007" s="17" t="s">
        <v>1231</v>
      </c>
      <c r="N1007" s="17">
        <v>3.5101235275275755E-2</v>
      </c>
    </row>
    <row r="1008" spans="1:14" x14ac:dyDescent="0.3">
      <c r="A1008" t="s">
        <v>1223</v>
      </c>
      <c r="B1008" s="11" t="s">
        <v>1061</v>
      </c>
      <c r="C1008" s="11" t="s">
        <v>1209</v>
      </c>
      <c r="D1008" s="11" t="s">
        <v>1122</v>
      </c>
      <c r="E1008" s="15">
        <v>800.01067741935481</v>
      </c>
      <c r="F1008" s="11" t="s">
        <v>1222</v>
      </c>
      <c r="G1008" s="15">
        <v>17.315612903225809</v>
      </c>
      <c r="H1008" s="23">
        <v>5.62E-2</v>
      </c>
      <c r="I1008" s="16">
        <v>3.9470000000000001</v>
      </c>
      <c r="J1008" s="16">
        <v>0.54869999999999997</v>
      </c>
      <c r="K1008" s="17">
        <v>8.7633451957295367</v>
      </c>
      <c r="L1008" s="17">
        <v>1.6383332704703391</v>
      </c>
      <c r="M1008" s="17" t="s">
        <v>1231</v>
      </c>
      <c r="N1008" s="17">
        <v>4.2348448810089923E-2</v>
      </c>
    </row>
    <row r="1009" spans="1:14" x14ac:dyDescent="0.3">
      <c r="A1009" t="s">
        <v>1223</v>
      </c>
      <c r="B1009" s="11" t="s">
        <v>1062</v>
      </c>
      <c r="C1009" s="11" t="s">
        <v>1209</v>
      </c>
      <c r="D1009" s="11" t="s">
        <v>1122</v>
      </c>
      <c r="E1009" s="15">
        <v>800.01806666666641</v>
      </c>
      <c r="F1009" s="11" t="s">
        <v>1222</v>
      </c>
      <c r="G1009" s="15">
        <v>17.27180666666667</v>
      </c>
      <c r="H1009" s="23">
        <v>5.62E-2</v>
      </c>
      <c r="I1009" s="16">
        <v>3.9470000000000001</v>
      </c>
      <c r="J1009" s="16">
        <v>0.51339999999999986</v>
      </c>
      <c r="K1009" s="17">
        <v>8.1352313167259762</v>
      </c>
      <c r="L1009" s="17">
        <v>1.8187708234790398</v>
      </c>
      <c r="M1009" s="17" t="s">
        <v>1231</v>
      </c>
      <c r="N1009" s="17">
        <v>4.0506377116768189E-2</v>
      </c>
    </row>
    <row r="1010" spans="1:14" x14ac:dyDescent="0.3">
      <c r="A1010" t="s">
        <v>1223</v>
      </c>
      <c r="B1010" s="11" t="s">
        <v>1063</v>
      </c>
      <c r="C1010" s="11" t="s">
        <v>1209</v>
      </c>
      <c r="D1010" s="11" t="s">
        <v>1122</v>
      </c>
      <c r="E1010" s="15">
        <v>799.97456666666653</v>
      </c>
      <c r="F1010" s="11" t="s">
        <v>1222</v>
      </c>
      <c r="G1010" s="15">
        <v>17.369730000000001</v>
      </c>
      <c r="H1010" s="23">
        <v>5.62E-2</v>
      </c>
      <c r="I1010" s="16">
        <v>3.9470000000000001</v>
      </c>
      <c r="J1010" s="16">
        <v>0.47570000000000001</v>
      </c>
      <c r="K1010" s="17">
        <v>7.4644128113879002</v>
      </c>
      <c r="L1010" s="17">
        <v>1.6874327026784919</v>
      </c>
      <c r="M1010" s="17" t="s">
        <v>1231</v>
      </c>
      <c r="N1010" s="17">
        <v>4.818081783330963E-2</v>
      </c>
    </row>
    <row r="1011" spans="1:14" x14ac:dyDescent="0.3">
      <c r="A1011" t="s">
        <v>1223</v>
      </c>
      <c r="B1011" s="11" t="s">
        <v>1064</v>
      </c>
      <c r="C1011" s="11" t="s">
        <v>1209</v>
      </c>
      <c r="D1011" s="11" t="s">
        <v>1122</v>
      </c>
      <c r="E1011" s="15">
        <v>800.00183333333337</v>
      </c>
      <c r="F1011" s="11" t="s">
        <v>1222</v>
      </c>
      <c r="G1011" s="15">
        <v>17.298516666666671</v>
      </c>
      <c r="H1011" s="23">
        <v>5.62E-2</v>
      </c>
      <c r="I1011" s="16">
        <v>3.9470000000000001</v>
      </c>
      <c r="J1011" s="16">
        <v>0.44090000000000007</v>
      </c>
      <c r="K1011" s="17">
        <v>6.8451957295373669</v>
      </c>
      <c r="L1011" s="17">
        <v>1.6931666781824206</v>
      </c>
      <c r="M1011" s="17" t="s">
        <v>1231</v>
      </c>
      <c r="N1011" s="17">
        <v>3.5749159376873729E-2</v>
      </c>
    </row>
    <row r="1012" spans="1:14" x14ac:dyDescent="0.3">
      <c r="A1012" t="s">
        <v>1223</v>
      </c>
      <c r="B1012" s="11" t="s">
        <v>1065</v>
      </c>
      <c r="C1012" s="11" t="s">
        <v>1209</v>
      </c>
      <c r="D1012" s="11" t="s">
        <v>1122</v>
      </c>
      <c r="E1012" s="15">
        <v>800.00293333333332</v>
      </c>
      <c r="F1012" s="11" t="s">
        <v>1222</v>
      </c>
      <c r="G1012" s="15">
        <v>17.16616333333333</v>
      </c>
      <c r="H1012" s="23">
        <v>5.62E-2</v>
      </c>
      <c r="I1012" s="16">
        <v>3.9470000000000001</v>
      </c>
      <c r="J1012" s="16">
        <v>0.39239999999999986</v>
      </c>
      <c r="K1012" s="17">
        <v>5.9822064056939475</v>
      </c>
      <c r="L1012" s="17">
        <v>1.4008769466191173</v>
      </c>
      <c r="M1012" s="17" t="s">
        <v>1231</v>
      </c>
      <c r="N1012" s="17">
        <v>3.488552222166752E-2</v>
      </c>
    </row>
    <row r="1013" spans="1:14" x14ac:dyDescent="0.3">
      <c r="A1013" t="s">
        <v>1223</v>
      </c>
      <c r="B1013" s="11" t="s">
        <v>1066</v>
      </c>
      <c r="C1013" s="11" t="s">
        <v>1209</v>
      </c>
      <c r="D1013" s="11" t="s">
        <v>1122</v>
      </c>
      <c r="E1013" s="15">
        <v>800.00529032258055</v>
      </c>
      <c r="F1013" s="11" t="s">
        <v>1222</v>
      </c>
      <c r="G1013" s="15">
        <v>17.2355870967742</v>
      </c>
      <c r="H1013" s="23">
        <v>5.62E-2</v>
      </c>
      <c r="I1013" s="16">
        <v>3.9470000000000001</v>
      </c>
      <c r="J1013" s="16">
        <v>0.35349999999999993</v>
      </c>
      <c r="K1013" s="17">
        <v>5.2900355871886102</v>
      </c>
      <c r="L1013" s="17">
        <v>0.93488404703058992</v>
      </c>
      <c r="M1013" s="17" t="s">
        <v>1231</v>
      </c>
      <c r="N1013" s="17">
        <v>2.8207467067756675E-2</v>
      </c>
    </row>
    <row r="1014" spans="1:14" x14ac:dyDescent="0.3">
      <c r="A1014" t="s">
        <v>1223</v>
      </c>
      <c r="B1014" s="11" t="s">
        <v>1067</v>
      </c>
      <c r="C1014" s="11" t="s">
        <v>1209</v>
      </c>
      <c r="D1014" s="11" t="s">
        <v>1122</v>
      </c>
      <c r="E1014" s="15">
        <v>800.00293333333332</v>
      </c>
      <c r="F1014" s="11" t="s">
        <v>1222</v>
      </c>
      <c r="G1014" s="15">
        <v>17.389726666666661</v>
      </c>
      <c r="H1014" s="23">
        <v>5.62E-2</v>
      </c>
      <c r="I1014" s="16">
        <v>3.9470000000000001</v>
      </c>
      <c r="J1014" s="16">
        <v>0.31329999999999991</v>
      </c>
      <c r="K1014" s="17">
        <v>4.5747330960854073</v>
      </c>
      <c r="L1014" s="17">
        <v>0.55513040149468096</v>
      </c>
      <c r="M1014" s="17" t="s">
        <v>1231</v>
      </c>
      <c r="N1014" s="17">
        <v>2.36164887638729E-2</v>
      </c>
    </row>
    <row r="1015" spans="1:14" x14ac:dyDescent="0.3">
      <c r="A1015" t="s">
        <v>1223</v>
      </c>
      <c r="B1015" s="11" t="s">
        <v>1068</v>
      </c>
      <c r="C1015" s="11" t="s">
        <v>1209</v>
      </c>
      <c r="D1015" s="11" t="s">
        <v>1121</v>
      </c>
      <c r="E1015" s="15">
        <v>4.9997000000000007E-2</v>
      </c>
      <c r="F1015" s="11" t="s">
        <v>1222</v>
      </c>
      <c r="G1015" s="15">
        <v>16.97119666666666</v>
      </c>
      <c r="H1015" s="23">
        <v>5.62E-2</v>
      </c>
      <c r="I1015" s="16">
        <v>3.9470000000000001</v>
      </c>
      <c r="J1015" s="16">
        <v>0.29849999999999999</v>
      </c>
      <c r="K1015" s="17">
        <v>4.3113879003558715</v>
      </c>
      <c r="L1015" s="17"/>
      <c r="M1015" s="17">
        <v>1.1398702648302819</v>
      </c>
      <c r="N1015" s="17">
        <v>0.39164278374205408</v>
      </c>
    </row>
    <row r="1016" spans="1:14" x14ac:dyDescent="0.3">
      <c r="A1016" t="s">
        <v>1223</v>
      </c>
      <c r="B1016" s="11" t="s">
        <v>1069</v>
      </c>
      <c r="C1016" s="11" t="s">
        <v>1209</v>
      </c>
      <c r="D1016" s="11" t="s">
        <v>1122</v>
      </c>
      <c r="E1016" s="15">
        <v>799.98874193548397</v>
      </c>
      <c r="F1016" s="11" t="s">
        <v>1222</v>
      </c>
      <c r="G1016" s="15">
        <v>17.486564516129029</v>
      </c>
      <c r="H1016" s="23">
        <v>5.62E-2</v>
      </c>
      <c r="I1016" s="16">
        <v>3.9470000000000001</v>
      </c>
      <c r="J1016" s="16">
        <v>0.27980000000000005</v>
      </c>
      <c r="K1016" s="17">
        <v>3.9786476868327409</v>
      </c>
      <c r="L1016" s="17">
        <v>0.23239740428019884</v>
      </c>
      <c r="M1016" s="17" t="s">
        <v>1231</v>
      </c>
      <c r="N1016" s="17">
        <v>1.5274017171423293E-2</v>
      </c>
    </row>
    <row r="1017" spans="1:14" x14ac:dyDescent="0.3">
      <c r="A1017" t="s">
        <v>1223</v>
      </c>
      <c r="B1017" s="11" t="s">
        <v>1074</v>
      </c>
      <c r="C1017" s="11" t="s">
        <v>1209</v>
      </c>
      <c r="D1017" s="11" t="s">
        <v>1121</v>
      </c>
      <c r="E1017" s="15">
        <v>4.9997000000000007E-2</v>
      </c>
      <c r="F1017" s="11" t="s">
        <v>1222</v>
      </c>
      <c r="G1017" s="15">
        <v>17.24399</v>
      </c>
      <c r="H1017" s="23">
        <v>5.62E-2</v>
      </c>
      <c r="I1017" s="16">
        <v>3.9470000000000001</v>
      </c>
      <c r="J1017" s="16">
        <v>0.20520000000000005</v>
      </c>
      <c r="K1017" s="17">
        <v>2.6512455516014244</v>
      </c>
      <c r="L1017" s="17">
        <v>-1.0789038533606465</v>
      </c>
      <c r="M1017" s="17">
        <v>1.0789038533606465</v>
      </c>
      <c r="N1017" s="17">
        <v>0.36398060704230228</v>
      </c>
    </row>
    <row r="1018" spans="1:14" x14ac:dyDescent="0.3">
      <c r="A1018" t="s">
        <v>1223</v>
      </c>
      <c r="B1018" s="11" t="s">
        <v>1086</v>
      </c>
      <c r="C1018" s="11" t="s">
        <v>1209</v>
      </c>
      <c r="D1018" s="11" t="s">
        <v>1121</v>
      </c>
      <c r="E1018" s="15">
        <v>4.9997000000000007E-2</v>
      </c>
      <c r="F1018" s="11" t="s">
        <v>1222</v>
      </c>
      <c r="G1018" s="15">
        <v>17.544012903225809</v>
      </c>
      <c r="H1018" s="23">
        <v>5.62E-2</v>
      </c>
      <c r="I1018" s="16">
        <v>3.9470000000000001</v>
      </c>
      <c r="J1018" s="16">
        <v>0.11539999999999995</v>
      </c>
      <c r="K1018" s="17">
        <v>1.0533807829181485</v>
      </c>
      <c r="L1018" s="17">
        <v>-0.56848814133196535</v>
      </c>
      <c r="M1018" s="17">
        <v>0.56848814133196535</v>
      </c>
      <c r="N1018" s="17">
        <v>0.17562837603856096</v>
      </c>
    </row>
    <row r="1019" spans="1:14" x14ac:dyDescent="0.3">
      <c r="A1019" t="s">
        <v>1223</v>
      </c>
      <c r="B1019" s="11" t="s">
        <v>1100</v>
      </c>
      <c r="C1019" s="11" t="s">
        <v>1209</v>
      </c>
      <c r="D1019" s="11" t="s">
        <v>1121</v>
      </c>
      <c r="E1019" s="15">
        <v>4.9997000000000007E-2</v>
      </c>
      <c r="F1019" s="11" t="s">
        <v>1222</v>
      </c>
      <c r="G1019" s="15">
        <v>17.569036666666669</v>
      </c>
      <c r="H1019" s="23">
        <v>5.62E-2</v>
      </c>
      <c r="I1019" s="16">
        <v>3.9470000000000001</v>
      </c>
      <c r="J1019" s="16">
        <v>7.569999999999999E-2</v>
      </c>
      <c r="K1019" s="17">
        <v>0.34697508896797136</v>
      </c>
      <c r="L1019" s="17">
        <v>-0.20742529723364567</v>
      </c>
      <c r="M1019" s="17">
        <v>0.20742529723364567</v>
      </c>
      <c r="N1019" s="17">
        <v>7.7567490976597653E-2</v>
      </c>
    </row>
    <row r="1020" spans="1:14" x14ac:dyDescent="0.3">
      <c r="A1020" t="s">
        <v>1223</v>
      </c>
      <c r="B1020" s="11" t="s">
        <v>1103</v>
      </c>
      <c r="C1020" s="11" t="s">
        <v>1209</v>
      </c>
      <c r="D1020" s="11" t="s">
        <v>1121</v>
      </c>
      <c r="E1020" s="15">
        <v>4.9997000000000007E-2</v>
      </c>
      <c r="F1020" s="11" t="s">
        <v>1222</v>
      </c>
      <c r="G1020" s="15">
        <v>16.66253870967742</v>
      </c>
      <c r="H1020" s="23">
        <v>5.62E-2</v>
      </c>
      <c r="I1020" s="16">
        <v>3.9470000000000001</v>
      </c>
      <c r="J1020" s="16">
        <v>6.579999999999997E-2</v>
      </c>
      <c r="K1020" s="17">
        <v>0.17081850533807774</v>
      </c>
      <c r="L1020" s="17">
        <v>1.3204304361472956E-2</v>
      </c>
      <c r="M1020" s="17">
        <v>-1.3204304361472956E-2</v>
      </c>
      <c r="N1020" s="17">
        <v>4.2131067054829163E-2</v>
      </c>
    </row>
    <row r="1021" spans="1:14" x14ac:dyDescent="0.3">
      <c r="A1021" t="s">
        <v>1223</v>
      </c>
      <c r="B1021" s="11" t="s">
        <v>1075</v>
      </c>
      <c r="C1021" s="11" t="s">
        <v>1210</v>
      </c>
      <c r="D1021" s="11" t="s">
        <v>1121</v>
      </c>
      <c r="E1021" s="15">
        <v>4.9997000000000007E-2</v>
      </c>
      <c r="F1021" s="11" t="s">
        <v>1222</v>
      </c>
      <c r="G1021" s="15">
        <v>17.132233333333328</v>
      </c>
      <c r="H1021" s="23">
        <v>5.67E-2</v>
      </c>
      <c r="I1021" s="16">
        <v>4.2</v>
      </c>
      <c r="J1021" s="16">
        <v>0.58919999999999995</v>
      </c>
      <c r="K1021" s="17">
        <v>9.3915343915343907</v>
      </c>
      <c r="L1021" s="17">
        <v>-1.4548379080666114</v>
      </c>
      <c r="M1021" s="17">
        <v>1.4548379080666114</v>
      </c>
      <c r="N1021" s="17">
        <v>0.75440162547043699</v>
      </c>
    </row>
    <row r="1022" spans="1:14" x14ac:dyDescent="0.3">
      <c r="A1022" t="s">
        <v>1223</v>
      </c>
      <c r="B1022" s="11" t="s">
        <v>1076</v>
      </c>
      <c r="C1022" s="11" t="s">
        <v>1210</v>
      </c>
      <c r="D1022" s="11" t="s">
        <v>1122</v>
      </c>
      <c r="E1022" s="15">
        <v>799.99603225806436</v>
      </c>
      <c r="F1022" s="11" t="s">
        <v>1222</v>
      </c>
      <c r="G1022" s="15">
        <v>18.076106451612901</v>
      </c>
      <c r="H1022" s="23">
        <v>5.67E-2</v>
      </c>
      <c r="I1022" s="16">
        <v>4.2</v>
      </c>
      <c r="J1022" s="16">
        <v>0.5625</v>
      </c>
      <c r="K1022" s="17">
        <v>8.9206349206349209</v>
      </c>
      <c r="L1022" s="17">
        <v>1.7978369984965499</v>
      </c>
      <c r="M1022" s="17" t="s">
        <v>1231</v>
      </c>
      <c r="N1022" s="17">
        <v>5.1155310582348346E-2</v>
      </c>
    </row>
    <row r="1023" spans="1:14" x14ac:dyDescent="0.3">
      <c r="A1023" t="s">
        <v>1223</v>
      </c>
      <c r="B1023" s="11" t="s">
        <v>1077</v>
      </c>
      <c r="C1023" s="11" t="s">
        <v>1210</v>
      </c>
      <c r="D1023" s="11" t="s">
        <v>1122</v>
      </c>
      <c r="E1023" s="15">
        <v>799.9926999999999</v>
      </c>
      <c r="F1023" s="11" t="s">
        <v>1222</v>
      </c>
      <c r="G1023" s="15">
        <v>17.579206666666671</v>
      </c>
      <c r="H1023" s="23">
        <v>5.67E-2</v>
      </c>
      <c r="I1023" s="16">
        <v>4.2</v>
      </c>
      <c r="J1023" s="16">
        <v>0.49500000000000011</v>
      </c>
      <c r="K1023" s="17">
        <v>7.7301587301587329</v>
      </c>
      <c r="L1023" s="17">
        <v>2.1607921879924521</v>
      </c>
      <c r="M1023" s="17" t="s">
        <v>1231</v>
      </c>
      <c r="N1023" s="17">
        <v>4.8762556871533524E-2</v>
      </c>
    </row>
    <row r="1024" spans="1:14" x14ac:dyDescent="0.3">
      <c r="A1024" t="s">
        <v>1223</v>
      </c>
      <c r="B1024" s="11" t="s">
        <v>1078</v>
      </c>
      <c r="C1024" s="11" t="s">
        <v>1210</v>
      </c>
      <c r="D1024" s="11" t="s">
        <v>1122</v>
      </c>
      <c r="E1024" s="15">
        <v>800.01038709677437</v>
      </c>
      <c r="F1024" s="11" t="s">
        <v>1222</v>
      </c>
      <c r="G1024" s="15">
        <v>17.55349677419354</v>
      </c>
      <c r="H1024" s="23">
        <v>5.67E-2</v>
      </c>
      <c r="I1024" s="16">
        <v>4.2</v>
      </c>
      <c r="J1024" s="16">
        <v>0.46609999999999996</v>
      </c>
      <c r="K1024" s="17">
        <v>7.2204585537918868</v>
      </c>
      <c r="L1024" s="17">
        <v>2.3497842898547114</v>
      </c>
      <c r="M1024" s="17" t="s">
        <v>1231</v>
      </c>
      <c r="N1024" s="17">
        <v>5.4446590420789809E-2</v>
      </c>
    </row>
    <row r="1025" spans="1:14" x14ac:dyDescent="0.3">
      <c r="A1025" t="s">
        <v>1223</v>
      </c>
      <c r="B1025" s="11" t="s">
        <v>1079</v>
      </c>
      <c r="C1025" s="11" t="s">
        <v>1210</v>
      </c>
      <c r="D1025" s="11" t="s">
        <v>1122</v>
      </c>
      <c r="E1025" s="15">
        <v>799.98609999999974</v>
      </c>
      <c r="F1025" s="11" t="s">
        <v>1222</v>
      </c>
      <c r="G1025" s="15">
        <v>17.486066666666659</v>
      </c>
      <c r="H1025" s="23">
        <v>5.67E-2</v>
      </c>
      <c r="I1025" s="16">
        <v>4.2</v>
      </c>
      <c r="J1025" s="16">
        <v>0.42559999999999998</v>
      </c>
      <c r="K1025" s="17">
        <v>6.5061728395061733</v>
      </c>
      <c r="L1025" s="17">
        <v>1.9731548693972223</v>
      </c>
      <c r="M1025" s="17" t="s">
        <v>1231</v>
      </c>
      <c r="N1025" s="17">
        <v>4.2239195294776377E-2</v>
      </c>
    </row>
    <row r="1026" spans="1:14" x14ac:dyDescent="0.3">
      <c r="A1026" t="s">
        <v>1223</v>
      </c>
      <c r="B1026" s="11" t="s">
        <v>1080</v>
      </c>
      <c r="C1026" s="11" t="s">
        <v>1210</v>
      </c>
      <c r="D1026" s="11" t="s">
        <v>1122</v>
      </c>
      <c r="E1026" s="15">
        <v>799.99043333333327</v>
      </c>
      <c r="F1026" s="11" t="s">
        <v>1222</v>
      </c>
      <c r="G1026" s="15">
        <v>17.424399999999999</v>
      </c>
      <c r="H1026" s="23">
        <v>5.67E-2</v>
      </c>
      <c r="I1026" s="16">
        <v>4.2</v>
      </c>
      <c r="J1026" s="16">
        <v>0.3862000000000001</v>
      </c>
      <c r="K1026" s="17">
        <v>5.8112874779541466</v>
      </c>
      <c r="L1026" s="17">
        <v>1.5334432205888635</v>
      </c>
      <c r="M1026" s="17" t="s">
        <v>1231</v>
      </c>
      <c r="N1026" s="17">
        <v>3.425154668620678E-2</v>
      </c>
    </row>
    <row r="1027" spans="1:14" x14ac:dyDescent="0.3">
      <c r="A1027" t="s">
        <v>1223</v>
      </c>
      <c r="B1027" s="11" t="s">
        <v>1081</v>
      </c>
      <c r="C1027" s="11" t="s">
        <v>1210</v>
      </c>
      <c r="D1027" s="11" t="s">
        <v>1122</v>
      </c>
      <c r="E1027" s="15">
        <v>799.96693548387088</v>
      </c>
      <c r="F1027" s="11" t="s">
        <v>1222</v>
      </c>
      <c r="G1027" s="15">
        <v>17.648683870967741</v>
      </c>
      <c r="H1027" s="23">
        <v>5.67E-2</v>
      </c>
      <c r="I1027" s="16">
        <v>4.2</v>
      </c>
      <c r="J1027" s="16">
        <v>0.35220000000000007</v>
      </c>
      <c r="K1027" s="17">
        <v>5.211640211640213</v>
      </c>
      <c r="L1027" s="17">
        <v>1.22181383950448</v>
      </c>
      <c r="M1027" s="17" t="s">
        <v>1231</v>
      </c>
      <c r="N1027" s="17">
        <v>3.0609249081886336E-2</v>
      </c>
    </row>
    <row r="1028" spans="1:14" x14ac:dyDescent="0.3">
      <c r="A1028" t="s">
        <v>1223</v>
      </c>
      <c r="B1028" s="11" t="s">
        <v>1082</v>
      </c>
      <c r="C1028" s="11" t="s">
        <v>1210</v>
      </c>
      <c r="D1028" s="11" t="s">
        <v>1122</v>
      </c>
      <c r="E1028" s="15">
        <v>800.01725806451611</v>
      </c>
      <c r="F1028" s="11" t="s">
        <v>1222</v>
      </c>
      <c r="G1028" s="15">
        <v>17.686925806451619</v>
      </c>
      <c r="H1028" s="23">
        <v>5.67E-2</v>
      </c>
      <c r="I1028" s="16">
        <v>4.2</v>
      </c>
      <c r="J1028" s="16">
        <v>0.32909999999999995</v>
      </c>
      <c r="K1028" s="17">
        <v>4.8042328042328037</v>
      </c>
      <c r="L1028" s="17">
        <v>0.863366214881084</v>
      </c>
      <c r="M1028" s="17" t="s">
        <v>1231</v>
      </c>
      <c r="N1028" s="17">
        <v>2.7947158979017339E-2</v>
      </c>
    </row>
    <row r="1029" spans="1:14" x14ac:dyDescent="0.3">
      <c r="A1029" t="s">
        <v>1223</v>
      </c>
      <c r="B1029" s="11" t="s">
        <v>1083</v>
      </c>
      <c r="C1029" s="11" t="s">
        <v>1210</v>
      </c>
      <c r="D1029" s="11" t="s">
        <v>1122</v>
      </c>
      <c r="E1029" s="15">
        <v>799.97663333333333</v>
      </c>
      <c r="F1029" s="11" t="s">
        <v>1222</v>
      </c>
      <c r="G1029" s="15">
        <v>17.630179999999999</v>
      </c>
      <c r="H1029" s="23">
        <v>5.67E-2</v>
      </c>
      <c r="I1029" s="16">
        <v>4.2</v>
      </c>
      <c r="J1029" s="16">
        <v>0.30709999999999993</v>
      </c>
      <c r="K1029" s="17">
        <v>4.4162257495590822</v>
      </c>
      <c r="L1029" s="17">
        <v>0.68622776761012738</v>
      </c>
      <c r="M1029" s="17" t="s">
        <v>1231</v>
      </c>
      <c r="N1029" s="17">
        <v>2.824267843679773E-2</v>
      </c>
    </row>
    <row r="1030" spans="1:14" x14ac:dyDescent="0.3">
      <c r="A1030" t="s">
        <v>1223</v>
      </c>
      <c r="B1030" s="11" t="s">
        <v>1084</v>
      </c>
      <c r="C1030" s="11" t="s">
        <v>1210</v>
      </c>
      <c r="D1030" s="11" t="s">
        <v>1122</v>
      </c>
      <c r="E1030" s="15">
        <v>800.01654838709703</v>
      </c>
      <c r="F1030" s="11" t="s">
        <v>1222</v>
      </c>
      <c r="G1030" s="15">
        <v>17.774503225806459</v>
      </c>
      <c r="H1030" s="23">
        <v>5.67E-2</v>
      </c>
      <c r="I1030" s="16">
        <v>4.2</v>
      </c>
      <c r="J1030" s="16">
        <v>0.28970000000000007</v>
      </c>
      <c r="K1030" s="17">
        <v>4.109347442680777</v>
      </c>
      <c r="L1030" s="17">
        <v>0.45286975862072187</v>
      </c>
      <c r="M1030" s="17" t="s">
        <v>1231</v>
      </c>
      <c r="N1030" s="17">
        <v>1.9615305594717913E-2</v>
      </c>
    </row>
    <row r="1031" spans="1:14" x14ac:dyDescent="0.3">
      <c r="A1031" t="s">
        <v>1223</v>
      </c>
      <c r="B1031" s="11" t="s">
        <v>1085</v>
      </c>
      <c r="C1031" s="11" t="s">
        <v>1210</v>
      </c>
      <c r="D1031" s="11" t="s">
        <v>1121</v>
      </c>
      <c r="E1031" s="15">
        <v>4.9997000000000007E-2</v>
      </c>
      <c r="F1031" s="11" t="s">
        <v>1222</v>
      </c>
      <c r="G1031" s="15">
        <v>17.421709677419351</v>
      </c>
      <c r="H1031" s="23">
        <v>5.67E-2</v>
      </c>
      <c r="I1031" s="16">
        <v>4.2</v>
      </c>
      <c r="J1031" s="16">
        <v>0.2793000000000001</v>
      </c>
      <c r="K1031" s="17">
        <v>3.9259259259259278</v>
      </c>
      <c r="L1031" s="17">
        <v>-0.99411812947025846</v>
      </c>
      <c r="M1031" s="17">
        <v>0.99411812947025846</v>
      </c>
      <c r="N1031" s="17">
        <v>0.36882769770423052</v>
      </c>
    </row>
    <row r="1032" spans="1:14" x14ac:dyDescent="0.3">
      <c r="A1032" t="s">
        <v>1223</v>
      </c>
      <c r="B1032" s="11" t="s">
        <v>1099</v>
      </c>
      <c r="C1032" s="11" t="s">
        <v>1210</v>
      </c>
      <c r="D1032" s="11" t="s">
        <v>1121</v>
      </c>
      <c r="E1032" s="15">
        <v>4.9997000000000007E-2</v>
      </c>
      <c r="F1032" s="11" t="s">
        <v>1222</v>
      </c>
      <c r="G1032" s="15">
        <v>17.55983225806451</v>
      </c>
      <c r="H1032" s="23">
        <v>5.67E-2</v>
      </c>
      <c r="I1032" s="16">
        <v>4.2</v>
      </c>
      <c r="J1032" s="16">
        <v>0.15260000000000007</v>
      </c>
      <c r="K1032" s="17">
        <v>1.6913580246913593</v>
      </c>
      <c r="L1032" s="17">
        <v>-0.72481400247358507</v>
      </c>
      <c r="M1032" s="17">
        <v>0.72481400247358507</v>
      </c>
      <c r="N1032" s="17">
        <v>0.30832587588941951</v>
      </c>
    </row>
    <row r="1033" spans="1:14" x14ac:dyDescent="0.3">
      <c r="A1033" t="s">
        <v>1223</v>
      </c>
      <c r="B1033" s="11" t="s">
        <v>1101</v>
      </c>
      <c r="C1033" s="11" t="s">
        <v>1210</v>
      </c>
      <c r="D1033" s="11" t="s">
        <v>1121</v>
      </c>
      <c r="E1033" s="15">
        <v>4.9997000000000007E-2</v>
      </c>
      <c r="F1033" s="11" t="s">
        <v>1222</v>
      </c>
      <c r="G1033" s="15">
        <v>16.573883333333331</v>
      </c>
      <c r="H1033" s="23">
        <v>5.67E-2</v>
      </c>
      <c r="I1033" s="16">
        <v>4.2</v>
      </c>
      <c r="J1033" s="16">
        <v>8.5499999999999909E-2</v>
      </c>
      <c r="K1033" s="17">
        <v>0.50793650793650635</v>
      </c>
      <c r="L1033" s="17">
        <v>-0.15733583465609055</v>
      </c>
      <c r="M1033" s="17">
        <v>0.15733583465609055</v>
      </c>
      <c r="N1033" s="17">
        <v>0.10696938822893143</v>
      </c>
    </row>
    <row r="1034" spans="1:14" x14ac:dyDescent="0.3">
      <c r="A1034" t="s">
        <v>1223</v>
      </c>
      <c r="B1034" s="11" t="s">
        <v>1087</v>
      </c>
      <c r="C1034" s="11" t="s">
        <v>1211</v>
      </c>
      <c r="D1034" s="11" t="s">
        <v>1121</v>
      </c>
      <c r="E1034" s="15">
        <v>4.9997000000000007E-2</v>
      </c>
      <c r="F1034" s="11" t="s">
        <v>1222</v>
      </c>
      <c r="G1034" s="15">
        <v>16.854143333333329</v>
      </c>
      <c r="H1034" s="23">
        <v>5.5E-2</v>
      </c>
      <c r="I1034" s="16">
        <v>4.59</v>
      </c>
      <c r="J1034" s="16">
        <v>0.68850000000000011</v>
      </c>
      <c r="K1034" s="17">
        <v>11.518181818181819</v>
      </c>
      <c r="L1034" s="17">
        <v>-1.4423121235408145</v>
      </c>
      <c r="M1034" s="17">
        <v>1.4423121235408145</v>
      </c>
      <c r="N1034" s="17">
        <v>0.73443203489604059</v>
      </c>
    </row>
    <row r="1035" spans="1:14" x14ac:dyDescent="0.3">
      <c r="A1035" t="s">
        <v>1223</v>
      </c>
      <c r="B1035" s="11" t="s">
        <v>1088</v>
      </c>
      <c r="C1035" s="11" t="s">
        <v>1211</v>
      </c>
      <c r="D1035" s="11" t="s">
        <v>1122</v>
      </c>
      <c r="E1035" s="15">
        <v>800.0205666666667</v>
      </c>
      <c r="F1035" s="11" t="s">
        <v>1222</v>
      </c>
      <c r="G1035" s="15">
        <v>17.348579999999998</v>
      </c>
      <c r="H1035" s="23">
        <v>5.5E-2</v>
      </c>
      <c r="I1035" s="16">
        <v>4.59</v>
      </c>
      <c r="J1035" s="16">
        <v>0.59099999999999997</v>
      </c>
      <c r="K1035" s="17">
        <v>9.7454545454545443</v>
      </c>
      <c r="L1035" s="17">
        <v>0.71513882435008058</v>
      </c>
      <c r="M1035" s="17" t="s">
        <v>1231</v>
      </c>
      <c r="N1035" s="17">
        <v>2.8669938944675732E-2</v>
      </c>
    </row>
    <row r="1036" spans="1:14" x14ac:dyDescent="0.3">
      <c r="A1036" t="s">
        <v>1223</v>
      </c>
      <c r="B1036" s="11" t="s">
        <v>1089</v>
      </c>
      <c r="C1036" s="11" t="s">
        <v>1211</v>
      </c>
      <c r="D1036" s="11" t="s">
        <v>1122</v>
      </c>
      <c r="E1036" s="15">
        <v>799.99145161290335</v>
      </c>
      <c r="F1036" s="11" t="s">
        <v>1222</v>
      </c>
      <c r="G1036" s="15">
        <v>17.28393548387097</v>
      </c>
      <c r="H1036" s="23">
        <v>5.5E-2</v>
      </c>
      <c r="I1036" s="16">
        <v>4.59</v>
      </c>
      <c r="J1036" s="16">
        <v>0.55249999999999999</v>
      </c>
      <c r="K1036" s="17">
        <v>9.045454545454545</v>
      </c>
      <c r="L1036" s="17">
        <v>1.3560487231293774</v>
      </c>
      <c r="M1036" s="17" t="s">
        <v>1231</v>
      </c>
      <c r="N1036" s="17">
        <v>3.2821914496480087E-2</v>
      </c>
    </row>
    <row r="1037" spans="1:14" x14ac:dyDescent="0.3">
      <c r="A1037" t="s">
        <v>1223</v>
      </c>
      <c r="B1037" s="11" t="s">
        <v>1090</v>
      </c>
      <c r="C1037" s="11" t="s">
        <v>1211</v>
      </c>
      <c r="D1037" s="11" t="s">
        <v>1122</v>
      </c>
      <c r="E1037" s="15">
        <v>800.0331290322581</v>
      </c>
      <c r="F1037" s="11" t="s">
        <v>1222</v>
      </c>
      <c r="G1037" s="15">
        <v>16.647780645161291</v>
      </c>
      <c r="H1037" s="23">
        <v>5.5E-2</v>
      </c>
      <c r="I1037" s="16">
        <v>4.59</v>
      </c>
      <c r="J1037" s="16">
        <v>0.52299999999999991</v>
      </c>
      <c r="K1037" s="17">
        <v>8.5090909090909079</v>
      </c>
      <c r="L1037" s="17">
        <v>1.5792087023655277</v>
      </c>
      <c r="M1037" s="17" t="s">
        <v>1231</v>
      </c>
      <c r="N1037" s="17">
        <v>3.8495278516555098E-2</v>
      </c>
    </row>
    <row r="1038" spans="1:14" x14ac:dyDescent="0.3">
      <c r="A1038" t="s">
        <v>1223</v>
      </c>
      <c r="B1038" s="11" t="s">
        <v>1091</v>
      </c>
      <c r="C1038" s="11" t="s">
        <v>1211</v>
      </c>
      <c r="D1038" s="11" t="s">
        <v>1122</v>
      </c>
      <c r="E1038" s="15">
        <v>800.01083333333349</v>
      </c>
      <c r="F1038" s="11" t="s">
        <v>1222</v>
      </c>
      <c r="G1038" s="15">
        <v>16.89690666666667</v>
      </c>
      <c r="H1038" s="23">
        <v>5.5E-2</v>
      </c>
      <c r="I1038" s="16">
        <v>4.59</v>
      </c>
      <c r="J1038" s="16">
        <v>0.48940000000000006</v>
      </c>
      <c r="K1038" s="17">
        <v>7.8981818181818193</v>
      </c>
      <c r="L1038" s="17">
        <v>1.6475639952083878</v>
      </c>
      <c r="M1038" s="17" t="s">
        <v>1231</v>
      </c>
      <c r="N1038" s="17">
        <v>4.0711996587728172E-2</v>
      </c>
    </row>
    <row r="1039" spans="1:14" x14ac:dyDescent="0.3">
      <c r="A1039" t="s">
        <v>1223</v>
      </c>
      <c r="B1039" s="11" t="s">
        <v>1092</v>
      </c>
      <c r="C1039" s="11" t="s">
        <v>1211</v>
      </c>
      <c r="D1039" s="11" t="s">
        <v>1122</v>
      </c>
      <c r="E1039" s="15">
        <v>800.01633333333336</v>
      </c>
      <c r="F1039" s="11" t="s">
        <v>1222</v>
      </c>
      <c r="G1039" s="15">
        <v>17.28158333333333</v>
      </c>
      <c r="H1039" s="23">
        <v>5.5E-2</v>
      </c>
      <c r="I1039" s="16">
        <v>4.59</v>
      </c>
      <c r="J1039" s="16">
        <v>0.45520000000000005</v>
      </c>
      <c r="K1039" s="17">
        <v>7.2763636363636373</v>
      </c>
      <c r="L1039" s="17">
        <v>1.5715063839217158</v>
      </c>
      <c r="M1039" s="17" t="s">
        <v>1231</v>
      </c>
      <c r="N1039" s="17">
        <v>4.7898962796395828E-2</v>
      </c>
    </row>
    <row r="1040" spans="1:14" x14ac:dyDescent="0.3">
      <c r="A1040" t="s">
        <v>1223</v>
      </c>
      <c r="B1040" s="11" t="s">
        <v>1093</v>
      </c>
      <c r="C1040" s="11" t="s">
        <v>1211</v>
      </c>
      <c r="D1040" s="11" t="s">
        <v>1122</v>
      </c>
      <c r="E1040" s="15">
        <v>800.0206774193548</v>
      </c>
      <c r="F1040" s="11" t="s">
        <v>1222</v>
      </c>
      <c r="G1040" s="15">
        <v>17.302264516129028</v>
      </c>
      <c r="H1040" s="23">
        <v>5.5E-2</v>
      </c>
      <c r="I1040" s="16">
        <v>4.59</v>
      </c>
      <c r="J1040" s="16">
        <v>0.42290000000000005</v>
      </c>
      <c r="K1040" s="17">
        <v>6.6890909090909103</v>
      </c>
      <c r="L1040" s="17">
        <v>1.59182985455388</v>
      </c>
      <c r="M1040" s="17" t="s">
        <v>1231</v>
      </c>
      <c r="N1040" s="17">
        <v>4.6429545592744592E-2</v>
      </c>
    </row>
    <row r="1041" spans="1:14" x14ac:dyDescent="0.3">
      <c r="A1041" t="s">
        <v>1223</v>
      </c>
      <c r="B1041" s="11" t="s">
        <v>1094</v>
      </c>
      <c r="C1041" s="11" t="s">
        <v>1211</v>
      </c>
      <c r="D1041" s="11" t="s">
        <v>1122</v>
      </c>
      <c r="E1041" s="15">
        <v>799.99433333333343</v>
      </c>
      <c r="F1041" s="11" t="s">
        <v>1222</v>
      </c>
      <c r="G1041" s="15">
        <v>17.257449999999999</v>
      </c>
      <c r="H1041" s="23">
        <v>5.5E-2</v>
      </c>
      <c r="I1041" s="16">
        <v>4.59</v>
      </c>
      <c r="J1041" s="16">
        <v>0.38569999999999993</v>
      </c>
      <c r="K1041" s="17">
        <v>6.0127272727272718</v>
      </c>
      <c r="L1041" s="17">
        <v>1.5090346549362783</v>
      </c>
      <c r="M1041" s="17" t="s">
        <v>1231</v>
      </c>
      <c r="N1041" s="17">
        <v>3.6308512654411373E-2</v>
      </c>
    </row>
    <row r="1042" spans="1:14" x14ac:dyDescent="0.3">
      <c r="A1042" t="s">
        <v>1223</v>
      </c>
      <c r="B1042" s="11" t="s">
        <v>1095</v>
      </c>
      <c r="C1042" s="11" t="s">
        <v>1211</v>
      </c>
      <c r="D1042" s="11" t="s">
        <v>1122</v>
      </c>
      <c r="E1042" s="15">
        <v>800.02853333333326</v>
      </c>
      <c r="F1042" s="11" t="s">
        <v>1222</v>
      </c>
      <c r="G1042" s="15">
        <v>17.177533333333329</v>
      </c>
      <c r="H1042" s="23">
        <v>5.5E-2</v>
      </c>
      <c r="I1042" s="16">
        <v>4.59</v>
      </c>
      <c r="J1042" s="16">
        <v>0.34299999999999997</v>
      </c>
      <c r="K1042" s="17">
        <v>5.2363636363636363</v>
      </c>
      <c r="L1042" s="17">
        <v>0.98433072676673261</v>
      </c>
      <c r="M1042" s="17" t="s">
        <v>1231</v>
      </c>
      <c r="N1042" s="17">
        <v>2.6973189782837914E-2</v>
      </c>
    </row>
    <row r="1043" spans="1:14" x14ac:dyDescent="0.3">
      <c r="A1043" t="s">
        <v>1223</v>
      </c>
      <c r="B1043" s="11" t="s">
        <v>1096</v>
      </c>
      <c r="C1043" s="11" t="s">
        <v>1211</v>
      </c>
      <c r="D1043" s="11" t="s">
        <v>1122</v>
      </c>
      <c r="E1043" s="15">
        <v>800.01773333333324</v>
      </c>
      <c r="F1043" s="11" t="s">
        <v>1222</v>
      </c>
      <c r="G1043" s="15">
        <v>17.476723333333329</v>
      </c>
      <c r="H1043" s="23">
        <v>5.5E-2</v>
      </c>
      <c r="I1043" s="16">
        <v>4.59</v>
      </c>
      <c r="J1043" s="16">
        <v>0.31950000000000012</v>
      </c>
      <c r="K1043" s="17">
        <v>4.8090909090909113</v>
      </c>
      <c r="L1043" s="17">
        <v>0.56799285437583447</v>
      </c>
      <c r="M1043" s="17" t="s">
        <v>1231</v>
      </c>
      <c r="N1043" s="17">
        <v>1.9173974601226385E-2</v>
      </c>
    </row>
    <row r="1044" spans="1:14" x14ac:dyDescent="0.3">
      <c r="A1044" t="s">
        <v>1223</v>
      </c>
      <c r="B1044" s="11" t="s">
        <v>1097</v>
      </c>
      <c r="C1044" s="11" t="s">
        <v>1211</v>
      </c>
      <c r="D1044" s="11" t="s">
        <v>1122</v>
      </c>
      <c r="E1044" s="15">
        <v>799.98736666666673</v>
      </c>
      <c r="F1044" s="11" t="s">
        <v>1222</v>
      </c>
      <c r="G1044" s="15">
        <v>17.413043333333331</v>
      </c>
      <c r="H1044" s="23">
        <v>5.5E-2</v>
      </c>
      <c r="I1044" s="16">
        <v>4.59</v>
      </c>
      <c r="J1044" s="16">
        <v>0.27449999999999997</v>
      </c>
      <c r="K1044" s="17">
        <v>3.9909090909090903</v>
      </c>
      <c r="L1044" s="17">
        <v>0.41545251689294227</v>
      </c>
      <c r="M1044" s="17" t="s">
        <v>1231</v>
      </c>
      <c r="N1044" s="17">
        <v>1.9292495844910107E-2</v>
      </c>
    </row>
    <row r="1045" spans="1:14" x14ac:dyDescent="0.3">
      <c r="A1045" t="s">
        <v>1223</v>
      </c>
      <c r="B1045" s="11" t="s">
        <v>1098</v>
      </c>
      <c r="C1045" s="11" t="s">
        <v>1211</v>
      </c>
      <c r="D1045" s="11" t="s">
        <v>1121</v>
      </c>
      <c r="E1045" s="15">
        <v>4.9997000000000007E-2</v>
      </c>
      <c r="F1045" s="11" t="s">
        <v>1222</v>
      </c>
      <c r="G1045" s="15">
        <v>17.30928333333333</v>
      </c>
      <c r="H1045" s="23">
        <v>5.5E-2</v>
      </c>
      <c r="I1045" s="16">
        <v>4.59</v>
      </c>
      <c r="J1045" s="16">
        <v>0.26219999999999999</v>
      </c>
      <c r="K1045" s="17">
        <v>3.7672727272727271</v>
      </c>
      <c r="L1045" s="17">
        <v>-0.84382000178464123</v>
      </c>
      <c r="M1045" s="17">
        <v>0.84382000178464123</v>
      </c>
      <c r="N1045" s="17">
        <v>0.36016330593887991</v>
      </c>
    </row>
    <row r="1046" spans="1:14" x14ac:dyDescent="0.3">
      <c r="A1046" t="s">
        <v>1223</v>
      </c>
      <c r="B1046" s="11" t="s">
        <v>1102</v>
      </c>
      <c r="C1046" s="11" t="s">
        <v>1211</v>
      </c>
      <c r="D1046" s="11" t="s">
        <v>1121</v>
      </c>
      <c r="E1046" s="15">
        <v>4.9997000000000007E-2</v>
      </c>
      <c r="F1046" s="11" t="s">
        <v>1222</v>
      </c>
      <c r="G1046" s="15">
        <v>16.422212903225809</v>
      </c>
      <c r="H1046" s="23">
        <v>5.5E-2</v>
      </c>
      <c r="I1046" s="16">
        <v>4.59</v>
      </c>
      <c r="J1046" s="16">
        <v>0.11880000000000002</v>
      </c>
      <c r="K1046" s="17">
        <v>1.1600000000000004</v>
      </c>
      <c r="L1046" s="17">
        <v>-0.35684540273359683</v>
      </c>
      <c r="M1046" s="17">
        <v>0.35684540273359683</v>
      </c>
      <c r="N1046" s="17">
        <v>0.22839176108950188</v>
      </c>
    </row>
    <row r="1047" spans="1:14" x14ac:dyDescent="0.3">
      <c r="A1047" t="s">
        <v>1223</v>
      </c>
      <c r="B1047" s="11" t="s">
        <v>1115</v>
      </c>
      <c r="C1047" s="11" t="s">
        <v>1211</v>
      </c>
      <c r="D1047" s="11" t="s">
        <v>1121</v>
      </c>
      <c r="E1047" s="15">
        <v>4.9997000000000007E-2</v>
      </c>
      <c r="F1047" s="11" t="s">
        <v>1222</v>
      </c>
      <c r="G1047" s="15">
        <v>16.596522580645161</v>
      </c>
      <c r="H1047" s="23">
        <v>5.5E-2</v>
      </c>
      <c r="I1047" s="16">
        <v>4.59</v>
      </c>
      <c r="J1047" s="16">
        <v>7.7000000000000068E-2</v>
      </c>
      <c r="K1047" s="17">
        <v>0.40000000000000124</v>
      </c>
      <c r="L1047" s="17">
        <v>-0.16947700235452565</v>
      </c>
      <c r="M1047" s="17">
        <v>0.16947700235452565</v>
      </c>
      <c r="N1047" s="17">
        <v>8.2254620176493098E-2</v>
      </c>
    </row>
    <row r="1048" spans="1:14" x14ac:dyDescent="0.3">
      <c r="A1048" t="s">
        <v>1223</v>
      </c>
      <c r="B1048" s="11" t="s">
        <v>1104</v>
      </c>
      <c r="C1048" s="11" t="s">
        <v>1212</v>
      </c>
      <c r="D1048" s="11" t="s">
        <v>1121</v>
      </c>
      <c r="E1048" s="15">
        <v>4.9997000000000007E-2</v>
      </c>
      <c r="F1048" s="11" t="s">
        <v>1222</v>
      </c>
      <c r="G1048" s="15">
        <v>15.95420666666667</v>
      </c>
      <c r="H1048" s="23">
        <v>6.1199999999999997E-2</v>
      </c>
      <c r="I1048" s="16">
        <v>4.4020000000000001</v>
      </c>
      <c r="J1048" s="16">
        <v>0.60949999999999993</v>
      </c>
      <c r="K1048" s="17">
        <v>8.9591503267973849</v>
      </c>
      <c r="L1048" s="17">
        <v>-1.3605638062859937</v>
      </c>
      <c r="M1048" s="17">
        <v>1.3605638062859937</v>
      </c>
      <c r="N1048" s="17">
        <v>0.70977315024395149</v>
      </c>
    </row>
    <row r="1049" spans="1:14" x14ac:dyDescent="0.3">
      <c r="A1049" t="s">
        <v>1223</v>
      </c>
      <c r="B1049" s="11" t="s">
        <v>1105</v>
      </c>
      <c r="C1049" s="11" t="s">
        <v>1212</v>
      </c>
      <c r="D1049" s="11" t="s">
        <v>1122</v>
      </c>
      <c r="E1049" s="15">
        <v>799.97861290322601</v>
      </c>
      <c r="F1049" s="11" t="s">
        <v>1222</v>
      </c>
      <c r="G1049" s="15">
        <v>17.018874193548381</v>
      </c>
      <c r="H1049" s="23">
        <v>6.1199999999999997E-2</v>
      </c>
      <c r="I1049" s="16">
        <v>4.4020000000000001</v>
      </c>
      <c r="J1049" s="16">
        <v>0.58860000000000001</v>
      </c>
      <c r="K1049" s="17">
        <v>8.617647058823529</v>
      </c>
      <c r="L1049" s="17">
        <v>0.70913197232126124</v>
      </c>
      <c r="M1049" s="17" t="s">
        <v>1231</v>
      </c>
      <c r="N1049" s="17">
        <v>2.9140736128153932E-2</v>
      </c>
    </row>
    <row r="1050" spans="1:14" x14ac:dyDescent="0.3">
      <c r="A1050" t="s">
        <v>1223</v>
      </c>
      <c r="B1050" s="11" t="s">
        <v>1106</v>
      </c>
      <c r="C1050" s="11" t="s">
        <v>1212</v>
      </c>
      <c r="D1050" s="11" t="s">
        <v>1122</v>
      </c>
      <c r="E1050" s="15">
        <v>800.00426666666669</v>
      </c>
      <c r="F1050" s="11" t="s">
        <v>1222</v>
      </c>
      <c r="G1050" s="15">
        <v>16.778906666666671</v>
      </c>
      <c r="H1050" s="23">
        <v>6.1199999999999997E-2</v>
      </c>
      <c r="I1050" s="16">
        <v>4.4020000000000001</v>
      </c>
      <c r="J1050" s="16">
        <v>0.55380000000000007</v>
      </c>
      <c r="K1050" s="17">
        <v>8.0490196078431389</v>
      </c>
      <c r="L1050" s="17">
        <v>1.4248060583895625</v>
      </c>
      <c r="M1050" s="17" t="s">
        <v>1231</v>
      </c>
      <c r="N1050" s="17">
        <v>3.7013717305878213E-2</v>
      </c>
    </row>
    <row r="1051" spans="1:14" x14ac:dyDescent="0.3">
      <c r="A1051" t="s">
        <v>1223</v>
      </c>
      <c r="B1051" s="11" t="s">
        <v>1107</v>
      </c>
      <c r="C1051" s="11" t="s">
        <v>1212</v>
      </c>
      <c r="D1051" s="11" t="s">
        <v>1122</v>
      </c>
      <c r="E1051" s="15">
        <v>799.96519354838722</v>
      </c>
      <c r="F1051" s="11" t="s">
        <v>1222</v>
      </c>
      <c r="G1051" s="15">
        <v>16.66251290322581</v>
      </c>
      <c r="H1051" s="23">
        <v>6.1199999999999997E-2</v>
      </c>
      <c r="I1051" s="16">
        <v>4.4020000000000001</v>
      </c>
      <c r="J1051" s="16">
        <v>0.52879999999999994</v>
      </c>
      <c r="K1051" s="17">
        <v>7.640522875816993</v>
      </c>
      <c r="L1051" s="17">
        <v>1.4945610093943813</v>
      </c>
      <c r="M1051" s="17" t="s">
        <v>1231</v>
      </c>
      <c r="N1051" s="17">
        <v>3.2340954278868184E-2</v>
      </c>
    </row>
    <row r="1052" spans="1:14" x14ac:dyDescent="0.3">
      <c r="A1052" t="s">
        <v>1223</v>
      </c>
      <c r="B1052" s="11" t="s">
        <v>1108</v>
      </c>
      <c r="C1052" s="11" t="s">
        <v>1212</v>
      </c>
      <c r="D1052" s="11" t="s">
        <v>1122</v>
      </c>
      <c r="E1052" s="15">
        <v>800.00496774193539</v>
      </c>
      <c r="F1052" s="11" t="s">
        <v>1222</v>
      </c>
      <c r="G1052" s="15">
        <v>16.31813870967742</v>
      </c>
      <c r="H1052" s="23">
        <v>6.1199999999999997E-2</v>
      </c>
      <c r="I1052" s="16">
        <v>4.4020000000000001</v>
      </c>
      <c r="J1052" s="16">
        <v>0.5092000000000001</v>
      </c>
      <c r="K1052" s="17">
        <v>7.3202614379084991</v>
      </c>
      <c r="L1052" s="17">
        <v>1.5107450760058767</v>
      </c>
      <c r="M1052" s="17" t="s">
        <v>1231</v>
      </c>
      <c r="N1052" s="17">
        <v>3.4070299779769608E-2</v>
      </c>
    </row>
    <row r="1053" spans="1:14" x14ac:dyDescent="0.3">
      <c r="A1053" t="s">
        <v>1223</v>
      </c>
      <c r="B1053" s="11" t="s">
        <v>1109</v>
      </c>
      <c r="C1053" s="11" t="s">
        <v>1212</v>
      </c>
      <c r="D1053" s="11" t="s">
        <v>1122</v>
      </c>
      <c r="E1053" s="15">
        <v>799.9849354838708</v>
      </c>
      <c r="F1053" s="11" t="s">
        <v>1222</v>
      </c>
      <c r="G1053" s="15">
        <v>16.518832258064521</v>
      </c>
      <c r="H1053" s="23">
        <v>6.1199999999999997E-2</v>
      </c>
      <c r="I1053" s="16">
        <v>4.4020000000000001</v>
      </c>
      <c r="J1053" s="16">
        <v>0.45510000000000006</v>
      </c>
      <c r="K1053" s="17">
        <v>6.4362745098039236</v>
      </c>
      <c r="L1053" s="17">
        <v>1.4480627708647491</v>
      </c>
      <c r="M1053" s="17" t="s">
        <v>1231</v>
      </c>
      <c r="N1053" s="17">
        <v>3.6036489307947894E-2</v>
      </c>
    </row>
    <row r="1054" spans="1:14" x14ac:dyDescent="0.3">
      <c r="A1054" t="s">
        <v>1223</v>
      </c>
      <c r="B1054" s="11" t="s">
        <v>1110</v>
      </c>
      <c r="C1054" s="11" t="s">
        <v>1212</v>
      </c>
      <c r="D1054" s="11" t="s">
        <v>1122</v>
      </c>
      <c r="E1054" s="15">
        <v>800.0521612903226</v>
      </c>
      <c r="F1054" s="11" t="s">
        <v>1222</v>
      </c>
      <c r="G1054" s="15">
        <v>16.410690322580638</v>
      </c>
      <c r="H1054" s="23">
        <v>6.1199999999999997E-2</v>
      </c>
      <c r="I1054" s="16">
        <v>4.4020000000000001</v>
      </c>
      <c r="J1054" s="16">
        <v>0.42159999999999997</v>
      </c>
      <c r="K1054" s="17">
        <v>5.8888888888888893</v>
      </c>
      <c r="L1054" s="17">
        <v>1.3082488120432585</v>
      </c>
      <c r="M1054" s="17" t="s">
        <v>1231</v>
      </c>
      <c r="N1054" s="17">
        <v>2.9326593733412176E-2</v>
      </c>
    </row>
    <row r="1055" spans="1:14" x14ac:dyDescent="0.3">
      <c r="A1055" t="s">
        <v>1223</v>
      </c>
      <c r="B1055" s="11" t="s">
        <v>1111</v>
      </c>
      <c r="C1055" s="11" t="s">
        <v>1212</v>
      </c>
      <c r="D1055" s="11" t="s">
        <v>1122</v>
      </c>
      <c r="E1055" s="15">
        <v>799.98666666666691</v>
      </c>
      <c r="F1055" s="11" t="s">
        <v>1222</v>
      </c>
      <c r="G1055" s="15">
        <v>16.509440000000001</v>
      </c>
      <c r="H1055" s="23">
        <v>6.1199999999999997E-2</v>
      </c>
      <c r="I1055" s="16">
        <v>4.4020000000000001</v>
      </c>
      <c r="J1055" s="16">
        <v>0.38319999999999999</v>
      </c>
      <c r="K1055" s="17">
        <v>5.261437908496732</v>
      </c>
      <c r="L1055" s="17">
        <v>0.99062320612287091</v>
      </c>
      <c r="M1055" s="17" t="s">
        <v>1231</v>
      </c>
      <c r="N1055" s="17">
        <v>2.0936094067361966E-2</v>
      </c>
    </row>
    <row r="1056" spans="1:14" x14ac:dyDescent="0.3">
      <c r="A1056" t="s">
        <v>1223</v>
      </c>
      <c r="B1056" s="11" t="s">
        <v>1112</v>
      </c>
      <c r="C1056" s="11" t="s">
        <v>1212</v>
      </c>
      <c r="D1056" s="11" t="s">
        <v>1122</v>
      </c>
      <c r="E1056" s="15">
        <v>800.04223333333334</v>
      </c>
      <c r="F1056" s="11" t="s">
        <v>1222</v>
      </c>
      <c r="G1056" s="15">
        <v>16.241070000000001</v>
      </c>
      <c r="H1056" s="23">
        <v>6.1199999999999997E-2</v>
      </c>
      <c r="I1056" s="16">
        <v>4.4020000000000001</v>
      </c>
      <c r="J1056" s="16">
        <v>0.35489999999999999</v>
      </c>
      <c r="K1056" s="17">
        <v>4.799019607843138</v>
      </c>
      <c r="L1056" s="17">
        <v>0.71876604847631975</v>
      </c>
      <c r="M1056" s="17" t="s">
        <v>1231</v>
      </c>
      <c r="N1056" s="17">
        <v>1.7456083472128459E-2</v>
      </c>
    </row>
    <row r="1057" spans="1:14" x14ac:dyDescent="0.3">
      <c r="A1057" t="s">
        <v>1223</v>
      </c>
      <c r="B1057" s="11" t="s">
        <v>1113</v>
      </c>
      <c r="C1057" s="11" t="s">
        <v>1212</v>
      </c>
      <c r="D1057" s="11" t="s">
        <v>1122</v>
      </c>
      <c r="E1057" s="15">
        <v>799.99083333333317</v>
      </c>
      <c r="F1057" s="11" t="s">
        <v>1222</v>
      </c>
      <c r="G1057" s="15">
        <v>16.46494666666667</v>
      </c>
      <c r="H1057" s="23">
        <v>6.1199999999999997E-2</v>
      </c>
      <c r="I1057" s="16">
        <v>4.4020000000000001</v>
      </c>
      <c r="J1057" s="16">
        <v>0.33050000000000002</v>
      </c>
      <c r="K1057" s="17">
        <v>4.4003267973856222</v>
      </c>
      <c r="L1057" s="17">
        <v>0.39814327818761858</v>
      </c>
      <c r="M1057" s="17" t="s">
        <v>1231</v>
      </c>
      <c r="N1057" s="17">
        <v>1.4244642853677214E-2</v>
      </c>
    </row>
    <row r="1058" spans="1:14" x14ac:dyDescent="0.3">
      <c r="A1058" t="s">
        <v>1223</v>
      </c>
      <c r="B1058" s="11" t="s">
        <v>1114</v>
      </c>
      <c r="C1058" s="11" t="s">
        <v>1212</v>
      </c>
      <c r="D1058" s="11" t="s">
        <v>1121</v>
      </c>
      <c r="E1058" s="15">
        <v>4.9997000000000007E-2</v>
      </c>
      <c r="F1058" s="11" t="s">
        <v>1222</v>
      </c>
      <c r="G1058" s="15">
        <v>16.247658064516131</v>
      </c>
      <c r="H1058" s="23">
        <v>6.1199999999999997E-2</v>
      </c>
      <c r="I1058" s="16">
        <v>4.4020000000000001</v>
      </c>
      <c r="J1058" s="16">
        <v>0.31820000000000004</v>
      </c>
      <c r="K1058" s="17">
        <v>4.1993464052287592</v>
      </c>
      <c r="L1058" s="17">
        <v>-0.94389865657708083</v>
      </c>
      <c r="M1058" s="17">
        <v>0.94389865657708083</v>
      </c>
      <c r="N1058" s="17">
        <v>0.33275354937929036</v>
      </c>
    </row>
    <row r="1059" spans="1:14" x14ac:dyDescent="0.3">
      <c r="A1059" t="s">
        <v>1223</v>
      </c>
      <c r="B1059" s="11" t="s">
        <v>1116</v>
      </c>
      <c r="C1059" s="11" t="s">
        <v>1212</v>
      </c>
      <c r="D1059" s="11" t="s">
        <v>1121</v>
      </c>
      <c r="E1059" s="15">
        <v>4.9997000000000007E-2</v>
      </c>
      <c r="F1059" s="11" t="s">
        <v>1222</v>
      </c>
      <c r="G1059" s="15">
        <v>16.105250000000002</v>
      </c>
      <c r="H1059" s="23">
        <v>6.1199999999999997E-2</v>
      </c>
      <c r="I1059" s="16">
        <v>4.4020000000000001</v>
      </c>
      <c r="J1059" s="16">
        <v>0.26760000000000006</v>
      </c>
      <c r="K1059" s="17">
        <v>3.372549019607844</v>
      </c>
      <c r="L1059" s="17">
        <v>-1.0409786990079792</v>
      </c>
      <c r="M1059" s="17">
        <v>1.0409786990079792</v>
      </c>
      <c r="N1059" s="17">
        <v>0.44898772532019671</v>
      </c>
    </row>
    <row r="1060" spans="1:14" x14ac:dyDescent="0.3">
      <c r="A1060" t="s">
        <v>1119</v>
      </c>
      <c r="B1060" s="11" t="s">
        <v>1011</v>
      </c>
      <c r="C1060" s="11" t="s">
        <v>1203</v>
      </c>
      <c r="D1060" s="11" t="s">
        <v>1121</v>
      </c>
      <c r="E1060" s="15">
        <v>4.9997000000000007E-2</v>
      </c>
      <c r="F1060" s="11" t="s">
        <v>1222</v>
      </c>
      <c r="G1060" s="15">
        <v>16.037435483870969</v>
      </c>
      <c r="H1060" s="23">
        <v>4.2000000000000003E-2</v>
      </c>
      <c r="I1060" s="16">
        <v>3.9359999999999999</v>
      </c>
      <c r="J1060" s="16">
        <v>0.49680000000000013</v>
      </c>
      <c r="K1060" s="17">
        <v>10.828571428571431</v>
      </c>
      <c r="L1060" s="17">
        <v>-1.0441829936940059</v>
      </c>
      <c r="M1060" s="17">
        <v>1.0441829936940059</v>
      </c>
      <c r="N1060" s="17">
        <v>0.73119850885708071</v>
      </c>
    </row>
    <row r="1061" spans="1:14" x14ac:dyDescent="0.3">
      <c r="A1061" t="s">
        <v>1119</v>
      </c>
      <c r="B1061" s="11" t="s">
        <v>1024</v>
      </c>
      <c r="C1061" s="11" t="s">
        <v>1203</v>
      </c>
      <c r="D1061" s="11" t="s">
        <v>1121</v>
      </c>
      <c r="E1061" s="15">
        <v>4.9997000000000007E-2</v>
      </c>
      <c r="F1061" s="11" t="s">
        <v>1222</v>
      </c>
      <c r="G1061" s="15">
        <v>16.525536666666671</v>
      </c>
      <c r="H1061" s="23">
        <v>4.2000000000000003E-2</v>
      </c>
      <c r="I1061" s="16">
        <v>3.9359999999999999</v>
      </c>
      <c r="J1061" s="16">
        <v>0.2863</v>
      </c>
      <c r="K1061" s="17">
        <v>5.8166666666666664</v>
      </c>
      <c r="L1061" s="17">
        <v>-0.86375140829931918</v>
      </c>
      <c r="M1061" s="17">
        <v>0.86375140829931918</v>
      </c>
      <c r="N1061" s="17">
        <v>0.58744598353516342</v>
      </c>
    </row>
    <row r="1062" spans="1:14" x14ac:dyDescent="0.3">
      <c r="A1062" t="s">
        <v>1119</v>
      </c>
      <c r="B1062" s="11" t="s">
        <v>1046</v>
      </c>
      <c r="C1062" s="11" t="s">
        <v>1203</v>
      </c>
      <c r="D1062" s="11" t="s">
        <v>1121</v>
      </c>
      <c r="E1062" s="15">
        <v>4.9997000000000007E-2</v>
      </c>
      <c r="F1062" s="11" t="s">
        <v>1222</v>
      </c>
      <c r="G1062" s="15">
        <v>17.33027666666667</v>
      </c>
      <c r="H1062" s="23">
        <v>4.2000000000000003E-2</v>
      </c>
      <c r="I1062" s="16">
        <v>3.9359999999999999</v>
      </c>
      <c r="J1062" s="16">
        <v>0.15090000000000003</v>
      </c>
      <c r="K1062" s="17">
        <v>2.5928571428571434</v>
      </c>
      <c r="L1062" s="17">
        <v>-0.53801059846672561</v>
      </c>
      <c r="M1062" s="17">
        <v>0.53801059846672561</v>
      </c>
      <c r="N1062" s="17">
        <v>0.25254632843438651</v>
      </c>
    </row>
    <row r="1063" spans="1:14" x14ac:dyDescent="0.3">
      <c r="A1063" t="s">
        <v>1119</v>
      </c>
      <c r="B1063" s="11" t="s">
        <v>1053</v>
      </c>
      <c r="C1063" s="11" t="s">
        <v>1203</v>
      </c>
      <c r="D1063" s="11" t="s">
        <v>1121</v>
      </c>
      <c r="E1063" s="15">
        <v>4.9997000000000007E-2</v>
      </c>
      <c r="F1063" s="11" t="s">
        <v>1222</v>
      </c>
      <c r="G1063" s="15">
        <v>17.578230000000001</v>
      </c>
      <c r="H1063" s="23">
        <v>4.2000000000000003E-2</v>
      </c>
      <c r="I1063" s="16">
        <v>3.9359999999999999</v>
      </c>
      <c r="J1063" s="16">
        <v>8.6200000000000054E-2</v>
      </c>
      <c r="K1063" s="17">
        <v>1.0523809523809535</v>
      </c>
      <c r="L1063" s="17">
        <v>-0.31824831693655009</v>
      </c>
      <c r="M1063" s="17">
        <v>0.31824831693655009</v>
      </c>
      <c r="N1063" s="17">
        <v>8.089886608636021E-2</v>
      </c>
    </row>
    <row r="1064" spans="1:14" x14ac:dyDescent="0.3">
      <c r="A1064" t="s">
        <v>1119</v>
      </c>
      <c r="B1064" s="11" t="s">
        <v>1072</v>
      </c>
      <c r="C1064" s="11" t="s">
        <v>1203</v>
      </c>
      <c r="D1064" s="11" t="s">
        <v>1121</v>
      </c>
      <c r="E1064" s="15">
        <v>4.9997000000000007E-2</v>
      </c>
      <c r="F1064" s="11" t="s">
        <v>1222</v>
      </c>
      <c r="G1064" s="15">
        <v>17.870903333333331</v>
      </c>
      <c r="H1064" s="23">
        <v>4.2000000000000003E-2</v>
      </c>
      <c r="I1064" s="16">
        <v>3.9359999999999999</v>
      </c>
      <c r="J1064" s="16">
        <v>5.2600000000000202E-2</v>
      </c>
      <c r="K1064" s="17">
        <v>0.25238095238095709</v>
      </c>
      <c r="L1064" s="17">
        <v>-7.2978918368391266E-2</v>
      </c>
      <c r="M1064" s="17">
        <v>7.2978918368391266E-2</v>
      </c>
      <c r="N1064" s="17">
        <v>2.739859370371045E-2</v>
      </c>
    </row>
    <row r="1065" spans="1:14" x14ac:dyDescent="0.3">
      <c r="A1065" t="s">
        <v>1119</v>
      </c>
      <c r="B1065" s="11" t="s">
        <v>1012</v>
      </c>
      <c r="C1065" s="11" t="s">
        <v>1204</v>
      </c>
      <c r="D1065" s="11" t="s">
        <v>1121</v>
      </c>
      <c r="E1065" s="15">
        <v>4.9997000000000007E-2</v>
      </c>
      <c r="F1065" s="11" t="s">
        <v>1222</v>
      </c>
      <c r="G1065" s="15">
        <v>16.151819354838711</v>
      </c>
      <c r="H1065" s="23">
        <v>4.5600000000000002E-2</v>
      </c>
      <c r="I1065" s="16">
        <v>3.8460000000000001</v>
      </c>
      <c r="J1065" s="16">
        <v>0.50940000000000007</v>
      </c>
      <c r="K1065" s="17">
        <v>10.171052631578949</v>
      </c>
      <c r="L1065" s="17">
        <v>-1.0516361237386245</v>
      </c>
      <c r="M1065" s="17">
        <v>1.0516361237386245</v>
      </c>
      <c r="N1065" s="17">
        <v>0.72807676552583089</v>
      </c>
    </row>
    <row r="1066" spans="1:14" x14ac:dyDescent="0.3">
      <c r="A1066" t="s">
        <v>1119</v>
      </c>
      <c r="B1066" s="11" t="s">
        <v>1025</v>
      </c>
      <c r="C1066" s="11" t="s">
        <v>1204</v>
      </c>
      <c r="D1066" s="11" t="s">
        <v>1121</v>
      </c>
      <c r="E1066" s="15">
        <v>4.9997000000000007E-2</v>
      </c>
      <c r="F1066" s="11" t="s">
        <v>1222</v>
      </c>
      <c r="G1066" s="15">
        <v>16.73723870967742</v>
      </c>
      <c r="H1066" s="23">
        <v>4.5600000000000002E-2</v>
      </c>
      <c r="I1066" s="16">
        <v>3.8460000000000001</v>
      </c>
      <c r="J1066" s="16">
        <v>0.30709999999999993</v>
      </c>
      <c r="K1066" s="17">
        <v>5.7346491228070162</v>
      </c>
      <c r="L1066" s="17">
        <v>-0.89946049566241359</v>
      </c>
      <c r="M1066" s="17">
        <v>0.89946049566241359</v>
      </c>
      <c r="N1066" s="17">
        <v>0.61904527026214162</v>
      </c>
    </row>
    <row r="1067" spans="1:14" x14ac:dyDescent="0.3">
      <c r="A1067" t="s">
        <v>1119</v>
      </c>
      <c r="B1067" s="11" t="s">
        <v>1047</v>
      </c>
      <c r="C1067" s="11" t="s">
        <v>1204</v>
      </c>
      <c r="D1067" s="11" t="s">
        <v>1121</v>
      </c>
      <c r="E1067" s="15">
        <v>4.9997000000000007E-2</v>
      </c>
      <c r="F1067" s="11" t="s">
        <v>1222</v>
      </c>
      <c r="G1067" s="15">
        <v>17.205553333333331</v>
      </c>
      <c r="H1067" s="23">
        <v>4.5600000000000002E-2</v>
      </c>
      <c r="I1067" s="16">
        <v>3.8460000000000001</v>
      </c>
      <c r="J1067" s="16">
        <v>0.17480000000000007</v>
      </c>
      <c r="K1067" s="17">
        <v>2.8333333333333348</v>
      </c>
      <c r="L1067" s="17">
        <v>-0.60979975343228132</v>
      </c>
      <c r="M1067" s="17">
        <v>0.60979975343228132</v>
      </c>
      <c r="N1067" s="17">
        <v>0.38388590180487203</v>
      </c>
    </row>
    <row r="1068" spans="1:14" x14ac:dyDescent="0.3">
      <c r="A1068" t="s">
        <v>1119</v>
      </c>
      <c r="B1068" s="11" t="s">
        <v>1054</v>
      </c>
      <c r="C1068" s="11" t="s">
        <v>1204</v>
      </c>
      <c r="D1068" s="11" t="s">
        <v>1121</v>
      </c>
      <c r="E1068" s="15">
        <v>4.9997000000000007E-2</v>
      </c>
      <c r="F1068" s="11" t="s">
        <v>1222</v>
      </c>
      <c r="G1068" s="15">
        <v>17.542766666666669</v>
      </c>
      <c r="H1068" s="23">
        <v>4.5600000000000002E-2</v>
      </c>
      <c r="I1068" s="16">
        <v>3.8460000000000001</v>
      </c>
      <c r="J1068" s="16">
        <v>0.10250000000000004</v>
      </c>
      <c r="K1068" s="17">
        <v>1.2478070175438603</v>
      </c>
      <c r="L1068" s="17">
        <v>-0.38727267939391102</v>
      </c>
      <c r="M1068" s="17">
        <v>0.38727267939391102</v>
      </c>
      <c r="N1068" s="17">
        <v>0.12062175493717953</v>
      </c>
    </row>
    <row r="1069" spans="1:14" x14ac:dyDescent="0.3">
      <c r="A1069" t="s">
        <v>1119</v>
      </c>
      <c r="B1069" s="11" t="s">
        <v>1073</v>
      </c>
      <c r="C1069" s="11" t="s">
        <v>1204</v>
      </c>
      <c r="D1069" s="11" t="s">
        <v>1121</v>
      </c>
      <c r="E1069" s="15">
        <v>4.9997000000000007E-2</v>
      </c>
      <c r="F1069" s="11" t="s">
        <v>1222</v>
      </c>
      <c r="G1069" s="15">
        <v>17.938516666666668</v>
      </c>
      <c r="H1069" s="23">
        <v>4.5600000000000002E-2</v>
      </c>
      <c r="I1069" s="16">
        <v>3.8460000000000001</v>
      </c>
      <c r="J1069" s="16">
        <v>5.7400000000000007E-2</v>
      </c>
      <c r="K1069" s="17">
        <v>0.25877192982456149</v>
      </c>
      <c r="L1069" s="17">
        <v>-0.13953366404787004</v>
      </c>
      <c r="M1069" s="17">
        <v>0.13953366404787004</v>
      </c>
      <c r="N1069" s="17">
        <v>3.2794940429891728E-2</v>
      </c>
    </row>
    <row r="1070" spans="1:14" x14ac:dyDescent="0.3">
      <c r="A1070" t="s">
        <v>1119</v>
      </c>
      <c r="B1070" s="11" t="s">
        <v>1013</v>
      </c>
      <c r="C1070" s="11" t="s">
        <v>1205</v>
      </c>
      <c r="D1070" s="11" t="s">
        <v>1121</v>
      </c>
      <c r="E1070" s="15">
        <v>4.9997000000000007E-2</v>
      </c>
      <c r="F1070" s="11" t="s">
        <v>1222</v>
      </c>
      <c r="G1070" s="15">
        <v>16.58987419354839</v>
      </c>
      <c r="H1070" s="23">
        <v>3.8899999999999997E-2</v>
      </c>
      <c r="I1070" s="16">
        <v>3.121</v>
      </c>
      <c r="J1070" s="16">
        <v>0.36599999999999999</v>
      </c>
      <c r="K1070" s="17">
        <v>8.4087403598971733</v>
      </c>
      <c r="L1070" s="17">
        <v>-1.0600946327097864</v>
      </c>
      <c r="M1070" s="17">
        <v>1.0600946327097864</v>
      </c>
      <c r="N1070" s="17">
        <v>0.70761411438437904</v>
      </c>
    </row>
    <row r="1071" spans="1:14" x14ac:dyDescent="0.3">
      <c r="A1071" t="s">
        <v>1119</v>
      </c>
      <c r="B1071" s="11" t="s">
        <v>1026</v>
      </c>
      <c r="C1071" s="11" t="s">
        <v>1205</v>
      </c>
      <c r="D1071" s="11" t="s">
        <v>1121</v>
      </c>
      <c r="E1071" s="15">
        <v>4.9997000000000007E-2</v>
      </c>
      <c r="F1071" s="11" t="s">
        <v>1222</v>
      </c>
      <c r="G1071" s="15">
        <v>16.68383</v>
      </c>
      <c r="H1071" s="23">
        <v>3.8899999999999997E-2</v>
      </c>
      <c r="I1071" s="16">
        <v>3.121</v>
      </c>
      <c r="J1071" s="16">
        <v>0.18570000000000009</v>
      </c>
      <c r="K1071" s="17">
        <v>3.7737789203084859</v>
      </c>
      <c r="L1071" s="17">
        <v>-0.74701498636252339</v>
      </c>
      <c r="M1071" s="17">
        <v>0.74701498636252339</v>
      </c>
      <c r="N1071" s="17">
        <v>0.46524257003568048</v>
      </c>
    </row>
    <row r="1072" spans="1:14" x14ac:dyDescent="0.3">
      <c r="A1072" t="s">
        <v>1119</v>
      </c>
      <c r="B1072" s="11" t="s">
        <v>1048</v>
      </c>
      <c r="C1072" s="11" t="s">
        <v>1205</v>
      </c>
      <c r="D1072" s="11" t="s">
        <v>1121</v>
      </c>
      <c r="E1072" s="15">
        <v>4.9997000000000007E-2</v>
      </c>
      <c r="F1072" s="11" t="s">
        <v>1222</v>
      </c>
      <c r="G1072" s="15">
        <v>17.344758064516132</v>
      </c>
      <c r="H1072" s="23">
        <v>3.8899999999999997E-2</v>
      </c>
      <c r="I1072" s="16">
        <v>3.121</v>
      </c>
      <c r="J1072" s="16">
        <v>8.1699999999999995E-2</v>
      </c>
      <c r="K1072" s="17">
        <v>1.1002570694087404</v>
      </c>
      <c r="L1072" s="17">
        <v>-0.33920285187686283</v>
      </c>
      <c r="M1072" s="17">
        <v>0.33920285187686283</v>
      </c>
      <c r="N1072" s="17">
        <v>0.10122719679804182</v>
      </c>
    </row>
    <row r="1073" spans="1:14" x14ac:dyDescent="0.3">
      <c r="A1073" t="s">
        <v>1119</v>
      </c>
      <c r="B1073" s="11" t="s">
        <v>1055</v>
      </c>
      <c r="C1073" s="11" t="s">
        <v>1205</v>
      </c>
      <c r="D1073" s="11" t="s">
        <v>1121</v>
      </c>
      <c r="E1073" s="15">
        <v>4.9997000000000007E-2</v>
      </c>
      <c r="F1073" s="11" t="s">
        <v>1222</v>
      </c>
      <c r="G1073" s="15">
        <v>17.765663333333329</v>
      </c>
      <c r="H1073" s="23">
        <v>3.8899999999999997E-2</v>
      </c>
      <c r="I1073" s="16">
        <v>3.121</v>
      </c>
      <c r="J1073" s="16">
        <v>5.3600000000000092E-2</v>
      </c>
      <c r="K1073" s="17">
        <v>0.37789203084833151</v>
      </c>
      <c r="L1073" s="17">
        <v>-0.16552287244997047</v>
      </c>
      <c r="M1073" s="17">
        <v>0.16552287244997047</v>
      </c>
      <c r="N1073" s="17">
        <v>5.1617735575472556E-2</v>
      </c>
    </row>
    <row r="1074" spans="1:14" x14ac:dyDescent="0.3">
      <c r="A1074" t="s">
        <v>1119</v>
      </c>
      <c r="B1074" s="11" t="s">
        <v>1014</v>
      </c>
      <c r="C1074" s="11" t="s">
        <v>1206</v>
      </c>
      <c r="D1074" s="11" t="s">
        <v>1121</v>
      </c>
      <c r="E1074" s="15">
        <v>4.9997000000000007E-2</v>
      </c>
      <c r="F1074" s="11" t="s">
        <v>1222</v>
      </c>
      <c r="G1074" s="15">
        <v>16.992132258064519</v>
      </c>
      <c r="H1074" s="23">
        <v>3.8600000000000002E-2</v>
      </c>
      <c r="I1074" s="16">
        <v>3.661</v>
      </c>
      <c r="J1074" s="16">
        <v>0.39369999999999994</v>
      </c>
      <c r="K1074" s="17">
        <v>9.1994818652849712</v>
      </c>
      <c r="L1074" s="17">
        <v>-1.0360441234364532</v>
      </c>
      <c r="M1074" s="17">
        <v>1.0360441234364532</v>
      </c>
      <c r="N1074" s="17">
        <v>0.70335566489182444</v>
      </c>
    </row>
    <row r="1075" spans="1:14" x14ac:dyDescent="0.3">
      <c r="A1075" t="s">
        <v>1119</v>
      </c>
      <c r="B1075" s="11" t="s">
        <v>1027</v>
      </c>
      <c r="C1075" s="11" t="s">
        <v>1206</v>
      </c>
      <c r="D1075" s="11" t="s">
        <v>1121</v>
      </c>
      <c r="E1075" s="15">
        <v>4.9997000000000007E-2</v>
      </c>
      <c r="F1075" s="11" t="s">
        <v>1222</v>
      </c>
      <c r="G1075" s="15">
        <v>16.751848387096771</v>
      </c>
      <c r="H1075" s="23">
        <v>3.8600000000000002E-2</v>
      </c>
      <c r="I1075" s="16">
        <v>3.661</v>
      </c>
      <c r="J1075" s="16">
        <v>0.18789999999999996</v>
      </c>
      <c r="K1075" s="17">
        <v>3.8678756476683924</v>
      </c>
      <c r="L1075" s="17">
        <v>-0.6819340106961137</v>
      </c>
      <c r="M1075" s="17">
        <v>0.6819340106961137</v>
      </c>
      <c r="N1075" s="17">
        <v>0.40568495749929878</v>
      </c>
    </row>
    <row r="1076" spans="1:14" x14ac:dyDescent="0.3">
      <c r="A1076" t="s">
        <v>1119</v>
      </c>
      <c r="B1076" s="11" t="s">
        <v>1049</v>
      </c>
      <c r="C1076" s="11" t="s">
        <v>1206</v>
      </c>
      <c r="D1076" s="11" t="s">
        <v>1121</v>
      </c>
      <c r="E1076" s="15">
        <v>4.9997000000000007E-2</v>
      </c>
      <c r="F1076" s="11" t="s">
        <v>1222</v>
      </c>
      <c r="G1076" s="15">
        <v>17.46236</v>
      </c>
      <c r="H1076" s="23">
        <v>3.8600000000000002E-2</v>
      </c>
      <c r="I1076" s="16">
        <v>3.661</v>
      </c>
      <c r="J1076" s="16">
        <v>7.9800000000000093E-2</v>
      </c>
      <c r="K1076" s="17">
        <v>1.0673575129533701</v>
      </c>
      <c r="L1076" s="17">
        <v>-0.25702605529915229</v>
      </c>
      <c r="M1076" s="17">
        <v>0.25702605529915229</v>
      </c>
      <c r="N1076" s="17">
        <v>7.5102817790764775E-2</v>
      </c>
    </row>
    <row r="1077" spans="1:14" x14ac:dyDescent="0.3">
      <c r="A1077" t="s">
        <v>1119</v>
      </c>
      <c r="B1077" s="11" t="s">
        <v>1056</v>
      </c>
      <c r="C1077" s="11" t="s">
        <v>1206</v>
      </c>
      <c r="D1077" s="11" t="s">
        <v>1121</v>
      </c>
      <c r="E1077" s="15">
        <v>4.9997000000000007E-2</v>
      </c>
      <c r="F1077" s="11" t="s">
        <v>1222</v>
      </c>
      <c r="G1077" s="15">
        <v>17.830179999999999</v>
      </c>
      <c r="H1077" s="23">
        <v>3.8600000000000002E-2</v>
      </c>
      <c r="I1077" s="16">
        <v>3.661</v>
      </c>
      <c r="J1077" s="16">
        <v>5.0999999999999934E-2</v>
      </c>
      <c r="K1077" s="17">
        <v>0.32124352331606038</v>
      </c>
      <c r="L1077" s="17">
        <v>-0.15153213087668529</v>
      </c>
      <c r="M1077" s="17">
        <v>0.15153213087668529</v>
      </c>
      <c r="N1077" s="17">
        <v>4.7102189377161707E-2</v>
      </c>
    </row>
    <row r="1078" spans="1:14" x14ac:dyDescent="0.3">
      <c r="A1078" t="s">
        <v>1119</v>
      </c>
      <c r="B1078" s="11" t="s">
        <v>1015</v>
      </c>
      <c r="C1078" s="11" t="s">
        <v>1207</v>
      </c>
      <c r="D1078" s="11" t="s">
        <v>1121</v>
      </c>
      <c r="E1078" s="15">
        <v>4.9997000000000007E-2</v>
      </c>
      <c r="F1078" s="11" t="s">
        <v>1222</v>
      </c>
      <c r="G1078" s="15">
        <v>16.309673333333329</v>
      </c>
      <c r="H1078" s="23">
        <v>4.0899999999999999E-2</v>
      </c>
      <c r="I1078" s="16">
        <v>3.79</v>
      </c>
      <c r="J1078" s="16">
        <v>0.36429999999999985</v>
      </c>
      <c r="K1078" s="17">
        <v>7.9070904645476743</v>
      </c>
      <c r="L1078" s="17">
        <v>-0.81680044356428261</v>
      </c>
      <c r="M1078" s="17">
        <v>0.81680044356428261</v>
      </c>
      <c r="N1078" s="17">
        <v>0.65332187151594245</v>
      </c>
    </row>
    <row r="1079" spans="1:14" x14ac:dyDescent="0.3">
      <c r="A1079" t="s">
        <v>1119</v>
      </c>
      <c r="B1079" s="11" t="s">
        <v>1028</v>
      </c>
      <c r="C1079" s="11" t="s">
        <v>1207</v>
      </c>
      <c r="D1079" s="11" t="s">
        <v>1121</v>
      </c>
      <c r="E1079" s="15">
        <v>4.9997000000000007E-2</v>
      </c>
      <c r="F1079" s="11" t="s">
        <v>1222</v>
      </c>
      <c r="G1079" s="15">
        <v>16.890712903225801</v>
      </c>
      <c r="H1079" s="23">
        <v>4.0899999999999999E-2</v>
      </c>
      <c r="I1079" s="16">
        <v>3.79</v>
      </c>
      <c r="J1079" s="16">
        <v>0.12839999999999985</v>
      </c>
      <c r="K1079" s="17">
        <v>2.1393643031784806</v>
      </c>
      <c r="L1079" s="17">
        <v>-0.44748690691514292</v>
      </c>
      <c r="M1079" s="17">
        <v>0.44748690691514292</v>
      </c>
      <c r="N1079" s="17">
        <v>0.20879386197137006</v>
      </c>
    </row>
    <row r="1080" spans="1:14" x14ac:dyDescent="0.3">
      <c r="A1080" t="s">
        <v>1119</v>
      </c>
      <c r="B1080" s="11" t="s">
        <v>1050</v>
      </c>
      <c r="C1080" s="11" t="s">
        <v>1207</v>
      </c>
      <c r="D1080" s="11" t="s">
        <v>1121</v>
      </c>
      <c r="E1080" s="15">
        <v>4.9997000000000007E-2</v>
      </c>
      <c r="F1080" s="11" t="s">
        <v>1222</v>
      </c>
      <c r="G1080" s="15">
        <v>17.626980645161289</v>
      </c>
      <c r="H1080" s="23">
        <v>4.0899999999999999E-2</v>
      </c>
      <c r="I1080" s="16">
        <v>3.79</v>
      </c>
      <c r="J1080" s="16">
        <v>5.7799999999999851E-2</v>
      </c>
      <c r="K1080" s="17">
        <v>0.41320293398532648</v>
      </c>
      <c r="L1080" s="17">
        <v>-6.8667364698124941E-2</v>
      </c>
      <c r="M1080" s="17">
        <v>6.8667364698124941E-2</v>
      </c>
      <c r="N1080" s="17">
        <v>4.2336930120905669E-2</v>
      </c>
    </row>
    <row r="1081" spans="1:14" x14ac:dyDescent="0.3">
      <c r="A1081" t="s">
        <v>1119</v>
      </c>
      <c r="B1081" s="11" t="s">
        <v>1057</v>
      </c>
      <c r="C1081" s="11" t="s">
        <v>1207</v>
      </c>
      <c r="D1081" s="11" t="s">
        <v>1121</v>
      </c>
      <c r="E1081" s="15">
        <v>4.9997000000000007E-2</v>
      </c>
      <c r="F1081" s="11" t="s">
        <v>1222</v>
      </c>
      <c r="G1081" s="15">
        <v>17.93987741935484</v>
      </c>
      <c r="H1081" s="23">
        <v>4.0899999999999999E-2</v>
      </c>
      <c r="I1081" s="16">
        <v>3.79</v>
      </c>
      <c r="J1081" s="16">
        <v>4.6999999999999931E-2</v>
      </c>
      <c r="K1081" s="17">
        <v>0.14914425427872693</v>
      </c>
      <c r="L1081" s="17">
        <v>1.239991278758696E-2</v>
      </c>
      <c r="M1081" s="17">
        <v>-1.239991278758696E-2</v>
      </c>
      <c r="N1081" s="17">
        <v>4.4288914284522751E-2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81894D-6450-42F5-B18C-722A7E93DB8B}">
  <dimension ref="A1:U510"/>
  <sheetViews>
    <sheetView zoomScaleNormal="100" workbookViewId="0">
      <pane xSplit="2" ySplit="3" topLeftCell="C4" activePane="bottomRight" state="frozen"/>
      <selection pane="topRight" activeCell="E1" sqref="E1"/>
      <selection pane="bottomLeft" activeCell="A3" sqref="A3"/>
      <selection pane="bottomRight" activeCell="D11" sqref="D11"/>
    </sheetView>
  </sheetViews>
  <sheetFormatPr baseColWidth="10" defaultRowHeight="14.4" x14ac:dyDescent="0.3"/>
  <cols>
    <col min="2" max="2" width="23.109375" customWidth="1"/>
    <col min="5" max="5" width="18.109375" customWidth="1"/>
    <col min="6" max="6" width="11.5546875" style="3"/>
    <col min="7" max="7" width="11.5546875" style="1"/>
    <col min="8" max="8" width="14.109375" style="1" customWidth="1"/>
    <col min="9" max="17" width="11.5546875" style="2"/>
    <col min="18" max="19" width="11.5546875" style="26"/>
    <col min="20" max="20" width="11.5546875" style="2"/>
  </cols>
  <sheetData>
    <row r="1" spans="1:20" ht="44.4" customHeight="1" x14ac:dyDescent="0.3">
      <c r="C1" s="30" t="s">
        <v>1263</v>
      </c>
      <c r="D1" s="30"/>
      <c r="E1" s="31" t="s">
        <v>1259</v>
      </c>
      <c r="F1" s="32" t="s">
        <v>1260</v>
      </c>
      <c r="G1" s="33" t="s">
        <v>1261</v>
      </c>
      <c r="H1" s="33" t="s">
        <v>1262</v>
      </c>
      <c r="I1" s="34" t="s">
        <v>1258</v>
      </c>
      <c r="J1" s="34"/>
      <c r="K1" s="34"/>
      <c r="L1" s="34"/>
      <c r="M1" s="34" t="s">
        <v>1257</v>
      </c>
      <c r="N1" s="34"/>
      <c r="O1" s="34"/>
      <c r="P1" s="34"/>
      <c r="Q1" s="27"/>
      <c r="R1" s="28" t="s">
        <v>1216</v>
      </c>
      <c r="S1" s="29"/>
      <c r="T1" s="27"/>
    </row>
    <row r="2" spans="1:20" x14ac:dyDescent="0.3">
      <c r="E2" s="4"/>
      <c r="H2" s="13"/>
      <c r="S2" s="25"/>
      <c r="T2" s="6"/>
    </row>
    <row r="3" spans="1:20" s="5" customFormat="1" ht="15.6" x14ac:dyDescent="0.35">
      <c r="A3" s="14" t="s">
        <v>1117</v>
      </c>
      <c r="B3" s="14" t="s">
        <v>0</v>
      </c>
      <c r="C3" s="14" t="s">
        <v>1215</v>
      </c>
      <c r="D3" s="14" t="s">
        <v>1230</v>
      </c>
      <c r="E3" s="35" t="s">
        <v>1264</v>
      </c>
      <c r="F3" s="36" t="s">
        <v>1118</v>
      </c>
      <c r="G3" s="37" t="s">
        <v>6</v>
      </c>
      <c r="H3" s="37" t="s">
        <v>1213</v>
      </c>
      <c r="I3" s="38" t="s">
        <v>1249</v>
      </c>
      <c r="J3" s="38" t="s">
        <v>1250</v>
      </c>
      <c r="K3" s="38" t="s">
        <v>1251</v>
      </c>
      <c r="L3" s="38" t="s">
        <v>1252</v>
      </c>
      <c r="M3" s="38" t="s">
        <v>1253</v>
      </c>
      <c r="N3" s="38" t="s">
        <v>1254</v>
      </c>
      <c r="O3" s="38" t="s">
        <v>1255</v>
      </c>
      <c r="P3" s="38" t="s">
        <v>1256</v>
      </c>
      <c r="Q3" s="38" t="s">
        <v>1265</v>
      </c>
      <c r="R3" s="39" t="s">
        <v>1228</v>
      </c>
      <c r="S3" s="39" t="s">
        <v>1229</v>
      </c>
      <c r="T3" s="38" t="s">
        <v>1214</v>
      </c>
    </row>
    <row r="4" spans="1:20" x14ac:dyDescent="0.3">
      <c r="A4" s="40">
        <v>45111</v>
      </c>
      <c r="B4" s="41" t="s">
        <v>1119</v>
      </c>
      <c r="C4" s="42">
        <v>0.7715277777777777</v>
      </c>
      <c r="D4" s="42">
        <v>0.77083333333333337</v>
      </c>
      <c r="E4" s="15">
        <v>12.308999999999999</v>
      </c>
      <c r="F4" s="17">
        <v>8.6869999999999994</v>
      </c>
      <c r="G4" s="16">
        <v>0.46060000000000001</v>
      </c>
      <c r="H4" s="16">
        <v>17.860182370820667</v>
      </c>
      <c r="I4" s="24">
        <v>17.899999999999999</v>
      </c>
      <c r="J4" s="24">
        <v>17.8</v>
      </c>
      <c r="K4" s="24">
        <v>18</v>
      </c>
      <c r="L4" s="24">
        <v>17.900000000000002</v>
      </c>
      <c r="M4" s="24">
        <v>17.3</v>
      </c>
      <c r="N4" s="24">
        <v>17.100000000000001</v>
      </c>
      <c r="O4" s="24">
        <v>16.8</v>
      </c>
      <c r="P4" s="24">
        <v>17.066666666666666</v>
      </c>
      <c r="Q4" s="24">
        <v>17.483333333333334</v>
      </c>
      <c r="R4" s="43"/>
      <c r="S4" s="43">
        <v>713.8</v>
      </c>
      <c r="T4" s="24">
        <v>713.8</v>
      </c>
    </row>
    <row r="5" spans="1:20" x14ac:dyDescent="0.3">
      <c r="A5" s="40">
        <v>45111</v>
      </c>
      <c r="B5" s="41" t="s">
        <v>1119</v>
      </c>
      <c r="C5" s="42">
        <v>0.77500000000000002</v>
      </c>
      <c r="D5" s="42">
        <v>0.77083333333333337</v>
      </c>
      <c r="E5" s="15">
        <v>12.308999999999999</v>
      </c>
      <c r="F5" s="17">
        <v>5.1129999999999995</v>
      </c>
      <c r="G5" s="16">
        <v>0.30740000000000001</v>
      </c>
      <c r="H5" s="16">
        <v>15.633051398828885</v>
      </c>
      <c r="I5" s="24">
        <v>20.6</v>
      </c>
      <c r="J5" s="24">
        <v>21.5</v>
      </c>
      <c r="K5" s="24">
        <v>21.2</v>
      </c>
      <c r="L5" s="24">
        <v>21.099999999999998</v>
      </c>
      <c r="M5" s="24">
        <v>17.3</v>
      </c>
      <c r="N5" s="24">
        <v>19.3</v>
      </c>
      <c r="O5" s="24">
        <v>18.100000000000001</v>
      </c>
      <c r="P5" s="24">
        <v>18.233333333333334</v>
      </c>
      <c r="Q5" s="24">
        <v>19.666666666666664</v>
      </c>
      <c r="R5" s="43"/>
      <c r="S5" s="43">
        <v>388.9</v>
      </c>
      <c r="T5" s="24">
        <v>388.9</v>
      </c>
    </row>
    <row r="6" spans="1:20" x14ac:dyDescent="0.3">
      <c r="A6" s="40">
        <v>45111</v>
      </c>
      <c r="B6" s="41" t="s">
        <v>1119</v>
      </c>
      <c r="C6" s="42">
        <v>0.77638888888888891</v>
      </c>
      <c r="D6" s="42">
        <v>0.77083333333333337</v>
      </c>
      <c r="E6" s="15">
        <v>12.308999999999999</v>
      </c>
      <c r="F6" s="17">
        <v>5.7609999999999992</v>
      </c>
      <c r="G6" s="16">
        <v>0.37240000000000001</v>
      </c>
      <c r="H6" s="16">
        <v>14.469924812030074</v>
      </c>
      <c r="I6" s="24">
        <v>16.8</v>
      </c>
      <c r="J6" s="24">
        <v>15.9</v>
      </c>
      <c r="K6" s="24">
        <v>15.8</v>
      </c>
      <c r="L6" s="24">
        <v>16.166666666666668</v>
      </c>
      <c r="M6" s="24">
        <v>15.9</v>
      </c>
      <c r="N6" s="24">
        <v>14.6</v>
      </c>
      <c r="O6" s="24">
        <v>15</v>
      </c>
      <c r="P6" s="24">
        <v>15.166666666666666</v>
      </c>
      <c r="Q6" s="24">
        <v>15.666666666666668</v>
      </c>
      <c r="R6" s="43">
        <v>367.9</v>
      </c>
      <c r="S6" s="43">
        <v>594</v>
      </c>
      <c r="T6" s="24">
        <v>480.95</v>
      </c>
    </row>
    <row r="7" spans="1:20" x14ac:dyDescent="0.3">
      <c r="A7" s="40">
        <v>45111</v>
      </c>
      <c r="B7" s="41" t="s">
        <v>1119</v>
      </c>
      <c r="C7" s="42">
        <v>0.77847222222222223</v>
      </c>
      <c r="D7" s="42">
        <v>0.77083333333333337</v>
      </c>
      <c r="E7" s="15">
        <v>12.308999999999999</v>
      </c>
      <c r="F7" s="17">
        <v>6.471000000000001</v>
      </c>
      <c r="G7" s="16">
        <v>0.39400000000000002</v>
      </c>
      <c r="H7" s="16">
        <v>15.423857868020306</v>
      </c>
      <c r="I7" s="24">
        <v>16.8</v>
      </c>
      <c r="J7" s="24">
        <v>16</v>
      </c>
      <c r="K7" s="24">
        <v>16</v>
      </c>
      <c r="L7" s="24">
        <v>16.266666666666666</v>
      </c>
      <c r="M7" s="24">
        <v>16.399999999999999</v>
      </c>
      <c r="N7" s="24">
        <v>15.4</v>
      </c>
      <c r="O7" s="24">
        <v>16</v>
      </c>
      <c r="P7" s="24">
        <v>15.933333333333332</v>
      </c>
      <c r="Q7" s="24">
        <v>16.099999999999998</v>
      </c>
      <c r="R7" s="43">
        <v>463</v>
      </c>
      <c r="S7" s="43">
        <v>246</v>
      </c>
      <c r="T7" s="24">
        <v>354.5</v>
      </c>
    </row>
    <row r="8" spans="1:20" x14ac:dyDescent="0.3">
      <c r="A8" s="40">
        <v>45111</v>
      </c>
      <c r="B8" s="11" t="s">
        <v>1223</v>
      </c>
      <c r="C8" s="42">
        <v>0.77916666666666667</v>
      </c>
      <c r="D8" s="42">
        <v>0.77083333333333337</v>
      </c>
      <c r="E8" s="15">
        <v>12.308999999999999</v>
      </c>
      <c r="F8" s="17">
        <v>8.6850000000000005</v>
      </c>
      <c r="G8" s="16">
        <v>0.55549999999999999</v>
      </c>
      <c r="H8" s="16">
        <v>14.634563456345635</v>
      </c>
      <c r="I8" s="24">
        <v>15</v>
      </c>
      <c r="J8" s="24">
        <v>14.8</v>
      </c>
      <c r="K8" s="24">
        <v>14.6</v>
      </c>
      <c r="L8" s="24">
        <v>14.799999999999999</v>
      </c>
      <c r="M8" s="24">
        <v>14.9</v>
      </c>
      <c r="N8" s="24">
        <v>15.6</v>
      </c>
      <c r="O8" s="24">
        <v>15.1</v>
      </c>
      <c r="P8" s="24">
        <v>15.200000000000001</v>
      </c>
      <c r="Q8" s="24">
        <v>15</v>
      </c>
      <c r="R8" s="43">
        <v>237</v>
      </c>
      <c r="S8" s="43">
        <v>249</v>
      </c>
      <c r="T8" s="24">
        <v>243</v>
      </c>
    </row>
    <row r="9" spans="1:20" x14ac:dyDescent="0.3">
      <c r="A9" s="40">
        <v>45111</v>
      </c>
      <c r="B9" s="11" t="s">
        <v>1223</v>
      </c>
      <c r="C9" s="42">
        <v>0.78055555555555556</v>
      </c>
      <c r="D9" s="42">
        <v>0.77083333333333337</v>
      </c>
      <c r="E9" s="15">
        <v>12.308999999999999</v>
      </c>
      <c r="F9" s="17">
        <v>8.8260000000000005</v>
      </c>
      <c r="G9" s="16">
        <v>0.51749999999999996</v>
      </c>
      <c r="H9" s="16">
        <v>16.055072463768116</v>
      </c>
      <c r="I9" s="24">
        <v>14.8</v>
      </c>
      <c r="J9" s="24">
        <v>14.9</v>
      </c>
      <c r="K9" s="24">
        <v>15</v>
      </c>
      <c r="L9" s="24">
        <v>14.9</v>
      </c>
      <c r="M9" s="24">
        <v>15</v>
      </c>
      <c r="N9" s="24">
        <v>15</v>
      </c>
      <c r="O9" s="24">
        <v>15.2</v>
      </c>
      <c r="P9" s="24">
        <v>15.066666666666668</v>
      </c>
      <c r="Q9" s="24">
        <v>14.983333333333334</v>
      </c>
      <c r="R9" s="43">
        <v>242</v>
      </c>
      <c r="S9" s="43">
        <v>260</v>
      </c>
      <c r="T9" s="24">
        <v>251</v>
      </c>
    </row>
    <row r="10" spans="1:20" x14ac:dyDescent="0.3">
      <c r="A10" s="40">
        <v>45111</v>
      </c>
      <c r="B10" s="11" t="s">
        <v>1223</v>
      </c>
      <c r="C10" s="42">
        <v>0.78194444444444444</v>
      </c>
      <c r="D10" s="42">
        <v>0.79166666666666663</v>
      </c>
      <c r="E10" s="15">
        <v>11.99067</v>
      </c>
      <c r="F10" s="17">
        <v>9.5370000000000008</v>
      </c>
      <c r="G10" s="16">
        <v>0.58389999999999997</v>
      </c>
      <c r="H10" s="16">
        <v>15.333276245932526</v>
      </c>
      <c r="I10" s="24">
        <v>13.8</v>
      </c>
      <c r="J10" s="24">
        <v>13.9</v>
      </c>
      <c r="K10" s="24">
        <v>14.1</v>
      </c>
      <c r="L10" s="24">
        <v>13.933333333333335</v>
      </c>
      <c r="M10" s="24">
        <v>14.5</v>
      </c>
      <c r="N10" s="24">
        <v>14.5</v>
      </c>
      <c r="O10" s="24">
        <v>15.1</v>
      </c>
      <c r="P10" s="24">
        <v>14.700000000000001</v>
      </c>
      <c r="Q10" s="24">
        <v>14.316666666666668</v>
      </c>
      <c r="R10" s="43">
        <v>237</v>
      </c>
      <c r="S10" s="43">
        <v>220.9</v>
      </c>
      <c r="T10" s="24">
        <v>228.95</v>
      </c>
    </row>
    <row r="11" spans="1:20" x14ac:dyDescent="0.3">
      <c r="A11" s="40">
        <v>45111</v>
      </c>
      <c r="B11" s="11" t="s">
        <v>1223</v>
      </c>
      <c r="C11" s="42">
        <v>0.78333333333333333</v>
      </c>
      <c r="D11" s="42">
        <v>0.79166666666666663</v>
      </c>
      <c r="E11" s="15">
        <v>11.99067</v>
      </c>
      <c r="F11" s="17">
        <v>7.8289999999999997</v>
      </c>
      <c r="G11" s="16">
        <v>0.43259999999999998</v>
      </c>
      <c r="H11" s="16">
        <v>17.097549699491449</v>
      </c>
      <c r="I11" s="24">
        <v>13.4</v>
      </c>
      <c r="J11" s="24">
        <v>13.2</v>
      </c>
      <c r="K11" s="24">
        <v>13.1</v>
      </c>
      <c r="L11" s="24">
        <v>13.233333333333334</v>
      </c>
      <c r="M11" s="24">
        <v>14</v>
      </c>
      <c r="N11" s="24">
        <v>14.1</v>
      </c>
      <c r="O11" s="24">
        <v>13.5</v>
      </c>
      <c r="P11" s="24">
        <v>13.866666666666667</v>
      </c>
      <c r="Q11" s="24">
        <v>13.55</v>
      </c>
      <c r="R11" s="43">
        <v>209</v>
      </c>
      <c r="S11" s="43">
        <v>194.7</v>
      </c>
      <c r="T11" s="24">
        <v>201.85</v>
      </c>
    </row>
    <row r="12" spans="1:20" x14ac:dyDescent="0.3">
      <c r="A12" s="40">
        <v>45111</v>
      </c>
      <c r="B12" s="41" t="s">
        <v>1119</v>
      </c>
      <c r="C12" s="42">
        <v>0.78472222222222221</v>
      </c>
      <c r="D12" s="42">
        <v>0.79166666666666663</v>
      </c>
      <c r="E12" s="15">
        <v>11.99067</v>
      </c>
      <c r="F12" s="17">
        <v>9.5109999999999992</v>
      </c>
      <c r="G12" s="16">
        <v>0.71619999999999995</v>
      </c>
      <c r="H12" s="16">
        <v>12.279810108908125</v>
      </c>
      <c r="I12" s="24">
        <v>14.1</v>
      </c>
      <c r="J12" s="24">
        <v>14.4</v>
      </c>
      <c r="K12" s="24">
        <v>14.3</v>
      </c>
      <c r="L12" s="24">
        <v>14.266666666666666</v>
      </c>
      <c r="M12" s="24">
        <v>15.8</v>
      </c>
      <c r="N12" s="24">
        <v>15</v>
      </c>
      <c r="O12" s="24">
        <v>15.5</v>
      </c>
      <c r="P12" s="24">
        <v>15.433333333333332</v>
      </c>
      <c r="Q12" s="24">
        <v>14.849999999999998</v>
      </c>
      <c r="R12" s="43">
        <v>174.7</v>
      </c>
      <c r="S12" s="43">
        <v>155.19999999999999</v>
      </c>
      <c r="T12" s="24">
        <v>164.95</v>
      </c>
    </row>
    <row r="13" spans="1:20" x14ac:dyDescent="0.3">
      <c r="A13" s="40">
        <v>45111</v>
      </c>
      <c r="B13" s="41" t="s">
        <v>1119</v>
      </c>
      <c r="C13" s="42">
        <v>0.78611111111111109</v>
      </c>
      <c r="D13" s="42">
        <v>0.79166666666666663</v>
      </c>
      <c r="E13" s="15">
        <v>11.99067</v>
      </c>
      <c r="F13" s="17">
        <v>7.9589999999999996</v>
      </c>
      <c r="G13" s="16">
        <v>0.59730000000000005</v>
      </c>
      <c r="H13" s="16">
        <v>12.324962330487191</v>
      </c>
      <c r="I13" s="24">
        <v>13.7</v>
      </c>
      <c r="J13" s="24">
        <v>13.7</v>
      </c>
      <c r="K13" s="24">
        <v>13.8</v>
      </c>
      <c r="L13" s="24">
        <v>13.733333333333334</v>
      </c>
      <c r="M13" s="24">
        <v>15.7</v>
      </c>
      <c r="N13" s="24">
        <v>15.2</v>
      </c>
      <c r="O13" s="24">
        <v>15</v>
      </c>
      <c r="P13" s="24">
        <v>15.299999999999999</v>
      </c>
      <c r="Q13" s="24">
        <v>14.516666666666666</v>
      </c>
      <c r="R13" s="43">
        <v>151.1</v>
      </c>
      <c r="S13" s="43">
        <v>148</v>
      </c>
      <c r="T13" s="24">
        <v>149.55000000000001</v>
      </c>
    </row>
    <row r="14" spans="1:20" x14ac:dyDescent="0.3">
      <c r="A14" s="40">
        <v>45111</v>
      </c>
      <c r="B14" s="11" t="s">
        <v>1223</v>
      </c>
      <c r="C14" s="42">
        <v>0.78680555555555554</v>
      </c>
      <c r="D14" s="42">
        <v>0.79166666666666663</v>
      </c>
      <c r="E14" s="15">
        <v>11.99067</v>
      </c>
      <c r="F14" s="17">
        <v>8.02</v>
      </c>
      <c r="G14" s="16">
        <v>0.75870000000000004</v>
      </c>
      <c r="H14" s="16">
        <v>9.5707130618162637</v>
      </c>
      <c r="I14" s="24">
        <v>13.8</v>
      </c>
      <c r="J14" s="24">
        <v>13.6</v>
      </c>
      <c r="K14" s="24">
        <v>13.7</v>
      </c>
      <c r="L14" s="24">
        <v>13.699999999999998</v>
      </c>
      <c r="M14" s="24">
        <v>14.4</v>
      </c>
      <c r="N14" s="24">
        <v>14.5</v>
      </c>
      <c r="O14" s="24">
        <v>14</v>
      </c>
      <c r="P14" s="24">
        <v>14.299999999999999</v>
      </c>
      <c r="Q14" s="24">
        <v>13.999999999999998</v>
      </c>
      <c r="R14" s="43">
        <v>149.80000000000001</v>
      </c>
      <c r="S14" s="43">
        <v>124.7</v>
      </c>
      <c r="T14" s="24">
        <v>137.25</v>
      </c>
    </row>
    <row r="15" spans="1:20" x14ac:dyDescent="0.3">
      <c r="A15" s="40">
        <v>45111</v>
      </c>
      <c r="B15" s="11" t="s">
        <v>1223</v>
      </c>
      <c r="C15" s="42">
        <v>0.78819444444444453</v>
      </c>
      <c r="D15" s="42">
        <v>0.79166666666666663</v>
      </c>
      <c r="E15" s="15">
        <v>11.99067</v>
      </c>
      <c r="F15" s="17">
        <v>4.0720000000000001</v>
      </c>
      <c r="G15" s="16">
        <v>0.45910000000000001</v>
      </c>
      <c r="H15" s="16">
        <v>7.8695273360923546</v>
      </c>
      <c r="I15" s="24">
        <v>13.4</v>
      </c>
      <c r="J15" s="24">
        <v>14.3</v>
      </c>
      <c r="K15" s="24">
        <v>13.1</v>
      </c>
      <c r="L15" s="24">
        <v>13.600000000000001</v>
      </c>
      <c r="M15" s="24">
        <v>14.5</v>
      </c>
      <c r="N15" s="24">
        <v>13.9</v>
      </c>
      <c r="O15" s="24">
        <v>14.5</v>
      </c>
      <c r="P15" s="24">
        <v>14.299999999999999</v>
      </c>
      <c r="Q15" s="24">
        <v>13.95</v>
      </c>
      <c r="R15" s="43">
        <v>114.1</v>
      </c>
      <c r="S15" s="43">
        <v>97.5</v>
      </c>
      <c r="T15" s="24">
        <v>105.8</v>
      </c>
    </row>
    <row r="16" spans="1:20" x14ac:dyDescent="0.3">
      <c r="A16" s="40">
        <v>45111</v>
      </c>
      <c r="B16" s="11" t="s">
        <v>1223</v>
      </c>
      <c r="C16" s="42">
        <v>0.7895833333333333</v>
      </c>
      <c r="D16" s="42">
        <v>0.79166666666666663</v>
      </c>
      <c r="E16" s="15">
        <v>11.99067</v>
      </c>
      <c r="F16" s="17">
        <v>5.7520000000000007</v>
      </c>
      <c r="G16" s="16">
        <v>0.56889999999999996</v>
      </c>
      <c r="H16" s="16">
        <v>9.1107400246088961</v>
      </c>
      <c r="I16" s="24">
        <v>13.4</v>
      </c>
      <c r="J16" s="24">
        <v>13.2</v>
      </c>
      <c r="K16" s="24">
        <v>13.2</v>
      </c>
      <c r="L16" s="24">
        <v>13.266666666666666</v>
      </c>
      <c r="M16" s="24">
        <v>14.2</v>
      </c>
      <c r="N16" s="24">
        <v>13.8</v>
      </c>
      <c r="O16" s="24">
        <v>13.3</v>
      </c>
      <c r="P16" s="24">
        <v>13.766666666666666</v>
      </c>
      <c r="Q16" s="24">
        <v>13.516666666666666</v>
      </c>
      <c r="R16" s="43">
        <v>94.3</v>
      </c>
      <c r="S16" s="43">
        <v>62</v>
      </c>
      <c r="T16" s="24">
        <v>78.150000000000006</v>
      </c>
    </row>
    <row r="17" spans="1:20" x14ac:dyDescent="0.3">
      <c r="A17" s="40">
        <v>45111</v>
      </c>
      <c r="B17" s="11" t="s">
        <v>1223</v>
      </c>
      <c r="C17" s="42">
        <v>0.7909722222222223</v>
      </c>
      <c r="D17" s="42">
        <v>0.79166666666666663</v>
      </c>
      <c r="E17" s="15">
        <v>11.99067</v>
      </c>
      <c r="F17" s="17">
        <v>6.3870000000000005</v>
      </c>
      <c r="G17" s="16">
        <v>0.59160000000000001</v>
      </c>
      <c r="H17" s="16">
        <v>9.7961460446247468</v>
      </c>
      <c r="I17" s="24">
        <v>13.7</v>
      </c>
      <c r="J17" s="24">
        <v>13.7</v>
      </c>
      <c r="K17" s="24">
        <v>13.6</v>
      </c>
      <c r="L17" s="24">
        <v>13.666666666666666</v>
      </c>
      <c r="M17" s="24">
        <v>14</v>
      </c>
      <c r="N17" s="24">
        <v>14.8</v>
      </c>
      <c r="O17" s="24">
        <v>14.1</v>
      </c>
      <c r="P17" s="24">
        <v>14.299999999999999</v>
      </c>
      <c r="Q17" s="24">
        <v>13.983333333333333</v>
      </c>
      <c r="R17" s="43">
        <v>64.7</v>
      </c>
      <c r="S17" s="43">
        <v>58</v>
      </c>
      <c r="T17" s="24">
        <v>61.35</v>
      </c>
    </row>
    <row r="18" spans="1:20" x14ac:dyDescent="0.3">
      <c r="A18" s="40">
        <v>45111</v>
      </c>
      <c r="B18" s="41" t="s">
        <v>1119</v>
      </c>
      <c r="C18" s="42">
        <v>0.79166666666666663</v>
      </c>
      <c r="D18" s="42">
        <v>0.79166666666666663</v>
      </c>
      <c r="E18" s="15">
        <v>11.99067</v>
      </c>
      <c r="F18" s="17">
        <v>7.8940000000000001</v>
      </c>
      <c r="G18" s="16">
        <v>0.59789999999999999</v>
      </c>
      <c r="H18" s="16">
        <v>12.202876735240007</v>
      </c>
      <c r="I18" s="24">
        <v>13.5</v>
      </c>
      <c r="J18" s="24">
        <v>13.4</v>
      </c>
      <c r="K18" s="24">
        <v>12.8</v>
      </c>
      <c r="L18" s="24">
        <v>13.233333333333334</v>
      </c>
      <c r="M18" s="24">
        <v>14.3</v>
      </c>
      <c r="N18" s="24">
        <v>14.1</v>
      </c>
      <c r="O18" s="24">
        <v>14</v>
      </c>
      <c r="P18" s="24">
        <v>14.133333333333333</v>
      </c>
      <c r="Q18" s="24">
        <v>13.683333333333334</v>
      </c>
      <c r="R18" s="43">
        <v>58.9</v>
      </c>
      <c r="S18" s="43">
        <v>55.4</v>
      </c>
      <c r="T18" s="24">
        <v>57.15</v>
      </c>
    </row>
    <row r="19" spans="1:20" x14ac:dyDescent="0.3">
      <c r="A19" s="40">
        <v>45111</v>
      </c>
      <c r="B19" s="41" t="s">
        <v>1119</v>
      </c>
      <c r="C19" s="42">
        <v>0.79305555555555562</v>
      </c>
      <c r="D19" s="42">
        <v>0.79166666666666663</v>
      </c>
      <c r="E19" s="15">
        <v>11.99067</v>
      </c>
      <c r="F19" s="17">
        <v>5.6880000000000006</v>
      </c>
      <c r="G19" s="16">
        <v>0.41830000000000001</v>
      </c>
      <c r="H19" s="16">
        <v>12.597896246712885</v>
      </c>
      <c r="I19" s="24">
        <v>13</v>
      </c>
      <c r="J19" s="24">
        <v>12.9</v>
      </c>
      <c r="K19" s="24">
        <v>13.2</v>
      </c>
      <c r="L19" s="24">
        <v>13.033333333333331</v>
      </c>
      <c r="M19" s="24">
        <v>14.1</v>
      </c>
      <c r="N19" s="24">
        <v>13.3</v>
      </c>
      <c r="O19" s="24">
        <v>13.3</v>
      </c>
      <c r="P19" s="24">
        <v>13.566666666666668</v>
      </c>
      <c r="Q19" s="24">
        <v>13.3</v>
      </c>
      <c r="R19" s="43">
        <v>49.1</v>
      </c>
      <c r="S19" s="43">
        <v>49.1</v>
      </c>
      <c r="T19" s="24">
        <v>49.1</v>
      </c>
    </row>
    <row r="20" spans="1:20" x14ac:dyDescent="0.3">
      <c r="A20" s="40">
        <v>45111</v>
      </c>
      <c r="B20" s="41" t="s">
        <v>1119</v>
      </c>
      <c r="C20" s="42">
        <v>0.79513888888888884</v>
      </c>
      <c r="D20" s="42">
        <v>0.79166666666666663</v>
      </c>
      <c r="E20" s="15">
        <v>11.99067</v>
      </c>
      <c r="F20" s="17">
        <v>8.423</v>
      </c>
      <c r="G20" s="16">
        <v>0.46060000000000001</v>
      </c>
      <c r="H20" s="16">
        <v>17.287016934433346</v>
      </c>
      <c r="I20" s="24">
        <v>12.7</v>
      </c>
      <c r="J20" s="24">
        <v>12.7</v>
      </c>
      <c r="K20" s="24">
        <v>13.3</v>
      </c>
      <c r="L20" s="24">
        <v>12.9</v>
      </c>
      <c r="M20" s="24">
        <v>13.2</v>
      </c>
      <c r="N20" s="24">
        <v>12.7</v>
      </c>
      <c r="O20" s="24">
        <v>13.1</v>
      </c>
      <c r="P20" s="24">
        <v>13</v>
      </c>
      <c r="Q20" s="24">
        <v>12.95</v>
      </c>
      <c r="R20" s="43">
        <v>45</v>
      </c>
      <c r="S20" s="43">
        <v>43.1</v>
      </c>
      <c r="T20" s="24">
        <v>44.05</v>
      </c>
    </row>
    <row r="21" spans="1:20" x14ac:dyDescent="0.3">
      <c r="A21" s="40">
        <v>45111</v>
      </c>
      <c r="B21" s="41" t="s">
        <v>1119</v>
      </c>
      <c r="C21" s="42">
        <v>0.79652777777777783</v>
      </c>
      <c r="D21" s="42">
        <v>0.79166666666666663</v>
      </c>
      <c r="E21" s="15">
        <v>11.99067</v>
      </c>
      <c r="F21" s="17">
        <v>4.8900000000000006</v>
      </c>
      <c r="G21" s="16">
        <v>0.30740000000000001</v>
      </c>
      <c r="H21" s="16">
        <v>14.907612231620039</v>
      </c>
      <c r="I21" s="24">
        <v>12.2</v>
      </c>
      <c r="J21" s="24">
        <v>12.7</v>
      </c>
      <c r="K21" s="24">
        <v>12.9</v>
      </c>
      <c r="L21" s="24">
        <v>12.6</v>
      </c>
      <c r="M21" s="24">
        <v>12.4</v>
      </c>
      <c r="N21" s="24">
        <v>12.4</v>
      </c>
      <c r="O21" s="24">
        <v>14.1</v>
      </c>
      <c r="P21" s="24">
        <v>12.966666666666667</v>
      </c>
      <c r="Q21" s="24">
        <v>12.783333333333333</v>
      </c>
      <c r="R21" s="43">
        <v>39.5</v>
      </c>
      <c r="S21" s="43">
        <v>41.9</v>
      </c>
      <c r="T21" s="24">
        <v>40.700000000000003</v>
      </c>
    </row>
    <row r="22" spans="1:20" x14ac:dyDescent="0.3">
      <c r="A22" s="40">
        <v>45111</v>
      </c>
      <c r="B22" s="41" t="s">
        <v>1119</v>
      </c>
      <c r="C22" s="42">
        <v>0.79791666666666661</v>
      </c>
      <c r="D22" s="42">
        <v>0.79166666666666663</v>
      </c>
      <c r="E22" s="15">
        <v>11.99067</v>
      </c>
      <c r="F22" s="17">
        <v>5.597999999999999</v>
      </c>
      <c r="G22" s="16">
        <v>0.37240000000000001</v>
      </c>
      <c r="H22" s="16">
        <v>14.03222341568206</v>
      </c>
      <c r="I22" s="24">
        <v>12.1</v>
      </c>
      <c r="J22" s="24">
        <v>12.1</v>
      </c>
      <c r="K22" s="24">
        <v>12</v>
      </c>
      <c r="L22" s="24">
        <v>12.066666666666668</v>
      </c>
      <c r="M22" s="24">
        <v>12.4</v>
      </c>
      <c r="N22" s="24">
        <v>12.2</v>
      </c>
      <c r="O22" s="24">
        <v>12.4</v>
      </c>
      <c r="P22" s="24">
        <v>12.333333333333334</v>
      </c>
      <c r="Q22" s="24">
        <v>12.200000000000001</v>
      </c>
      <c r="R22" s="43">
        <v>40.4</v>
      </c>
      <c r="S22" s="43">
        <v>37</v>
      </c>
      <c r="T22" s="24">
        <v>38.700000000000003</v>
      </c>
    </row>
    <row r="23" spans="1:20" x14ac:dyDescent="0.3">
      <c r="A23" s="40">
        <v>45111</v>
      </c>
      <c r="B23" s="41" t="s">
        <v>1119</v>
      </c>
      <c r="C23" s="42">
        <v>0.7993055555555556</v>
      </c>
      <c r="D23" s="42">
        <v>0.79166666666666663</v>
      </c>
      <c r="E23" s="15">
        <v>11.99067</v>
      </c>
      <c r="F23" s="17">
        <v>6.3319999999999999</v>
      </c>
      <c r="G23" s="16">
        <v>0.39400000000000002</v>
      </c>
      <c r="H23" s="16">
        <v>15.071065989847714</v>
      </c>
      <c r="I23" s="24">
        <v>12.7</v>
      </c>
      <c r="J23" s="24">
        <v>12.5</v>
      </c>
      <c r="K23" s="24">
        <v>12.4</v>
      </c>
      <c r="L23" s="24">
        <v>12.533333333333333</v>
      </c>
      <c r="M23" s="24">
        <v>12.4</v>
      </c>
      <c r="N23" s="24">
        <v>12.4</v>
      </c>
      <c r="O23" s="24">
        <v>12.8</v>
      </c>
      <c r="P23" s="24">
        <v>12.533333333333333</v>
      </c>
      <c r="Q23" s="24">
        <v>12.533333333333333</v>
      </c>
      <c r="R23" s="43">
        <v>34.6</v>
      </c>
      <c r="S23" s="43">
        <v>39.299999999999997</v>
      </c>
      <c r="T23" s="24">
        <v>36.950000000000003</v>
      </c>
    </row>
    <row r="24" spans="1:20" x14ac:dyDescent="0.3">
      <c r="A24" s="40">
        <v>45111</v>
      </c>
      <c r="B24" s="11" t="s">
        <v>1223</v>
      </c>
      <c r="C24" s="42">
        <v>0.80069444444444438</v>
      </c>
      <c r="D24" s="42">
        <v>0.79166666666666663</v>
      </c>
      <c r="E24" s="15">
        <v>11.99067</v>
      </c>
      <c r="F24" s="17">
        <v>8.532</v>
      </c>
      <c r="G24" s="16">
        <v>0.55549999999999999</v>
      </c>
      <c r="H24" s="16">
        <v>14.359135913591359</v>
      </c>
      <c r="I24" s="24">
        <v>12.9</v>
      </c>
      <c r="J24" s="24">
        <v>12.7</v>
      </c>
      <c r="K24" s="24">
        <v>12.6</v>
      </c>
      <c r="L24" s="24">
        <v>12.733333333333334</v>
      </c>
      <c r="M24" s="24">
        <v>13</v>
      </c>
      <c r="N24" s="24">
        <v>12.8</v>
      </c>
      <c r="O24" s="24">
        <v>12.7</v>
      </c>
      <c r="P24" s="24">
        <v>12.833333333333334</v>
      </c>
      <c r="Q24" s="24">
        <v>12.783333333333335</v>
      </c>
      <c r="R24" s="43">
        <v>41.4</v>
      </c>
      <c r="S24" s="43">
        <v>45.1</v>
      </c>
      <c r="T24" s="24">
        <v>43.25</v>
      </c>
    </row>
    <row r="25" spans="1:20" x14ac:dyDescent="0.3">
      <c r="A25" s="40">
        <v>45111</v>
      </c>
      <c r="B25" s="11" t="s">
        <v>1223</v>
      </c>
      <c r="C25" s="42">
        <v>0.80208333333333337</v>
      </c>
      <c r="D25" s="42">
        <v>0.79166666666666663</v>
      </c>
      <c r="E25" s="15">
        <v>11.99067</v>
      </c>
      <c r="F25" s="17">
        <v>8.7089999999999996</v>
      </c>
      <c r="G25" s="16">
        <v>0.51749999999999996</v>
      </c>
      <c r="H25" s="16">
        <v>15.828985507246378</v>
      </c>
      <c r="I25" s="24">
        <v>12.2</v>
      </c>
      <c r="J25" s="24">
        <v>12.2</v>
      </c>
      <c r="K25" s="24">
        <v>12.1</v>
      </c>
      <c r="L25" s="24">
        <v>12.166666666666666</v>
      </c>
      <c r="M25" s="24">
        <v>12.5</v>
      </c>
      <c r="N25" s="24">
        <v>12.8</v>
      </c>
      <c r="O25" s="24">
        <v>12.5</v>
      </c>
      <c r="P25" s="24">
        <v>12.6</v>
      </c>
      <c r="Q25" s="24">
        <v>12.383333333333333</v>
      </c>
      <c r="R25" s="43">
        <v>42.5</v>
      </c>
      <c r="S25" s="43">
        <v>49.1</v>
      </c>
      <c r="T25" s="24">
        <v>45.8</v>
      </c>
    </row>
    <row r="26" spans="1:20" x14ac:dyDescent="0.3">
      <c r="A26" s="40">
        <v>45111</v>
      </c>
      <c r="B26" s="11" t="s">
        <v>1223</v>
      </c>
      <c r="C26" s="42">
        <v>0.8027777777777777</v>
      </c>
      <c r="D26" s="42">
        <v>0.8125</v>
      </c>
      <c r="E26" s="15">
        <v>11.946669999999999</v>
      </c>
      <c r="F26" s="17">
        <v>9.4090000000000007</v>
      </c>
      <c r="G26" s="16">
        <v>0.58389999999999997</v>
      </c>
      <c r="H26" s="16">
        <v>15.114060626819663</v>
      </c>
      <c r="I26" s="24">
        <v>13.1</v>
      </c>
      <c r="J26" s="24">
        <v>13.2</v>
      </c>
      <c r="K26" s="24">
        <v>13.1</v>
      </c>
      <c r="L26" s="24">
        <v>13.133333333333333</v>
      </c>
      <c r="M26" s="24">
        <v>12.5</v>
      </c>
      <c r="N26" s="24">
        <v>12.9</v>
      </c>
      <c r="O26" s="24">
        <v>12.2</v>
      </c>
      <c r="P26" s="24">
        <v>12.533333333333331</v>
      </c>
      <c r="Q26" s="24">
        <v>12.833333333333332</v>
      </c>
      <c r="R26" s="43">
        <v>58.4</v>
      </c>
      <c r="S26" s="43">
        <v>62.7</v>
      </c>
      <c r="T26" s="24">
        <v>60.55</v>
      </c>
    </row>
    <row r="27" spans="1:20" x14ac:dyDescent="0.3">
      <c r="A27" s="40">
        <v>45111</v>
      </c>
      <c r="B27" s="11" t="s">
        <v>1223</v>
      </c>
      <c r="C27" s="42">
        <v>0.8041666666666667</v>
      </c>
      <c r="D27" s="42">
        <v>0.8125</v>
      </c>
      <c r="E27" s="15">
        <v>11.946669999999999</v>
      </c>
      <c r="F27" s="17">
        <v>7.7280000000000006</v>
      </c>
      <c r="G27" s="16">
        <v>0.43259999999999998</v>
      </c>
      <c r="H27" s="16">
        <v>16.864077669902915</v>
      </c>
      <c r="I27" s="24">
        <v>13</v>
      </c>
      <c r="J27" s="24">
        <v>13.2</v>
      </c>
      <c r="K27" s="24">
        <v>13.1</v>
      </c>
      <c r="L27" s="24">
        <v>13.1</v>
      </c>
      <c r="M27" s="24">
        <v>12.7</v>
      </c>
      <c r="N27" s="24">
        <v>12.2</v>
      </c>
      <c r="O27" s="24">
        <v>12.4</v>
      </c>
      <c r="P27" s="24">
        <v>12.433333333333332</v>
      </c>
      <c r="Q27" s="24">
        <v>12.766666666666666</v>
      </c>
      <c r="R27" s="43">
        <v>61.3</v>
      </c>
      <c r="S27" s="43">
        <v>70.8</v>
      </c>
      <c r="T27" s="24">
        <v>66.05</v>
      </c>
    </row>
    <row r="28" spans="1:20" x14ac:dyDescent="0.3">
      <c r="A28" s="40">
        <v>45111</v>
      </c>
      <c r="B28" s="41" t="s">
        <v>1119</v>
      </c>
      <c r="C28" s="42">
        <v>0.80486111111111114</v>
      </c>
      <c r="D28" s="42">
        <v>0.8125</v>
      </c>
      <c r="E28" s="15">
        <v>11.946669999999999</v>
      </c>
      <c r="F28" s="17">
        <v>9.3960000000000008</v>
      </c>
      <c r="G28" s="16">
        <v>0.71619999999999995</v>
      </c>
      <c r="H28" s="16">
        <v>12.119240435632506</v>
      </c>
      <c r="I28" s="24">
        <v>13</v>
      </c>
      <c r="J28" s="24">
        <v>12.8</v>
      </c>
      <c r="K28" s="24">
        <v>12.7</v>
      </c>
      <c r="L28" s="24">
        <v>12.833333333333334</v>
      </c>
      <c r="M28" s="24">
        <v>13</v>
      </c>
      <c r="N28" s="24">
        <v>12.7</v>
      </c>
      <c r="O28" s="24">
        <v>12.9</v>
      </c>
      <c r="P28" s="24">
        <v>12.866666666666667</v>
      </c>
      <c r="Q28" s="24">
        <v>12.850000000000001</v>
      </c>
      <c r="R28" s="43">
        <v>76.5</v>
      </c>
      <c r="S28" s="43">
        <v>67.7</v>
      </c>
      <c r="T28" s="24">
        <v>72.099999999999994</v>
      </c>
    </row>
    <row r="29" spans="1:20" x14ac:dyDescent="0.3">
      <c r="A29" s="40">
        <v>45111</v>
      </c>
      <c r="B29" s="41" t="s">
        <v>1119</v>
      </c>
      <c r="C29" s="42">
        <v>0.80625000000000002</v>
      </c>
      <c r="D29" s="42">
        <v>0.8125</v>
      </c>
      <c r="E29" s="15">
        <v>11.946669999999999</v>
      </c>
      <c r="F29" s="17">
        <v>7.8830000000000009</v>
      </c>
      <c r="G29" s="16">
        <v>0.59730000000000005</v>
      </c>
      <c r="H29" s="16">
        <v>12.197723087225851</v>
      </c>
      <c r="I29" s="24">
        <v>13.3</v>
      </c>
      <c r="J29" s="24">
        <v>13.2</v>
      </c>
      <c r="K29" s="24">
        <v>13.2</v>
      </c>
      <c r="L29" s="24">
        <v>13.233333333333334</v>
      </c>
      <c r="M29" s="24">
        <v>13.1</v>
      </c>
      <c r="N29" s="24">
        <v>13.1</v>
      </c>
      <c r="O29" s="24">
        <v>13</v>
      </c>
      <c r="P29" s="24">
        <v>13.066666666666668</v>
      </c>
      <c r="Q29" s="24">
        <v>13.150000000000002</v>
      </c>
      <c r="R29" s="43">
        <v>61.7</v>
      </c>
      <c r="S29" s="43">
        <v>49.2</v>
      </c>
      <c r="T29" s="24">
        <v>55.45</v>
      </c>
    </row>
    <row r="30" spans="1:20" x14ac:dyDescent="0.3">
      <c r="A30" s="40">
        <v>45111</v>
      </c>
      <c r="B30" s="11" t="s">
        <v>1223</v>
      </c>
      <c r="C30" s="42">
        <v>0.80763888888888891</v>
      </c>
      <c r="D30" s="42">
        <v>0.8125</v>
      </c>
      <c r="E30" s="15">
        <v>11.946669999999999</v>
      </c>
      <c r="F30" s="17">
        <v>7.9340000000000002</v>
      </c>
      <c r="G30" s="16">
        <v>0.75870000000000004</v>
      </c>
      <c r="H30" s="16">
        <v>9.4573612758666137</v>
      </c>
      <c r="I30" s="24">
        <v>12.7</v>
      </c>
      <c r="J30" s="24">
        <v>12.6</v>
      </c>
      <c r="K30" s="24">
        <v>13.1</v>
      </c>
      <c r="L30" s="24">
        <v>12.799999999999999</v>
      </c>
      <c r="M30" s="24">
        <v>12.9</v>
      </c>
      <c r="N30" s="24">
        <v>12.8</v>
      </c>
      <c r="O30" s="24">
        <v>12.5</v>
      </c>
      <c r="P30" s="24">
        <v>12.733333333333334</v>
      </c>
      <c r="Q30" s="24">
        <v>12.766666666666666</v>
      </c>
      <c r="R30" s="43">
        <v>48.2</v>
      </c>
      <c r="S30" s="43">
        <v>46.3</v>
      </c>
      <c r="T30" s="24">
        <v>47.25</v>
      </c>
    </row>
    <row r="31" spans="1:20" x14ac:dyDescent="0.3">
      <c r="A31" s="40">
        <v>45111</v>
      </c>
      <c r="B31" s="11" t="s">
        <v>1223</v>
      </c>
      <c r="C31" s="42">
        <v>0.80972222222222223</v>
      </c>
      <c r="D31" s="42">
        <v>0.8125</v>
      </c>
      <c r="E31" s="15">
        <v>11.946669999999999</v>
      </c>
      <c r="F31" s="17">
        <v>4.0130000000000008</v>
      </c>
      <c r="G31" s="16">
        <v>0.45910000000000001</v>
      </c>
      <c r="H31" s="16">
        <v>7.7410150294053599</v>
      </c>
      <c r="I31" s="24">
        <v>13.2</v>
      </c>
      <c r="J31" s="24">
        <v>13.5</v>
      </c>
      <c r="K31" s="24">
        <v>13.8</v>
      </c>
      <c r="L31" s="24">
        <v>13.5</v>
      </c>
      <c r="M31" s="24">
        <v>12.7</v>
      </c>
      <c r="N31" s="24">
        <v>13.3</v>
      </c>
      <c r="O31" s="24">
        <v>13</v>
      </c>
      <c r="P31" s="24">
        <v>13</v>
      </c>
      <c r="Q31" s="24">
        <v>13.25</v>
      </c>
      <c r="R31" s="43">
        <v>42.3</v>
      </c>
      <c r="S31" s="43">
        <v>39.799999999999997</v>
      </c>
      <c r="T31" s="24">
        <v>41.05</v>
      </c>
    </row>
    <row r="32" spans="1:20" x14ac:dyDescent="0.3">
      <c r="A32" s="40">
        <v>45113</v>
      </c>
      <c r="B32" s="41" t="s">
        <v>1119</v>
      </c>
      <c r="C32" s="42">
        <v>0.34097222222222223</v>
      </c>
      <c r="D32" s="42">
        <v>0.33333333333333331</v>
      </c>
      <c r="E32" s="15">
        <v>16.33333</v>
      </c>
      <c r="F32" s="17">
        <v>5.1739999999999995</v>
      </c>
      <c r="G32" s="16">
        <v>0.39190000000000003</v>
      </c>
      <c r="H32" s="16">
        <v>12.20234753763715</v>
      </c>
      <c r="I32" s="24">
        <v>21.7</v>
      </c>
      <c r="J32" s="24">
        <v>21.6</v>
      </c>
      <c r="K32" s="24">
        <v>21.5</v>
      </c>
      <c r="L32" s="24">
        <v>21.599999999999998</v>
      </c>
      <c r="M32" s="24">
        <v>19</v>
      </c>
      <c r="N32" s="24">
        <v>18.5</v>
      </c>
      <c r="O32" s="24">
        <v>18.2</v>
      </c>
      <c r="P32" s="24">
        <v>18.566666666666666</v>
      </c>
      <c r="Q32" s="24">
        <v>20.083333333333332</v>
      </c>
      <c r="R32" s="43">
        <v>360.9</v>
      </c>
      <c r="S32" s="43">
        <v>378.7</v>
      </c>
      <c r="T32" s="24">
        <v>369.79999999999995</v>
      </c>
    </row>
    <row r="33" spans="1:20" x14ac:dyDescent="0.3">
      <c r="A33" s="40">
        <v>45113</v>
      </c>
      <c r="B33" s="11" t="s">
        <v>1223</v>
      </c>
      <c r="C33" s="42">
        <v>0.34375</v>
      </c>
      <c r="D33" s="42">
        <v>0.33333333333333331</v>
      </c>
      <c r="E33" s="15">
        <v>16.33333</v>
      </c>
      <c r="F33" s="17">
        <v>7.657</v>
      </c>
      <c r="G33" s="16">
        <v>0.57450000000000001</v>
      </c>
      <c r="H33" s="16">
        <v>12.32811140121845</v>
      </c>
      <c r="I33" s="24">
        <v>20.399999999999999</v>
      </c>
      <c r="J33" s="24">
        <v>21.3</v>
      </c>
      <c r="K33" s="24">
        <v>21.1</v>
      </c>
      <c r="L33" s="24">
        <v>20.933333333333334</v>
      </c>
      <c r="M33" s="24">
        <v>17.600000000000001</v>
      </c>
      <c r="N33" s="24">
        <v>18.2</v>
      </c>
      <c r="O33" s="24">
        <v>17.2</v>
      </c>
      <c r="P33" s="24">
        <v>17.666666666666668</v>
      </c>
      <c r="Q33" s="24">
        <v>19.3</v>
      </c>
      <c r="R33" s="43">
        <v>410</v>
      </c>
      <c r="S33" s="43">
        <v>543.4</v>
      </c>
      <c r="T33" s="24">
        <v>476.7</v>
      </c>
    </row>
    <row r="34" spans="1:20" x14ac:dyDescent="0.3">
      <c r="A34" s="40">
        <v>45113</v>
      </c>
      <c r="B34" s="41" t="s">
        <v>1119</v>
      </c>
      <c r="C34" s="42">
        <v>0.34583333333333338</v>
      </c>
      <c r="D34" s="42">
        <v>0.35416666666666669</v>
      </c>
      <c r="E34" s="15">
        <v>17.089670000000002</v>
      </c>
      <c r="F34" s="17">
        <v>3.5869999999999989</v>
      </c>
      <c r="G34" s="16">
        <v>0.32629999999999998</v>
      </c>
      <c r="H34" s="16">
        <v>9.9929512718357323</v>
      </c>
      <c r="I34" s="24">
        <v>22.8</v>
      </c>
      <c r="J34" s="24">
        <v>22.9</v>
      </c>
      <c r="K34" s="24">
        <v>22.8</v>
      </c>
      <c r="L34" s="24">
        <v>22.833333333333332</v>
      </c>
      <c r="M34" s="24">
        <v>20.5</v>
      </c>
      <c r="N34" s="24">
        <v>19.8</v>
      </c>
      <c r="O34" s="24">
        <v>19.7</v>
      </c>
      <c r="P34" s="24">
        <v>20</v>
      </c>
      <c r="Q34" s="24">
        <v>21.416666666666664</v>
      </c>
      <c r="R34" s="43">
        <v>503.9</v>
      </c>
      <c r="S34" s="43">
        <v>526.6</v>
      </c>
      <c r="T34" s="24">
        <v>515.25</v>
      </c>
    </row>
    <row r="35" spans="1:20" x14ac:dyDescent="0.3">
      <c r="A35" s="40">
        <v>45113</v>
      </c>
      <c r="B35" s="41" t="s">
        <v>1119</v>
      </c>
      <c r="C35" s="42">
        <v>0.34791666666666665</v>
      </c>
      <c r="D35" s="42">
        <v>0.35416666666666669</v>
      </c>
      <c r="E35" s="15">
        <v>17.089670000000002</v>
      </c>
      <c r="F35" s="17">
        <v>5.6509999999999998</v>
      </c>
      <c r="G35" s="16">
        <v>0.57979999999999998</v>
      </c>
      <c r="H35" s="16">
        <v>8.7464642980338052</v>
      </c>
      <c r="I35" s="24">
        <v>22.3</v>
      </c>
      <c r="J35" s="24">
        <v>23.8</v>
      </c>
      <c r="K35" s="24">
        <v>23.1</v>
      </c>
      <c r="L35" s="24">
        <v>23.066666666666666</v>
      </c>
      <c r="M35" s="24">
        <v>19.8</v>
      </c>
      <c r="N35" s="24">
        <v>20.399999999999999</v>
      </c>
      <c r="O35" s="24">
        <v>21.5</v>
      </c>
      <c r="P35" s="24">
        <v>20.566666666666666</v>
      </c>
      <c r="Q35" s="24">
        <v>21.816666666666666</v>
      </c>
      <c r="R35" s="43">
        <v>465.9</v>
      </c>
      <c r="S35" s="43">
        <v>487.9</v>
      </c>
      <c r="T35" s="24">
        <v>476.9</v>
      </c>
    </row>
    <row r="36" spans="1:20" x14ac:dyDescent="0.3">
      <c r="A36" s="40">
        <v>45113</v>
      </c>
      <c r="B36" s="11" t="s">
        <v>1223</v>
      </c>
      <c r="C36" s="42">
        <v>0.35069444444444442</v>
      </c>
      <c r="D36" s="42">
        <v>0.35416666666666669</v>
      </c>
      <c r="E36" s="15">
        <v>17.089670000000002</v>
      </c>
      <c r="F36" s="17">
        <v>3.9270000000000005</v>
      </c>
      <c r="G36" s="16">
        <v>0.42759999999999998</v>
      </c>
      <c r="H36" s="16">
        <v>8.1838166510757731</v>
      </c>
      <c r="I36" s="24">
        <v>21.7</v>
      </c>
      <c r="J36" s="24">
        <v>20.7</v>
      </c>
      <c r="K36" s="24">
        <v>21.4</v>
      </c>
      <c r="L36" s="24">
        <v>21.266666666666666</v>
      </c>
      <c r="M36" s="24">
        <v>20.3</v>
      </c>
      <c r="N36" s="24">
        <v>19.399999999999999</v>
      </c>
      <c r="O36" s="24">
        <v>18.3</v>
      </c>
      <c r="P36" s="24">
        <v>19.333333333333332</v>
      </c>
      <c r="Q36" s="24">
        <v>20.299999999999997</v>
      </c>
      <c r="R36" s="43">
        <v>430.5</v>
      </c>
      <c r="S36" s="43">
        <v>355.5</v>
      </c>
      <c r="T36" s="24">
        <v>393</v>
      </c>
    </row>
    <row r="37" spans="1:20" x14ac:dyDescent="0.3">
      <c r="A37" s="40">
        <v>45113</v>
      </c>
      <c r="B37" s="11" t="s">
        <v>1223</v>
      </c>
      <c r="C37" s="42">
        <v>0.3520833333333333</v>
      </c>
      <c r="D37" s="42">
        <v>0.35416666666666669</v>
      </c>
      <c r="E37" s="15">
        <v>17.089670000000002</v>
      </c>
      <c r="F37" s="17">
        <v>6.2</v>
      </c>
      <c r="G37" s="16">
        <v>0.63990000000000002</v>
      </c>
      <c r="H37" s="16">
        <v>8.6890139084231919</v>
      </c>
      <c r="I37" s="24">
        <v>18.8</v>
      </c>
      <c r="J37" s="24">
        <v>18.8</v>
      </c>
      <c r="K37" s="24">
        <v>18.7</v>
      </c>
      <c r="L37" s="24">
        <v>18.766666666666666</v>
      </c>
      <c r="M37" s="24">
        <v>17.600000000000001</v>
      </c>
      <c r="N37" s="24">
        <v>17.399999999999999</v>
      </c>
      <c r="O37" s="24">
        <v>17.5</v>
      </c>
      <c r="P37" s="24">
        <v>17.5</v>
      </c>
      <c r="Q37" s="24">
        <v>18.133333333333333</v>
      </c>
      <c r="R37" s="43">
        <v>235.7</v>
      </c>
      <c r="S37" s="43">
        <v>357.2</v>
      </c>
      <c r="T37" s="24">
        <v>296.45</v>
      </c>
    </row>
    <row r="38" spans="1:20" x14ac:dyDescent="0.3">
      <c r="A38" s="40">
        <v>45113</v>
      </c>
      <c r="B38" s="41" t="s">
        <v>1119</v>
      </c>
      <c r="C38" s="42">
        <v>0.35486111111111113</v>
      </c>
      <c r="D38" s="42">
        <v>0.35416666666666669</v>
      </c>
      <c r="E38" s="15">
        <v>17.089670000000002</v>
      </c>
      <c r="F38" s="17">
        <v>5.0519999999999996</v>
      </c>
      <c r="G38" s="16">
        <v>0.39190000000000003</v>
      </c>
      <c r="H38" s="16">
        <v>11.891043633579994</v>
      </c>
      <c r="I38" s="24">
        <v>19.2</v>
      </c>
      <c r="J38" s="24">
        <v>18.5</v>
      </c>
      <c r="K38" s="24">
        <v>18.600000000000001</v>
      </c>
      <c r="L38" s="24">
        <v>18.766666666666669</v>
      </c>
      <c r="M38" s="24">
        <v>19.399999999999999</v>
      </c>
      <c r="N38" s="24">
        <v>18.7</v>
      </c>
      <c r="O38" s="24">
        <v>18.7</v>
      </c>
      <c r="P38" s="24">
        <v>18.933333333333334</v>
      </c>
      <c r="Q38" s="24">
        <v>18.850000000000001</v>
      </c>
      <c r="R38" s="43">
        <v>405.7</v>
      </c>
      <c r="S38" s="43">
        <v>454.6</v>
      </c>
      <c r="T38" s="24">
        <v>430.15</v>
      </c>
    </row>
    <row r="39" spans="1:20" x14ac:dyDescent="0.3">
      <c r="A39" s="40">
        <v>45113</v>
      </c>
      <c r="B39" s="11" t="s">
        <v>1223</v>
      </c>
      <c r="C39" s="42">
        <v>0.35625000000000001</v>
      </c>
      <c r="D39" s="42">
        <v>0.35416666666666669</v>
      </c>
      <c r="E39" s="15">
        <v>17.089670000000002</v>
      </c>
      <c r="F39" s="17">
        <v>7.5229999999999997</v>
      </c>
      <c r="G39" s="16">
        <v>0.57450000000000001</v>
      </c>
      <c r="H39" s="16">
        <v>12.094865100087031</v>
      </c>
      <c r="I39" s="24">
        <v>24.4</v>
      </c>
      <c r="J39" s="24">
        <v>24.3</v>
      </c>
      <c r="K39" s="24">
        <v>24.5</v>
      </c>
      <c r="L39" s="24">
        <v>24.400000000000002</v>
      </c>
      <c r="M39" s="24">
        <v>19.8</v>
      </c>
      <c r="N39" s="24">
        <v>19</v>
      </c>
      <c r="O39" s="24">
        <v>19.899999999999999</v>
      </c>
      <c r="P39" s="24">
        <v>19.566666666666666</v>
      </c>
      <c r="Q39" s="24">
        <v>21.983333333333334</v>
      </c>
      <c r="R39" s="43">
        <v>395.8</v>
      </c>
      <c r="S39" s="43">
        <v>447.1</v>
      </c>
      <c r="T39" s="24">
        <v>421.45000000000005</v>
      </c>
    </row>
    <row r="40" spans="1:20" x14ac:dyDescent="0.3">
      <c r="A40" s="40">
        <v>45113</v>
      </c>
      <c r="B40" s="41" t="s">
        <v>1119</v>
      </c>
      <c r="C40" s="42">
        <v>0.35902777777777778</v>
      </c>
      <c r="D40" s="42">
        <v>0.35416666666666669</v>
      </c>
      <c r="E40" s="15">
        <v>17.089670000000002</v>
      </c>
      <c r="F40" s="17">
        <v>3.4790000000000001</v>
      </c>
      <c r="G40" s="16">
        <v>0.32629999999999998</v>
      </c>
      <c r="H40" s="16">
        <v>9.6619675145571566</v>
      </c>
      <c r="I40" s="24">
        <v>18.399999999999999</v>
      </c>
      <c r="J40" s="24">
        <v>18.3</v>
      </c>
      <c r="K40" s="24">
        <v>16.7</v>
      </c>
      <c r="L40" s="24">
        <v>17.8</v>
      </c>
      <c r="M40" s="24">
        <v>20.2</v>
      </c>
      <c r="N40" s="24">
        <v>21.2</v>
      </c>
      <c r="O40" s="24">
        <v>20</v>
      </c>
      <c r="P40" s="24">
        <v>20.466666666666665</v>
      </c>
      <c r="Q40" s="24">
        <v>19.133333333333333</v>
      </c>
      <c r="R40" s="43">
        <v>531.20000000000005</v>
      </c>
      <c r="S40" s="43">
        <v>600</v>
      </c>
      <c r="T40" s="24">
        <v>565.6</v>
      </c>
    </row>
    <row r="41" spans="1:20" x14ac:dyDescent="0.3">
      <c r="A41" s="40">
        <v>45113</v>
      </c>
      <c r="B41" s="41" t="s">
        <v>1119</v>
      </c>
      <c r="C41" s="42">
        <v>0.3611111111111111</v>
      </c>
      <c r="D41" s="42">
        <v>0.35416666666666669</v>
      </c>
      <c r="E41" s="15">
        <v>17.089670000000002</v>
      </c>
      <c r="F41" s="17">
        <v>5.5340000000000007</v>
      </c>
      <c r="G41" s="16">
        <v>0.57979999999999998</v>
      </c>
      <c r="H41" s="16">
        <v>8.544670576060712</v>
      </c>
      <c r="I41" s="24">
        <v>23.1</v>
      </c>
      <c r="J41" s="24">
        <v>23.8</v>
      </c>
      <c r="K41" s="24">
        <v>24.5</v>
      </c>
      <c r="L41" s="24">
        <v>23.8</v>
      </c>
      <c r="M41" s="24">
        <v>22.3</v>
      </c>
      <c r="N41" s="24">
        <v>22.7</v>
      </c>
      <c r="O41" s="24">
        <v>22.8</v>
      </c>
      <c r="P41" s="24">
        <v>22.599999999999998</v>
      </c>
      <c r="Q41" s="24">
        <v>23.2</v>
      </c>
      <c r="R41" s="43">
        <v>565.20000000000005</v>
      </c>
      <c r="S41" s="43">
        <v>563.4</v>
      </c>
      <c r="T41" s="24">
        <v>564.29999999999995</v>
      </c>
    </row>
    <row r="42" spans="1:20" x14ac:dyDescent="0.3">
      <c r="A42" s="40">
        <v>45113</v>
      </c>
      <c r="B42" s="11" t="s">
        <v>1223</v>
      </c>
      <c r="C42" s="42">
        <v>0.36319444444444443</v>
      </c>
      <c r="D42" s="42">
        <v>0.35416666666666669</v>
      </c>
      <c r="E42" s="15">
        <v>17.089670000000002</v>
      </c>
      <c r="F42" s="17">
        <v>3.79</v>
      </c>
      <c r="G42" s="16">
        <v>0.42759999999999998</v>
      </c>
      <c r="H42" s="16">
        <v>7.8634237605238546</v>
      </c>
      <c r="I42" s="24">
        <v>25</v>
      </c>
      <c r="J42" s="24">
        <v>25.6</v>
      </c>
      <c r="K42" s="24">
        <v>25.4</v>
      </c>
      <c r="L42" s="24">
        <v>25.333333333333332</v>
      </c>
      <c r="M42" s="24">
        <v>21.3</v>
      </c>
      <c r="N42" s="24">
        <v>20.100000000000001</v>
      </c>
      <c r="O42" s="24">
        <v>20.3</v>
      </c>
      <c r="P42" s="24">
        <v>20.566666666666666</v>
      </c>
      <c r="Q42" s="24">
        <v>22.95</v>
      </c>
      <c r="R42" s="43">
        <v>510.8</v>
      </c>
      <c r="S42" s="43">
        <v>520.29999999999995</v>
      </c>
      <c r="T42" s="24">
        <v>515.54999999999995</v>
      </c>
    </row>
    <row r="43" spans="1:20" x14ac:dyDescent="0.3">
      <c r="A43" s="40">
        <v>45113</v>
      </c>
      <c r="B43" s="11" t="s">
        <v>1223</v>
      </c>
      <c r="C43" s="42">
        <v>0.36527777777777781</v>
      </c>
      <c r="D43" s="42">
        <v>0.375</v>
      </c>
      <c r="E43" s="15">
        <v>17.736000000000001</v>
      </c>
      <c r="F43" s="17">
        <v>6.0469999999999997</v>
      </c>
      <c r="G43" s="16">
        <v>0.63990000000000002</v>
      </c>
      <c r="H43" s="16">
        <v>8.4499140490701663</v>
      </c>
      <c r="I43" s="24">
        <v>19.7</v>
      </c>
      <c r="J43" s="24">
        <v>19.5</v>
      </c>
      <c r="K43" s="24">
        <v>20.9</v>
      </c>
      <c r="L43" s="24">
        <v>20.033333333333335</v>
      </c>
      <c r="M43" s="24">
        <v>22.3</v>
      </c>
      <c r="N43" s="24">
        <v>21.3</v>
      </c>
      <c r="O43" s="24">
        <v>19.100000000000001</v>
      </c>
      <c r="P43" s="24">
        <v>20.900000000000002</v>
      </c>
      <c r="Q43" s="24">
        <v>20.466666666666669</v>
      </c>
      <c r="R43" s="43">
        <v>610.70000000000005</v>
      </c>
      <c r="S43" s="43">
        <v>561.79999999999995</v>
      </c>
      <c r="T43" s="24">
        <v>586.25</v>
      </c>
    </row>
    <row r="44" spans="1:20" x14ac:dyDescent="0.3">
      <c r="A44" s="40">
        <v>45113</v>
      </c>
      <c r="B44" s="41" t="s">
        <v>1119</v>
      </c>
      <c r="C44" s="42">
        <v>0.37152777777777773</v>
      </c>
      <c r="D44" s="42">
        <v>0.375</v>
      </c>
      <c r="E44" s="15">
        <v>17.736000000000001</v>
      </c>
      <c r="F44" s="17">
        <v>4.8460000000000001</v>
      </c>
      <c r="G44" s="16">
        <v>0.39190000000000003</v>
      </c>
      <c r="H44" s="16">
        <v>11.365399336565451</v>
      </c>
      <c r="I44" s="24">
        <v>19.8</v>
      </c>
      <c r="J44" s="24">
        <v>19.7</v>
      </c>
      <c r="K44" s="24">
        <v>19.5</v>
      </c>
      <c r="L44" s="24">
        <v>19.666666666666668</v>
      </c>
      <c r="M44" s="24">
        <v>20.8</v>
      </c>
      <c r="N44" s="24">
        <v>19.3</v>
      </c>
      <c r="O44" s="24">
        <v>20.100000000000001</v>
      </c>
      <c r="P44" s="24">
        <v>20.066666666666666</v>
      </c>
      <c r="Q44" s="24">
        <v>19.866666666666667</v>
      </c>
      <c r="R44" s="43">
        <v>591.79999999999995</v>
      </c>
      <c r="S44" s="43">
        <v>540.6</v>
      </c>
      <c r="T44" s="24">
        <v>566.20000000000005</v>
      </c>
    </row>
    <row r="45" spans="1:20" x14ac:dyDescent="0.3">
      <c r="A45" s="40">
        <v>45113</v>
      </c>
      <c r="B45" s="11" t="s">
        <v>1223</v>
      </c>
      <c r="C45" s="42">
        <v>0.375</v>
      </c>
      <c r="D45" s="42">
        <v>0.375</v>
      </c>
      <c r="E45" s="15">
        <v>17.736000000000001</v>
      </c>
      <c r="F45" s="17">
        <v>7.27</v>
      </c>
      <c r="G45" s="16">
        <v>0.57450000000000001</v>
      </c>
      <c r="H45" s="16">
        <v>11.654482158398606</v>
      </c>
      <c r="I45" s="24">
        <v>18.899999999999999</v>
      </c>
      <c r="J45" s="24">
        <v>19.399999999999999</v>
      </c>
      <c r="K45" s="24">
        <v>18.600000000000001</v>
      </c>
      <c r="L45" s="24">
        <v>18.966666666666665</v>
      </c>
      <c r="M45" s="24">
        <v>20</v>
      </c>
      <c r="N45" s="24">
        <v>20</v>
      </c>
      <c r="O45" s="24">
        <v>18.600000000000001</v>
      </c>
      <c r="P45" s="24">
        <v>19.533333333333335</v>
      </c>
      <c r="Q45" s="24">
        <v>19.25</v>
      </c>
      <c r="R45" s="43">
        <v>635.1</v>
      </c>
      <c r="S45" s="43">
        <v>373.9</v>
      </c>
      <c r="T45" s="24">
        <v>504.5</v>
      </c>
    </row>
    <row r="46" spans="1:20" x14ac:dyDescent="0.3">
      <c r="A46" s="40">
        <v>45113</v>
      </c>
      <c r="B46" s="41" t="s">
        <v>1119</v>
      </c>
      <c r="C46" s="42">
        <v>0.37708333333333338</v>
      </c>
      <c r="D46" s="42">
        <v>0.375</v>
      </c>
      <c r="E46" s="15">
        <v>17.736000000000001</v>
      </c>
      <c r="F46" s="17">
        <v>3.2069999999999999</v>
      </c>
      <c r="G46" s="16">
        <v>0.32629999999999998</v>
      </c>
      <c r="H46" s="16">
        <v>8.8283787925222192</v>
      </c>
      <c r="I46" s="24">
        <v>22.1</v>
      </c>
      <c r="J46" s="24">
        <v>21.6</v>
      </c>
      <c r="K46" s="24">
        <v>20.5</v>
      </c>
      <c r="L46" s="24">
        <v>21.400000000000002</v>
      </c>
      <c r="M46" s="24">
        <v>20.9</v>
      </c>
      <c r="N46" s="24">
        <v>21.9</v>
      </c>
      <c r="O46" s="24">
        <v>23.1</v>
      </c>
      <c r="P46" s="24">
        <v>21.966666666666669</v>
      </c>
      <c r="Q46" s="24">
        <v>21.683333333333337</v>
      </c>
      <c r="R46" s="43">
        <v>628</v>
      </c>
      <c r="S46" s="43">
        <v>505.3</v>
      </c>
      <c r="T46" s="24">
        <v>566.65</v>
      </c>
    </row>
    <row r="47" spans="1:20" x14ac:dyDescent="0.3">
      <c r="A47" s="40">
        <v>45113</v>
      </c>
      <c r="B47" s="41" t="s">
        <v>1119</v>
      </c>
      <c r="C47" s="42">
        <v>0.37916666666666665</v>
      </c>
      <c r="D47" s="42">
        <v>0.375</v>
      </c>
      <c r="E47" s="15">
        <v>17.736000000000001</v>
      </c>
      <c r="F47" s="17">
        <v>5.3049999999999997</v>
      </c>
      <c r="G47" s="16">
        <v>0.57979999999999998</v>
      </c>
      <c r="H47" s="16">
        <v>8.149706795446706</v>
      </c>
      <c r="I47" s="24">
        <v>21.1</v>
      </c>
      <c r="J47" s="24">
        <v>21.4</v>
      </c>
      <c r="K47" s="24">
        <v>21.5</v>
      </c>
      <c r="L47" s="24">
        <v>21.333333333333332</v>
      </c>
      <c r="M47" s="24">
        <v>22.3</v>
      </c>
      <c r="N47" s="24">
        <v>21.6</v>
      </c>
      <c r="O47" s="24">
        <v>21.7</v>
      </c>
      <c r="P47" s="24">
        <v>21.866666666666671</v>
      </c>
      <c r="Q47" s="24">
        <v>21.6</v>
      </c>
      <c r="R47" s="43">
        <v>328.6</v>
      </c>
      <c r="S47" s="43">
        <v>537.20000000000005</v>
      </c>
      <c r="T47" s="24">
        <v>432.90000000000003</v>
      </c>
    </row>
    <row r="48" spans="1:20" x14ac:dyDescent="0.3">
      <c r="A48" s="40">
        <v>45113</v>
      </c>
      <c r="B48" s="11" t="s">
        <v>1223</v>
      </c>
      <c r="C48" s="42">
        <v>0.38125000000000003</v>
      </c>
      <c r="D48" s="42">
        <v>0.375</v>
      </c>
      <c r="E48" s="15">
        <v>17.736000000000001</v>
      </c>
      <c r="F48" s="17">
        <v>3.556</v>
      </c>
      <c r="G48" s="16">
        <v>0.42759999999999998</v>
      </c>
      <c r="H48" s="16">
        <v>7.3161833489242287</v>
      </c>
      <c r="I48" s="24">
        <v>18.8</v>
      </c>
      <c r="J48" s="24">
        <v>17.600000000000001</v>
      </c>
      <c r="K48" s="24">
        <v>18.5</v>
      </c>
      <c r="L48" s="24">
        <v>18.3</v>
      </c>
      <c r="M48" s="24">
        <v>19.399999999999999</v>
      </c>
      <c r="N48" s="24">
        <v>18.600000000000001</v>
      </c>
      <c r="O48" s="24">
        <v>17.5</v>
      </c>
      <c r="P48" s="24">
        <v>18.5</v>
      </c>
      <c r="Q48" s="24">
        <v>18.399999999999999</v>
      </c>
      <c r="R48" s="43">
        <v>322.89999999999998</v>
      </c>
      <c r="S48" s="43">
        <v>609.20000000000005</v>
      </c>
      <c r="T48" s="24">
        <v>466.05</v>
      </c>
    </row>
    <row r="49" spans="1:20" x14ac:dyDescent="0.3">
      <c r="A49" s="40">
        <v>45113</v>
      </c>
      <c r="B49" s="11" t="s">
        <v>1223</v>
      </c>
      <c r="C49" s="42">
        <v>0.38263888888888892</v>
      </c>
      <c r="D49" s="42">
        <v>0.375</v>
      </c>
      <c r="E49" s="15">
        <v>17.736000000000001</v>
      </c>
      <c r="F49" s="17">
        <v>5.7480000000000002</v>
      </c>
      <c r="G49" s="16">
        <v>0.63990000000000002</v>
      </c>
      <c r="H49" s="16">
        <v>7.9826535396155647</v>
      </c>
      <c r="I49" s="24">
        <v>20.399999999999999</v>
      </c>
      <c r="J49" s="24">
        <v>19.8</v>
      </c>
      <c r="K49" s="24">
        <v>18</v>
      </c>
      <c r="L49" s="24">
        <v>19.400000000000002</v>
      </c>
      <c r="M49" s="24">
        <v>17.7</v>
      </c>
      <c r="N49" s="24">
        <v>18.2</v>
      </c>
      <c r="O49" s="24">
        <v>16.5</v>
      </c>
      <c r="P49" s="24">
        <v>17.466666666666665</v>
      </c>
      <c r="Q49" s="24">
        <v>18.433333333333334</v>
      </c>
      <c r="R49" s="43">
        <v>316.5</v>
      </c>
      <c r="S49" s="43">
        <v>375.6</v>
      </c>
      <c r="T49" s="24">
        <v>346.05</v>
      </c>
    </row>
    <row r="50" spans="1:20" x14ac:dyDescent="0.3">
      <c r="A50" s="40">
        <v>45113</v>
      </c>
      <c r="B50" s="41" t="s">
        <v>1119</v>
      </c>
      <c r="C50" s="42">
        <v>0.39305555555555555</v>
      </c>
      <c r="D50" s="42">
        <v>0.39583333333333331</v>
      </c>
      <c r="E50" s="15">
        <v>17.902329999999999</v>
      </c>
      <c r="F50" s="17">
        <v>4.5419999999999998</v>
      </c>
      <c r="G50" s="16">
        <v>0.39190000000000003</v>
      </c>
      <c r="H50" s="16">
        <v>10.589691247767288</v>
      </c>
      <c r="I50" s="24">
        <v>26</v>
      </c>
      <c r="J50" s="24">
        <v>26.2</v>
      </c>
      <c r="K50" s="24">
        <v>24.2</v>
      </c>
      <c r="L50" s="24">
        <v>25.466666666666669</v>
      </c>
      <c r="M50" s="24">
        <v>24.2</v>
      </c>
      <c r="N50" s="24">
        <v>21.6</v>
      </c>
      <c r="O50" s="24">
        <v>21.2</v>
      </c>
      <c r="P50" s="24">
        <v>22.333333333333332</v>
      </c>
      <c r="Q50" s="24">
        <v>23.9</v>
      </c>
      <c r="R50" s="43">
        <v>342</v>
      </c>
      <c r="S50" s="43">
        <v>621.9</v>
      </c>
      <c r="T50" s="24">
        <v>481.95</v>
      </c>
    </row>
    <row r="51" spans="1:20" x14ac:dyDescent="0.3">
      <c r="A51" s="40">
        <v>45113</v>
      </c>
      <c r="B51" s="11" t="s">
        <v>1223</v>
      </c>
      <c r="C51" s="42">
        <v>0.39652777777777781</v>
      </c>
      <c r="D51" s="42">
        <v>0.39583333333333331</v>
      </c>
      <c r="E51" s="15">
        <v>17.902329999999999</v>
      </c>
      <c r="F51" s="17">
        <v>6.9390000000000001</v>
      </c>
      <c r="G51" s="16">
        <v>0.57450000000000001</v>
      </c>
      <c r="H51" s="16">
        <v>11.078328981723237</v>
      </c>
      <c r="I51" s="24">
        <v>22.7</v>
      </c>
      <c r="J51" s="24">
        <v>22.5</v>
      </c>
      <c r="K51" s="24">
        <v>22.2</v>
      </c>
      <c r="L51" s="24">
        <v>22.466666666666669</v>
      </c>
      <c r="M51" s="24">
        <v>22.7</v>
      </c>
      <c r="N51" s="24">
        <v>22.1</v>
      </c>
      <c r="O51" s="24">
        <v>21.7</v>
      </c>
      <c r="P51" s="24">
        <v>22.166666666666668</v>
      </c>
      <c r="Q51" s="24">
        <v>22.31666666666667</v>
      </c>
      <c r="R51" s="43">
        <v>643.29999999999995</v>
      </c>
      <c r="S51" s="43">
        <v>562.5</v>
      </c>
      <c r="T51" s="24">
        <v>602.9</v>
      </c>
    </row>
    <row r="52" spans="1:20" x14ac:dyDescent="0.3">
      <c r="A52" s="40">
        <v>45113</v>
      </c>
      <c r="B52" s="41" t="s">
        <v>1119</v>
      </c>
      <c r="C52" s="42">
        <v>0.39861111111111108</v>
      </c>
      <c r="D52" s="42">
        <v>0.39583333333333331</v>
      </c>
      <c r="E52" s="15">
        <v>17.902329999999999</v>
      </c>
      <c r="F52" s="17">
        <v>3.9059999999999997</v>
      </c>
      <c r="G52" s="16">
        <v>0.32629999999999998</v>
      </c>
      <c r="H52" s="16">
        <v>10.970579221575237</v>
      </c>
      <c r="I52" s="24">
        <v>23.4</v>
      </c>
      <c r="J52" s="24">
        <v>23.2</v>
      </c>
      <c r="K52" s="24">
        <v>24.2</v>
      </c>
      <c r="L52" s="24">
        <v>23.599999999999998</v>
      </c>
      <c r="M52" s="24">
        <v>22.5</v>
      </c>
      <c r="N52" s="24">
        <v>21.5</v>
      </c>
      <c r="O52" s="24">
        <v>22.8</v>
      </c>
      <c r="P52" s="24">
        <v>22.266666666666666</v>
      </c>
      <c r="Q52" s="24">
        <v>22.93333333333333</v>
      </c>
      <c r="R52" s="43">
        <v>530.4</v>
      </c>
      <c r="S52" s="43">
        <v>575.5</v>
      </c>
      <c r="T52" s="24">
        <v>552.95000000000005</v>
      </c>
    </row>
    <row r="53" spans="1:20" x14ac:dyDescent="0.3">
      <c r="A53" s="40">
        <v>45113</v>
      </c>
      <c r="B53" s="41" t="s">
        <v>1119</v>
      </c>
      <c r="C53" s="42">
        <v>0.39999999999999997</v>
      </c>
      <c r="D53" s="42">
        <v>0.39583333333333331</v>
      </c>
      <c r="E53" s="15">
        <v>17.902329999999999</v>
      </c>
      <c r="F53" s="17">
        <v>5.0489999999999995</v>
      </c>
      <c r="G53" s="16">
        <v>0.57979999999999998</v>
      </c>
      <c r="H53" s="16">
        <v>7.7081752328389097</v>
      </c>
      <c r="I53" s="24">
        <v>23.2</v>
      </c>
      <c r="J53" s="24">
        <v>23.5</v>
      </c>
      <c r="K53" s="24">
        <v>24.2</v>
      </c>
      <c r="L53" s="24">
        <v>23.633333333333336</v>
      </c>
      <c r="M53" s="24">
        <v>23.7</v>
      </c>
      <c r="N53" s="24">
        <v>23.1</v>
      </c>
      <c r="O53" s="24">
        <v>23.7</v>
      </c>
      <c r="P53" s="24">
        <v>23.5</v>
      </c>
      <c r="Q53" s="24">
        <v>23.56666666666667</v>
      </c>
      <c r="R53" s="43">
        <v>578.4</v>
      </c>
      <c r="S53" s="43">
        <v>609.5</v>
      </c>
      <c r="T53" s="24">
        <v>593.95000000000005</v>
      </c>
    </row>
    <row r="54" spans="1:20" x14ac:dyDescent="0.3">
      <c r="A54" s="40">
        <v>45113</v>
      </c>
      <c r="B54" s="11" t="s">
        <v>1223</v>
      </c>
      <c r="C54" s="42">
        <v>0.40208333333333335</v>
      </c>
      <c r="D54" s="42">
        <v>0.39583333333333331</v>
      </c>
      <c r="E54" s="15">
        <v>17.902329999999999</v>
      </c>
      <c r="F54" s="17">
        <v>3.2359999999999998</v>
      </c>
      <c r="G54" s="16">
        <v>0.42759999999999998</v>
      </c>
      <c r="H54" s="16">
        <v>6.5678203928905514</v>
      </c>
      <c r="I54" s="24">
        <v>20</v>
      </c>
      <c r="J54" s="24">
        <v>18.899999999999999</v>
      </c>
      <c r="K54" s="24">
        <v>20</v>
      </c>
      <c r="L54" s="24">
        <v>19.633333333333333</v>
      </c>
      <c r="M54" s="24">
        <v>19.899999999999999</v>
      </c>
      <c r="N54" s="24">
        <v>21.3</v>
      </c>
      <c r="O54" s="24">
        <v>19.8</v>
      </c>
      <c r="P54" s="24">
        <v>20.333333333333332</v>
      </c>
      <c r="Q54" s="24">
        <v>19.983333333333334</v>
      </c>
      <c r="R54" s="43">
        <v>603.9</v>
      </c>
      <c r="S54" s="43">
        <v>640.79999999999995</v>
      </c>
      <c r="T54" s="24">
        <v>622.34999999999991</v>
      </c>
    </row>
    <row r="55" spans="1:20" x14ac:dyDescent="0.3">
      <c r="A55" s="40">
        <v>45113</v>
      </c>
      <c r="B55" s="11" t="s">
        <v>1223</v>
      </c>
      <c r="C55" s="42">
        <v>0.40416666666666662</v>
      </c>
      <c r="D55" s="42">
        <v>0.39583333333333331</v>
      </c>
      <c r="E55" s="15">
        <v>17.902329999999999</v>
      </c>
      <c r="F55" s="17">
        <v>5.4180000000000001</v>
      </c>
      <c r="G55" s="16">
        <v>0.63990000000000002</v>
      </c>
      <c r="H55" s="16">
        <v>7.4669479606188469</v>
      </c>
      <c r="I55" s="24">
        <v>21.1</v>
      </c>
      <c r="J55" s="24">
        <v>21</v>
      </c>
      <c r="K55" s="24">
        <v>21.5</v>
      </c>
      <c r="L55" s="24">
        <v>21.2</v>
      </c>
      <c r="M55" s="24">
        <v>22.5</v>
      </c>
      <c r="N55" s="24">
        <v>21.9</v>
      </c>
      <c r="O55" s="24">
        <v>22.4</v>
      </c>
      <c r="P55" s="24">
        <v>22.266666666666666</v>
      </c>
      <c r="Q55" s="24">
        <v>21.733333333333334</v>
      </c>
      <c r="R55" s="43">
        <v>701.4</v>
      </c>
      <c r="S55" s="43">
        <v>748.3</v>
      </c>
      <c r="T55" s="24">
        <v>724.84999999999991</v>
      </c>
    </row>
    <row r="56" spans="1:20" x14ac:dyDescent="0.3">
      <c r="A56" s="40">
        <v>45113</v>
      </c>
      <c r="B56" s="41" t="s">
        <v>1119</v>
      </c>
      <c r="C56" s="42">
        <v>0.41597222222222219</v>
      </c>
      <c r="D56" s="42">
        <v>0.41666666666666669</v>
      </c>
      <c r="E56" s="15">
        <v>18.010999999999999</v>
      </c>
      <c r="F56" s="17">
        <v>4.1379999999999999</v>
      </c>
      <c r="G56" s="16">
        <v>0.39190000000000003</v>
      </c>
      <c r="H56" s="16">
        <v>9.5588160244960445</v>
      </c>
      <c r="I56" s="24">
        <v>23.9</v>
      </c>
      <c r="J56" s="24">
        <v>26.6</v>
      </c>
      <c r="K56" s="24">
        <v>26.7</v>
      </c>
      <c r="L56" s="24">
        <v>25.733333333333334</v>
      </c>
      <c r="M56" s="24">
        <v>24.8</v>
      </c>
      <c r="N56" s="24">
        <v>23.8</v>
      </c>
      <c r="O56" s="24">
        <v>24.3</v>
      </c>
      <c r="P56" s="24">
        <v>24.3</v>
      </c>
      <c r="Q56" s="24">
        <v>25.016666666666666</v>
      </c>
      <c r="R56" s="43">
        <v>637</v>
      </c>
      <c r="S56" s="43">
        <v>467.7</v>
      </c>
      <c r="T56" s="24">
        <v>552.35</v>
      </c>
    </row>
    <row r="57" spans="1:20" x14ac:dyDescent="0.3">
      <c r="A57" s="40">
        <v>45113</v>
      </c>
      <c r="B57" s="11" t="s">
        <v>1223</v>
      </c>
      <c r="C57" s="42">
        <v>0.41805555555555557</v>
      </c>
      <c r="D57" s="42">
        <v>0.41666666666666669</v>
      </c>
      <c r="E57" s="15">
        <v>18.010999999999999</v>
      </c>
      <c r="F57" s="17">
        <v>6.609</v>
      </c>
      <c r="G57" s="16">
        <v>0.57450000000000001</v>
      </c>
      <c r="H57" s="16">
        <v>10.503916449086161</v>
      </c>
      <c r="I57" s="24">
        <v>24.5</v>
      </c>
      <c r="J57" s="24">
        <v>25.5</v>
      </c>
      <c r="K57" s="24">
        <v>24.3</v>
      </c>
      <c r="L57" s="24">
        <v>24.766666666666666</v>
      </c>
      <c r="M57" s="24">
        <v>25.7</v>
      </c>
      <c r="N57" s="24">
        <v>24.3</v>
      </c>
      <c r="O57" s="24">
        <v>24.1</v>
      </c>
      <c r="P57" s="24">
        <v>24.7</v>
      </c>
      <c r="Q57" s="24">
        <v>24.733333333333334</v>
      </c>
      <c r="R57" s="43">
        <v>617.4</v>
      </c>
      <c r="S57" s="43">
        <v>702.2</v>
      </c>
      <c r="T57" s="24">
        <v>659.8</v>
      </c>
    </row>
    <row r="58" spans="1:20" x14ac:dyDescent="0.3">
      <c r="A58" s="40">
        <v>45113</v>
      </c>
      <c r="B58" s="41" t="s">
        <v>1119</v>
      </c>
      <c r="C58" s="42">
        <v>0.41944444444444445</v>
      </c>
      <c r="D58" s="42">
        <v>0.41666666666666669</v>
      </c>
      <c r="E58" s="15">
        <v>18.010999999999999</v>
      </c>
      <c r="F58" s="17">
        <v>2.5780000000000003</v>
      </c>
      <c r="G58" s="16">
        <v>0.32629999999999998</v>
      </c>
      <c r="H58" s="16">
        <v>6.9007048728164282</v>
      </c>
      <c r="I58" s="24">
        <v>25.5</v>
      </c>
      <c r="J58" s="24">
        <v>24</v>
      </c>
      <c r="K58" s="24">
        <v>23.9</v>
      </c>
      <c r="L58" s="24">
        <v>24.466666666666669</v>
      </c>
      <c r="M58" s="24">
        <v>23</v>
      </c>
      <c r="N58" s="24">
        <v>23</v>
      </c>
      <c r="O58" s="24">
        <v>21.3</v>
      </c>
      <c r="P58" s="24">
        <v>22.433333333333334</v>
      </c>
      <c r="Q58" s="24">
        <v>23.450000000000003</v>
      </c>
      <c r="R58" s="43">
        <v>674.8</v>
      </c>
      <c r="S58" s="43">
        <v>656.5</v>
      </c>
      <c r="T58" s="24">
        <v>665.65</v>
      </c>
    </row>
    <row r="59" spans="1:20" x14ac:dyDescent="0.3">
      <c r="A59" s="40">
        <v>45113</v>
      </c>
      <c r="B59" s="41" t="s">
        <v>1119</v>
      </c>
      <c r="C59" s="42">
        <v>0.42083333333333334</v>
      </c>
      <c r="D59" s="42">
        <v>0.41666666666666669</v>
      </c>
      <c r="E59" s="15">
        <v>18.010999999999999</v>
      </c>
      <c r="F59" s="17">
        <v>4.7029999999999994</v>
      </c>
      <c r="G59" s="16">
        <v>0.57979999999999998</v>
      </c>
      <c r="H59" s="16">
        <v>7.1114177302518105</v>
      </c>
      <c r="I59" s="24">
        <v>24.4</v>
      </c>
      <c r="J59" s="24">
        <v>24.2</v>
      </c>
      <c r="K59" s="24">
        <v>23.4</v>
      </c>
      <c r="L59" s="24">
        <v>24</v>
      </c>
      <c r="M59" s="24">
        <v>22.3</v>
      </c>
      <c r="N59" s="24">
        <v>23.9</v>
      </c>
      <c r="O59" s="24">
        <v>25.6</v>
      </c>
      <c r="P59" s="24">
        <v>23.933333333333337</v>
      </c>
      <c r="Q59" s="24">
        <v>23.966666666666669</v>
      </c>
      <c r="R59" s="43">
        <v>623.79999999999995</v>
      </c>
      <c r="S59" s="43">
        <v>553</v>
      </c>
      <c r="T59" s="24">
        <v>588.4</v>
      </c>
    </row>
    <row r="60" spans="1:20" x14ac:dyDescent="0.3">
      <c r="A60" s="40">
        <v>45113</v>
      </c>
      <c r="B60" s="11" t="s">
        <v>1223</v>
      </c>
      <c r="C60" s="42">
        <v>0.42291666666666666</v>
      </c>
      <c r="D60" s="42">
        <v>0.41666666666666669</v>
      </c>
      <c r="E60" s="15">
        <v>18.010999999999999</v>
      </c>
      <c r="F60" s="17">
        <v>2.8070000000000004</v>
      </c>
      <c r="G60" s="16">
        <v>0.42759999999999998</v>
      </c>
      <c r="H60" s="16">
        <v>5.564546304957906</v>
      </c>
      <c r="I60" s="24">
        <v>22.7</v>
      </c>
      <c r="J60" s="24">
        <v>22.3</v>
      </c>
      <c r="K60" s="24">
        <v>23</v>
      </c>
      <c r="L60" s="24">
        <v>22.666666666666668</v>
      </c>
      <c r="M60" s="24">
        <v>20</v>
      </c>
      <c r="N60" s="24">
        <v>20</v>
      </c>
      <c r="O60" s="24">
        <v>20.3</v>
      </c>
      <c r="P60" s="24">
        <v>20.099999999999998</v>
      </c>
      <c r="Q60" s="24">
        <v>21.383333333333333</v>
      </c>
      <c r="R60" s="43">
        <v>564</v>
      </c>
      <c r="S60" s="43">
        <v>520.4</v>
      </c>
      <c r="T60" s="24">
        <v>542.20000000000005</v>
      </c>
    </row>
    <row r="61" spans="1:20" x14ac:dyDescent="0.3">
      <c r="A61" s="40">
        <v>45113</v>
      </c>
      <c r="B61" s="11" t="s">
        <v>1223</v>
      </c>
      <c r="C61" s="42">
        <v>0.42430555555555555</v>
      </c>
      <c r="D61" s="42">
        <v>0.41666666666666669</v>
      </c>
      <c r="E61" s="15">
        <v>18.010999999999999</v>
      </c>
      <c r="F61" s="17">
        <v>4.9669999999999996</v>
      </c>
      <c r="G61" s="16">
        <v>0.63990000000000002</v>
      </c>
      <c r="H61" s="16">
        <v>6.7621503359899977</v>
      </c>
      <c r="I61" s="24">
        <v>24.1</v>
      </c>
      <c r="J61" s="24">
        <v>22.9</v>
      </c>
      <c r="K61" s="24">
        <v>23.2</v>
      </c>
      <c r="L61" s="24">
        <v>23.400000000000002</v>
      </c>
      <c r="M61" s="24">
        <v>22</v>
      </c>
      <c r="N61" s="24">
        <v>21.3</v>
      </c>
      <c r="O61" s="24">
        <v>21.3</v>
      </c>
      <c r="P61" s="24">
        <v>21.533333333333331</v>
      </c>
      <c r="Q61" s="24">
        <v>22.466666666666669</v>
      </c>
      <c r="R61" s="43">
        <v>656.8</v>
      </c>
      <c r="S61" s="43">
        <v>699.8</v>
      </c>
      <c r="T61" s="24">
        <v>678.3</v>
      </c>
    </row>
    <row r="62" spans="1:20" x14ac:dyDescent="0.3">
      <c r="A62" s="40">
        <v>45113</v>
      </c>
      <c r="B62" s="41" t="s">
        <v>1119</v>
      </c>
      <c r="C62" s="42">
        <v>0.43402777777777773</v>
      </c>
      <c r="D62" s="42">
        <v>0.4375</v>
      </c>
      <c r="E62" s="15">
        <v>17.951000000000001</v>
      </c>
      <c r="F62" s="17">
        <v>3.7720000000000002</v>
      </c>
      <c r="G62" s="16">
        <v>0.39190000000000003</v>
      </c>
      <c r="H62" s="16">
        <v>8.6249043123245723</v>
      </c>
      <c r="I62" s="24">
        <v>24.9</v>
      </c>
      <c r="J62" s="24">
        <v>24.7</v>
      </c>
      <c r="K62" s="24">
        <v>23.6</v>
      </c>
      <c r="L62" s="24">
        <v>24.399999999999995</v>
      </c>
      <c r="M62" s="24">
        <v>23.6</v>
      </c>
      <c r="N62" s="24">
        <v>24</v>
      </c>
      <c r="O62" s="24">
        <v>23.8</v>
      </c>
      <c r="P62" s="24">
        <v>23.8</v>
      </c>
      <c r="Q62" s="24">
        <v>24.099999999999998</v>
      </c>
      <c r="R62" s="43">
        <v>550.29999999999995</v>
      </c>
      <c r="S62" s="43">
        <v>544.4</v>
      </c>
      <c r="T62" s="24">
        <v>547.34999999999991</v>
      </c>
    </row>
    <row r="63" spans="1:20" x14ac:dyDescent="0.3">
      <c r="A63" s="40">
        <v>45113</v>
      </c>
      <c r="B63" s="11" t="s">
        <v>1223</v>
      </c>
      <c r="C63" s="42">
        <v>0.43541666666666662</v>
      </c>
      <c r="D63" s="42">
        <v>0.4375</v>
      </c>
      <c r="E63" s="15">
        <v>17.951000000000001</v>
      </c>
      <c r="F63" s="17">
        <v>6.2590000000000003</v>
      </c>
      <c r="G63" s="16">
        <v>0.57450000000000001</v>
      </c>
      <c r="H63" s="16">
        <v>9.8946910356832021</v>
      </c>
      <c r="I63" s="24">
        <v>24.8</v>
      </c>
      <c r="J63" s="24">
        <v>24.8</v>
      </c>
      <c r="K63" s="24">
        <v>24.6</v>
      </c>
      <c r="L63" s="24">
        <v>24.733333333333334</v>
      </c>
      <c r="M63" s="24">
        <v>24.7</v>
      </c>
      <c r="N63" s="24">
        <v>23.5</v>
      </c>
      <c r="O63" s="24">
        <v>23.3</v>
      </c>
      <c r="P63" s="24">
        <v>23.833333333333332</v>
      </c>
      <c r="Q63" s="24">
        <v>24.283333333333331</v>
      </c>
      <c r="R63" s="43">
        <v>589.9</v>
      </c>
      <c r="S63" s="43">
        <v>484.8</v>
      </c>
      <c r="T63" s="24">
        <v>537.35</v>
      </c>
    </row>
    <row r="64" spans="1:20" x14ac:dyDescent="0.3">
      <c r="A64" s="40">
        <v>45113</v>
      </c>
      <c r="B64" s="41" t="s">
        <v>1119</v>
      </c>
      <c r="C64" s="42">
        <v>0.4375</v>
      </c>
      <c r="D64" s="42">
        <v>0.4375</v>
      </c>
      <c r="E64" s="15">
        <v>17.951000000000001</v>
      </c>
      <c r="F64" s="17">
        <v>2.3029999999999999</v>
      </c>
      <c r="G64" s="16">
        <v>0.32629999999999998</v>
      </c>
      <c r="H64" s="16">
        <v>6.057922157523751</v>
      </c>
      <c r="I64" s="24">
        <v>25</v>
      </c>
      <c r="J64" s="24">
        <v>24</v>
      </c>
      <c r="K64" s="24">
        <v>23.9</v>
      </c>
      <c r="L64" s="24">
        <v>24.3</v>
      </c>
      <c r="M64" s="24">
        <v>22.7</v>
      </c>
      <c r="N64" s="24">
        <v>23.9</v>
      </c>
      <c r="O64" s="24">
        <v>22.5</v>
      </c>
      <c r="P64" s="24">
        <v>23.033333333333331</v>
      </c>
      <c r="Q64" s="24">
        <v>23.666666666666664</v>
      </c>
      <c r="R64" s="43">
        <v>448.4</v>
      </c>
      <c r="S64" s="43">
        <v>367.2</v>
      </c>
      <c r="T64" s="24">
        <v>407.79999999999995</v>
      </c>
    </row>
    <row r="65" spans="1:20" x14ac:dyDescent="0.3">
      <c r="A65" s="40">
        <v>45113</v>
      </c>
      <c r="B65" s="41" t="s">
        <v>1119</v>
      </c>
      <c r="C65" s="42">
        <v>0.43958333333333338</v>
      </c>
      <c r="D65" s="42">
        <v>0.4375</v>
      </c>
      <c r="E65" s="15">
        <v>17.951000000000001</v>
      </c>
      <c r="F65" s="17">
        <v>4.4489999999999998</v>
      </c>
      <c r="G65" s="16">
        <v>0.57979999999999998</v>
      </c>
      <c r="H65" s="16">
        <v>6.6733356329768885</v>
      </c>
      <c r="I65" s="24">
        <v>20.8</v>
      </c>
      <c r="J65" s="24">
        <v>20.6</v>
      </c>
      <c r="K65" s="24">
        <v>19.899999999999999</v>
      </c>
      <c r="L65" s="24">
        <v>20.433333333333334</v>
      </c>
      <c r="M65" s="24">
        <v>20.5</v>
      </c>
      <c r="N65" s="24">
        <v>20.100000000000001</v>
      </c>
      <c r="O65" s="24">
        <v>21.1</v>
      </c>
      <c r="P65" s="24">
        <v>20.566666666666666</v>
      </c>
      <c r="Q65" s="24">
        <v>20.5</v>
      </c>
      <c r="R65" s="43">
        <v>353.5</v>
      </c>
      <c r="S65" s="43">
        <v>316.7</v>
      </c>
      <c r="T65" s="24">
        <v>335.1</v>
      </c>
    </row>
    <row r="66" spans="1:20" x14ac:dyDescent="0.3">
      <c r="A66" s="40">
        <v>45113</v>
      </c>
      <c r="B66" s="11" t="s">
        <v>1223</v>
      </c>
      <c r="C66" s="42">
        <v>0.44375000000000003</v>
      </c>
      <c r="D66" s="42">
        <v>0.4375</v>
      </c>
      <c r="E66" s="15">
        <v>17.951000000000001</v>
      </c>
      <c r="F66" s="17">
        <v>2.4130000000000003</v>
      </c>
      <c r="G66" s="16">
        <v>0.42759999999999998</v>
      </c>
      <c r="H66" s="16">
        <v>4.6431244153414415</v>
      </c>
      <c r="I66" s="24">
        <v>20.7</v>
      </c>
      <c r="J66" s="24">
        <v>21.5</v>
      </c>
      <c r="K66" s="24">
        <v>21.1</v>
      </c>
      <c r="L66" s="24">
        <v>21.1</v>
      </c>
      <c r="M66" s="24">
        <v>19.8</v>
      </c>
      <c r="N66" s="24">
        <v>20</v>
      </c>
      <c r="O66" s="24">
        <v>20.2</v>
      </c>
      <c r="P66" s="24">
        <v>20</v>
      </c>
      <c r="Q66" s="24">
        <v>20.55</v>
      </c>
      <c r="R66" s="43">
        <v>364</v>
      </c>
      <c r="S66" s="43">
        <v>341.8</v>
      </c>
      <c r="T66" s="24">
        <v>352.9</v>
      </c>
    </row>
    <row r="67" spans="1:20" x14ac:dyDescent="0.3">
      <c r="A67" s="40">
        <v>45113</v>
      </c>
      <c r="B67" s="11" t="s">
        <v>1223</v>
      </c>
      <c r="C67" s="42">
        <v>0.4458333333333333</v>
      </c>
      <c r="D67" s="42">
        <v>0.4375</v>
      </c>
      <c r="E67" s="15">
        <v>17.951000000000001</v>
      </c>
      <c r="F67" s="17">
        <v>4.5610000000000008</v>
      </c>
      <c r="G67" s="16">
        <v>0.63990000000000002</v>
      </c>
      <c r="H67" s="16">
        <v>6.1276761994061584</v>
      </c>
      <c r="I67" s="24">
        <v>21.6</v>
      </c>
      <c r="J67" s="24">
        <v>21</v>
      </c>
      <c r="K67" s="24">
        <v>20.8</v>
      </c>
      <c r="L67" s="24">
        <v>21.133333333333336</v>
      </c>
      <c r="M67" s="24">
        <v>20</v>
      </c>
      <c r="N67" s="24">
        <v>18.7</v>
      </c>
      <c r="O67" s="24">
        <v>20.3</v>
      </c>
      <c r="P67" s="24">
        <v>19.666666666666668</v>
      </c>
      <c r="Q67" s="24">
        <v>20.400000000000002</v>
      </c>
      <c r="R67" s="43">
        <v>329</v>
      </c>
      <c r="S67" s="43">
        <v>421.5</v>
      </c>
      <c r="T67" s="24">
        <v>375.25</v>
      </c>
    </row>
    <row r="68" spans="1:20" x14ac:dyDescent="0.3">
      <c r="A68" s="40">
        <v>45113</v>
      </c>
      <c r="B68" s="41" t="s">
        <v>1119</v>
      </c>
      <c r="C68" s="42">
        <v>0.45555555555555555</v>
      </c>
      <c r="D68" s="42">
        <v>0.45833333333333331</v>
      </c>
      <c r="E68" s="15">
        <v>18.11467</v>
      </c>
      <c r="F68" s="17">
        <v>3.4260000000000002</v>
      </c>
      <c r="G68" s="16">
        <v>0.39190000000000003</v>
      </c>
      <c r="H68" s="16">
        <v>7.7420260270477161</v>
      </c>
      <c r="I68" s="24">
        <v>23</v>
      </c>
      <c r="J68" s="24">
        <v>22.2</v>
      </c>
      <c r="K68" s="24">
        <v>20.3</v>
      </c>
      <c r="L68" s="24">
        <v>21.833333333333332</v>
      </c>
      <c r="M68" s="24">
        <v>18.3</v>
      </c>
      <c r="N68" s="24">
        <v>18.5</v>
      </c>
      <c r="O68" s="24">
        <v>18</v>
      </c>
      <c r="P68" s="24">
        <v>18.266666666666666</v>
      </c>
      <c r="Q68" s="24">
        <v>20.049999999999997</v>
      </c>
      <c r="R68" s="43">
        <v>555.1</v>
      </c>
      <c r="S68" s="43">
        <v>504.2</v>
      </c>
      <c r="T68" s="24">
        <v>529.65</v>
      </c>
    </row>
    <row r="69" spans="1:20" x14ac:dyDescent="0.3">
      <c r="A69" s="40">
        <v>45113</v>
      </c>
      <c r="B69" s="11" t="s">
        <v>1223</v>
      </c>
      <c r="C69" s="42">
        <v>0.45763888888888887</v>
      </c>
      <c r="D69" s="42">
        <v>0.45833333333333331</v>
      </c>
      <c r="E69" s="15">
        <v>18.11467</v>
      </c>
      <c r="F69" s="17">
        <v>5.9390000000000001</v>
      </c>
      <c r="G69" s="16">
        <v>0.57450000000000001</v>
      </c>
      <c r="H69" s="16">
        <v>9.3376849434290676</v>
      </c>
      <c r="I69" s="24">
        <v>21.1</v>
      </c>
      <c r="J69" s="24">
        <v>21.1</v>
      </c>
      <c r="K69" s="24">
        <v>20.8</v>
      </c>
      <c r="L69" s="24">
        <v>21</v>
      </c>
      <c r="M69" s="24">
        <v>21.1</v>
      </c>
      <c r="N69" s="24">
        <v>19.899999999999999</v>
      </c>
      <c r="O69" s="24">
        <v>21.5</v>
      </c>
      <c r="P69" s="24">
        <v>20.833333333333332</v>
      </c>
      <c r="Q69" s="24">
        <v>20.916666666666664</v>
      </c>
      <c r="R69" s="43">
        <v>492.3</v>
      </c>
      <c r="S69" s="43">
        <v>328.7</v>
      </c>
      <c r="T69" s="24">
        <v>410.5</v>
      </c>
    </row>
    <row r="70" spans="1:20" x14ac:dyDescent="0.3">
      <c r="A70" s="40">
        <v>45113</v>
      </c>
      <c r="B70" s="41" t="s">
        <v>1119</v>
      </c>
      <c r="C70" s="42">
        <v>0.4604166666666667</v>
      </c>
      <c r="D70" s="42">
        <v>0.45833333333333331</v>
      </c>
      <c r="E70" s="15">
        <v>18.11467</v>
      </c>
      <c r="F70" s="17">
        <v>2.0459999999999994</v>
      </c>
      <c r="G70" s="16">
        <v>0.32629999999999998</v>
      </c>
      <c r="H70" s="16">
        <v>5.2703034017775039</v>
      </c>
      <c r="I70" s="24">
        <v>21.4</v>
      </c>
      <c r="J70" s="24">
        <v>22.2</v>
      </c>
      <c r="K70" s="24">
        <v>23.4</v>
      </c>
      <c r="L70" s="24">
        <v>22.333333333333332</v>
      </c>
      <c r="M70" s="24">
        <v>22</v>
      </c>
      <c r="N70" s="24">
        <v>23.4</v>
      </c>
      <c r="O70" s="24">
        <v>21.7</v>
      </c>
      <c r="P70" s="24">
        <v>22.366666666666664</v>
      </c>
      <c r="Q70" s="24">
        <v>22.349999999999998</v>
      </c>
      <c r="R70" s="43">
        <v>387.4</v>
      </c>
      <c r="S70" s="43">
        <v>600.79999999999995</v>
      </c>
      <c r="T70" s="24">
        <v>494.09999999999997</v>
      </c>
    </row>
    <row r="71" spans="1:20" x14ac:dyDescent="0.3">
      <c r="A71" s="40">
        <v>45113</v>
      </c>
      <c r="B71" s="41" t="s">
        <v>1119</v>
      </c>
      <c r="C71" s="42">
        <v>0.46180555555555558</v>
      </c>
      <c r="D71" s="42">
        <v>0.45833333333333331</v>
      </c>
      <c r="E71" s="15">
        <v>18.11467</v>
      </c>
      <c r="F71" s="17">
        <v>4.202</v>
      </c>
      <c r="G71" s="16">
        <v>0.57979999999999998</v>
      </c>
      <c r="H71" s="16">
        <v>6.2473266643670229</v>
      </c>
      <c r="I71" s="24">
        <v>22.2</v>
      </c>
      <c r="J71" s="24">
        <v>21.4</v>
      </c>
      <c r="K71" s="24">
        <v>21.7</v>
      </c>
      <c r="L71" s="24">
        <v>21.766666666666666</v>
      </c>
      <c r="M71" s="24">
        <v>20.8</v>
      </c>
      <c r="N71" s="24">
        <v>21.2</v>
      </c>
      <c r="O71" s="24">
        <v>22.6</v>
      </c>
      <c r="P71" s="24">
        <v>21.533333333333331</v>
      </c>
      <c r="Q71" s="24">
        <v>21.65</v>
      </c>
      <c r="R71" s="43">
        <v>535.9</v>
      </c>
      <c r="S71" s="43">
        <v>365.2</v>
      </c>
      <c r="T71" s="24">
        <v>450.54999999999995</v>
      </c>
    </row>
    <row r="72" spans="1:20" x14ac:dyDescent="0.3">
      <c r="A72" s="40">
        <v>45113</v>
      </c>
      <c r="B72" s="11" t="s">
        <v>1223</v>
      </c>
      <c r="C72" s="42">
        <v>0.46319444444444446</v>
      </c>
      <c r="D72" s="42">
        <v>0.45833333333333331</v>
      </c>
      <c r="E72" s="15">
        <v>18.11467</v>
      </c>
      <c r="F72" s="17">
        <v>2.0880000000000001</v>
      </c>
      <c r="G72" s="16">
        <v>0.42759999999999998</v>
      </c>
      <c r="H72" s="16">
        <v>3.8830682881197385</v>
      </c>
      <c r="I72" s="24">
        <v>24.8</v>
      </c>
      <c r="J72" s="24">
        <v>25.5</v>
      </c>
      <c r="K72" s="24">
        <v>26.1</v>
      </c>
      <c r="L72" s="24">
        <v>25.466666666666669</v>
      </c>
      <c r="M72" s="24">
        <v>23.3</v>
      </c>
      <c r="N72" s="24">
        <v>25.8</v>
      </c>
      <c r="O72" s="24">
        <v>24.6</v>
      </c>
      <c r="P72" s="24">
        <v>24.566666666666666</v>
      </c>
      <c r="Q72" s="24">
        <v>25.016666666666666</v>
      </c>
      <c r="R72" s="43">
        <v>713.1</v>
      </c>
      <c r="S72" s="43">
        <v>703.1</v>
      </c>
      <c r="T72" s="24">
        <v>708.1</v>
      </c>
    </row>
    <row r="73" spans="1:20" x14ac:dyDescent="0.3">
      <c r="A73" s="40">
        <v>45113</v>
      </c>
      <c r="B73" s="11" t="s">
        <v>1223</v>
      </c>
      <c r="C73" s="42">
        <v>0.46527777777777773</v>
      </c>
      <c r="D73" s="42">
        <v>0.45833333333333331</v>
      </c>
      <c r="E73" s="15">
        <v>18.11467</v>
      </c>
      <c r="F73" s="17">
        <v>4.149</v>
      </c>
      <c r="G73" s="16">
        <v>0.63990000000000002</v>
      </c>
      <c r="H73" s="16">
        <v>5.4838255977496484</v>
      </c>
      <c r="I73" s="24">
        <v>23.5</v>
      </c>
      <c r="J73" s="24">
        <v>23</v>
      </c>
      <c r="K73" s="24">
        <v>22.8</v>
      </c>
      <c r="L73" s="24">
        <v>23.099999999999998</v>
      </c>
      <c r="M73" s="24">
        <v>20.399999999999999</v>
      </c>
      <c r="N73" s="24">
        <v>21.1</v>
      </c>
      <c r="O73" s="24">
        <v>21</v>
      </c>
      <c r="P73" s="24">
        <v>20.833333333333332</v>
      </c>
      <c r="Q73" s="24">
        <v>21.966666666666665</v>
      </c>
      <c r="R73" s="43">
        <v>681.3</v>
      </c>
      <c r="S73" s="43">
        <v>511.3</v>
      </c>
      <c r="T73" s="24">
        <v>596.29999999999995</v>
      </c>
    </row>
    <row r="74" spans="1:20" x14ac:dyDescent="0.3">
      <c r="A74" s="40">
        <v>45113</v>
      </c>
      <c r="B74" s="41" t="s">
        <v>1119</v>
      </c>
      <c r="C74" s="42">
        <v>0.4770833333333333</v>
      </c>
      <c r="D74" s="42">
        <v>0.47916666666666669</v>
      </c>
      <c r="E74" s="15">
        <v>18.868670000000002</v>
      </c>
      <c r="F74" s="17">
        <v>3.0229999999999997</v>
      </c>
      <c r="G74" s="16">
        <v>0.39190000000000003</v>
      </c>
      <c r="H74" s="16">
        <v>6.7137024751212024</v>
      </c>
      <c r="I74" s="24">
        <v>20.6</v>
      </c>
      <c r="J74" s="24">
        <v>20</v>
      </c>
      <c r="K74" s="24">
        <v>20.2</v>
      </c>
      <c r="L74" s="24">
        <v>20.266666666666666</v>
      </c>
      <c r="M74" s="24">
        <v>19</v>
      </c>
      <c r="N74" s="24">
        <v>19.5</v>
      </c>
      <c r="O74" s="24">
        <v>20.2</v>
      </c>
      <c r="P74" s="24">
        <v>19.566666666666666</v>
      </c>
      <c r="Q74" s="24">
        <v>19.916666666666664</v>
      </c>
      <c r="R74" s="43">
        <v>433</v>
      </c>
      <c r="S74" s="43">
        <v>334.1</v>
      </c>
      <c r="T74" s="24">
        <v>383.55</v>
      </c>
    </row>
    <row r="75" spans="1:20" x14ac:dyDescent="0.3">
      <c r="A75" s="40">
        <v>45113</v>
      </c>
      <c r="B75" s="11" t="s">
        <v>1223</v>
      </c>
      <c r="C75" s="42">
        <v>0.47916666666666669</v>
      </c>
      <c r="D75" s="42">
        <v>0.47916666666666669</v>
      </c>
      <c r="E75" s="15">
        <v>18.868670000000002</v>
      </c>
      <c r="F75" s="17">
        <v>5.5579999999999998</v>
      </c>
      <c r="G75" s="16">
        <v>0.57450000000000001</v>
      </c>
      <c r="H75" s="16">
        <v>8.6744995648389889</v>
      </c>
      <c r="I75" s="24">
        <v>20.2</v>
      </c>
      <c r="J75" s="24">
        <v>20.8</v>
      </c>
      <c r="K75" s="24">
        <v>19.8</v>
      </c>
      <c r="L75" s="24">
        <v>20.266666666666666</v>
      </c>
      <c r="M75" s="24">
        <v>19</v>
      </c>
      <c r="N75" s="24">
        <v>19.600000000000001</v>
      </c>
      <c r="O75" s="24">
        <v>19.399999999999999</v>
      </c>
      <c r="P75" s="24">
        <v>19.333333333333332</v>
      </c>
      <c r="Q75" s="24">
        <v>19.799999999999997</v>
      </c>
      <c r="R75" s="43">
        <v>325</v>
      </c>
      <c r="S75" s="43">
        <v>368.5</v>
      </c>
      <c r="T75" s="24">
        <v>346.75</v>
      </c>
    </row>
    <row r="76" spans="1:20" x14ac:dyDescent="0.3">
      <c r="A76" s="40">
        <v>45113</v>
      </c>
      <c r="B76" s="41" t="s">
        <v>1119</v>
      </c>
      <c r="C76" s="42">
        <v>0.47986111111111113</v>
      </c>
      <c r="D76" s="42">
        <v>0.47916666666666669</v>
      </c>
      <c r="E76" s="15">
        <v>18.868670000000002</v>
      </c>
      <c r="F76" s="17">
        <v>1.8039999999999994</v>
      </c>
      <c r="G76" s="16">
        <v>0.32629999999999998</v>
      </c>
      <c r="H76" s="16">
        <v>4.5286546123199489</v>
      </c>
      <c r="I76" s="24">
        <v>21</v>
      </c>
      <c r="J76" s="24">
        <v>21.4</v>
      </c>
      <c r="K76" s="24">
        <v>21.9</v>
      </c>
      <c r="L76" s="24">
        <v>21.433333333333334</v>
      </c>
      <c r="M76" s="24">
        <v>24.8</v>
      </c>
      <c r="N76" s="24">
        <v>21.3</v>
      </c>
      <c r="O76" s="24">
        <v>22.8</v>
      </c>
      <c r="P76" s="24">
        <v>22.966666666666669</v>
      </c>
      <c r="Q76" s="24">
        <v>22.200000000000003</v>
      </c>
      <c r="R76" s="43">
        <v>428</v>
      </c>
      <c r="S76" s="43">
        <v>555.6</v>
      </c>
      <c r="T76" s="24">
        <v>491.8</v>
      </c>
    </row>
    <row r="77" spans="1:20" x14ac:dyDescent="0.3">
      <c r="A77" s="40">
        <v>45113</v>
      </c>
      <c r="B77" s="41" t="s">
        <v>1119</v>
      </c>
      <c r="C77" s="42">
        <v>0.48194444444444445</v>
      </c>
      <c r="D77" s="42">
        <v>0.47916666666666669</v>
      </c>
      <c r="E77" s="15">
        <v>18.868670000000002</v>
      </c>
      <c r="F77" s="17">
        <v>3.9329999999999998</v>
      </c>
      <c r="G77" s="16">
        <v>0.57979999999999998</v>
      </c>
      <c r="H77" s="16">
        <v>5.7833735770955501</v>
      </c>
      <c r="I77" s="24">
        <v>21.4</v>
      </c>
      <c r="J77" s="24">
        <v>21.5</v>
      </c>
      <c r="K77" s="24">
        <v>21.6</v>
      </c>
      <c r="L77" s="24">
        <v>21.5</v>
      </c>
      <c r="M77" s="24">
        <v>21.6</v>
      </c>
      <c r="N77" s="24">
        <v>21.9</v>
      </c>
      <c r="O77" s="24">
        <v>21.9</v>
      </c>
      <c r="P77" s="24">
        <v>21.8</v>
      </c>
      <c r="Q77" s="24">
        <v>21.65</v>
      </c>
      <c r="R77" s="43">
        <v>506.7</v>
      </c>
      <c r="S77" s="43">
        <v>456.8</v>
      </c>
      <c r="T77" s="24">
        <v>481.75</v>
      </c>
    </row>
    <row r="78" spans="1:20" x14ac:dyDescent="0.3">
      <c r="A78" s="40">
        <v>45113</v>
      </c>
      <c r="B78" s="11" t="s">
        <v>1223</v>
      </c>
      <c r="C78" s="42">
        <v>0.48333333333333334</v>
      </c>
      <c r="D78" s="42">
        <v>0.47916666666666669</v>
      </c>
      <c r="E78" s="15">
        <v>18.868670000000002</v>
      </c>
      <c r="F78" s="17">
        <v>1.7780000000000005</v>
      </c>
      <c r="G78" s="16">
        <v>0.42759999999999998</v>
      </c>
      <c r="H78" s="16">
        <v>3.1580916744621153</v>
      </c>
      <c r="I78" s="24">
        <v>22.2</v>
      </c>
      <c r="J78" s="24">
        <v>22.1</v>
      </c>
      <c r="K78" s="24">
        <v>22.7</v>
      </c>
      <c r="L78" s="24">
        <v>22.333333333333332</v>
      </c>
      <c r="M78" s="24">
        <v>20</v>
      </c>
      <c r="N78" s="24">
        <v>19.8</v>
      </c>
      <c r="O78" s="24">
        <v>20</v>
      </c>
      <c r="P78" s="24">
        <v>19.933333333333334</v>
      </c>
      <c r="Q78" s="24">
        <v>21.133333333333333</v>
      </c>
      <c r="R78" s="43">
        <v>437.8</v>
      </c>
      <c r="S78" s="43">
        <v>343.2</v>
      </c>
      <c r="T78" s="24">
        <v>390.5</v>
      </c>
    </row>
    <row r="79" spans="1:20" x14ac:dyDescent="0.3">
      <c r="A79" s="40">
        <v>45113</v>
      </c>
      <c r="B79" s="11" t="s">
        <v>1223</v>
      </c>
      <c r="C79" s="42">
        <v>0.48472222222222222</v>
      </c>
      <c r="D79" s="42">
        <v>0.47916666666666669</v>
      </c>
      <c r="E79" s="15">
        <v>18.868670000000002</v>
      </c>
      <c r="F79" s="17">
        <v>3.7809999999999997</v>
      </c>
      <c r="G79" s="16">
        <v>0.63990000000000002</v>
      </c>
      <c r="H79" s="16">
        <v>4.9087357399593685</v>
      </c>
      <c r="I79" s="24">
        <v>20.3</v>
      </c>
      <c r="J79" s="24">
        <v>18.8</v>
      </c>
      <c r="K79" s="24">
        <v>19.600000000000001</v>
      </c>
      <c r="L79" s="24">
        <v>19.566666666666666</v>
      </c>
      <c r="M79" s="24">
        <v>19.100000000000001</v>
      </c>
      <c r="N79" s="24">
        <v>18.7</v>
      </c>
      <c r="O79" s="24">
        <v>19.2</v>
      </c>
      <c r="P79" s="24">
        <v>19</v>
      </c>
      <c r="Q79" s="24">
        <v>19.283333333333331</v>
      </c>
      <c r="R79" s="43">
        <v>448</v>
      </c>
      <c r="S79" s="43">
        <v>434</v>
      </c>
      <c r="T79" s="24">
        <v>441</v>
      </c>
    </row>
    <row r="80" spans="1:20" x14ac:dyDescent="0.3">
      <c r="A80" s="40">
        <v>45113</v>
      </c>
      <c r="B80" s="41" t="s">
        <v>1119</v>
      </c>
      <c r="C80" s="42">
        <v>0.50972222222222219</v>
      </c>
      <c r="D80" s="42">
        <v>0.5</v>
      </c>
      <c r="E80" s="15">
        <v>18.540669999999999</v>
      </c>
      <c r="F80" s="17">
        <v>2.5590000000000011</v>
      </c>
      <c r="G80" s="16">
        <v>0.39190000000000003</v>
      </c>
      <c r="H80" s="16">
        <v>5.5297269711661157</v>
      </c>
      <c r="I80" s="24">
        <v>24.7</v>
      </c>
      <c r="J80" s="24">
        <v>24.7</v>
      </c>
      <c r="K80" s="24">
        <v>23.7</v>
      </c>
      <c r="L80" s="24">
        <v>24.366666666666664</v>
      </c>
      <c r="M80" s="24">
        <v>23.6</v>
      </c>
      <c r="N80" s="24">
        <v>18.8</v>
      </c>
      <c r="O80" s="24">
        <v>21.5</v>
      </c>
      <c r="P80" s="24">
        <v>21.3</v>
      </c>
      <c r="Q80" s="24">
        <v>22.833333333333332</v>
      </c>
      <c r="R80" s="43">
        <v>792.5</v>
      </c>
      <c r="S80" s="43">
        <v>491.7</v>
      </c>
      <c r="T80" s="24">
        <v>642.1</v>
      </c>
    </row>
    <row r="81" spans="1:20" x14ac:dyDescent="0.3">
      <c r="A81" s="40">
        <v>45113</v>
      </c>
      <c r="B81" s="11" t="s">
        <v>1223</v>
      </c>
      <c r="C81" s="42">
        <v>0.51180555555555551</v>
      </c>
      <c r="D81" s="42">
        <v>0.52083333333333337</v>
      </c>
      <c r="E81" s="15">
        <v>18.186330000000002</v>
      </c>
      <c r="F81" s="17">
        <v>4.9049999999999994</v>
      </c>
      <c r="G81" s="16">
        <v>0.57450000000000001</v>
      </c>
      <c r="H81" s="16">
        <v>7.5378590078328962</v>
      </c>
      <c r="I81" s="24">
        <v>23.8</v>
      </c>
      <c r="J81" s="24">
        <v>22.8</v>
      </c>
      <c r="K81" s="24">
        <v>22.7</v>
      </c>
      <c r="L81" s="24">
        <v>23.099999999999998</v>
      </c>
      <c r="M81" s="24">
        <v>21.7</v>
      </c>
      <c r="N81" s="24">
        <v>21.6</v>
      </c>
      <c r="O81" s="24">
        <v>22.4</v>
      </c>
      <c r="P81" s="24">
        <v>21.899999999999995</v>
      </c>
      <c r="Q81" s="24">
        <v>22.499999999999996</v>
      </c>
      <c r="R81" s="43">
        <v>656.5</v>
      </c>
      <c r="S81" s="43">
        <v>689.7</v>
      </c>
      <c r="T81" s="24">
        <v>673.1</v>
      </c>
    </row>
    <row r="82" spans="1:20" x14ac:dyDescent="0.3">
      <c r="A82" s="40">
        <v>45113</v>
      </c>
      <c r="B82" s="41" t="s">
        <v>1119</v>
      </c>
      <c r="C82" s="42">
        <v>0.51388888888888895</v>
      </c>
      <c r="D82" s="42">
        <v>0.52083333333333337</v>
      </c>
      <c r="E82" s="15">
        <v>18.186330000000002</v>
      </c>
      <c r="F82" s="17">
        <v>1.4499999999999993</v>
      </c>
      <c r="G82" s="16">
        <v>0.32629999999999998</v>
      </c>
      <c r="H82" s="16">
        <v>3.443763407906832</v>
      </c>
      <c r="I82" s="24">
        <v>27.9</v>
      </c>
      <c r="J82" s="24">
        <v>26.9</v>
      </c>
      <c r="K82" s="24">
        <v>27.1</v>
      </c>
      <c r="L82" s="24">
        <v>27.3</v>
      </c>
      <c r="M82" s="24">
        <v>31.6</v>
      </c>
      <c r="N82" s="24">
        <v>27.5</v>
      </c>
      <c r="O82" s="24">
        <v>27.9</v>
      </c>
      <c r="P82" s="24">
        <v>29</v>
      </c>
      <c r="Q82" s="24">
        <v>28.15</v>
      </c>
      <c r="R82" s="43">
        <v>636.9</v>
      </c>
      <c r="S82" s="43">
        <v>756.4</v>
      </c>
      <c r="T82" s="24">
        <v>696.65</v>
      </c>
    </row>
    <row r="83" spans="1:20" x14ac:dyDescent="0.3">
      <c r="A83" s="40">
        <v>45113</v>
      </c>
      <c r="B83" s="41" t="s">
        <v>1119</v>
      </c>
      <c r="C83" s="42">
        <v>0.51666666666666672</v>
      </c>
      <c r="D83" s="42">
        <v>0.52083333333333337</v>
      </c>
      <c r="E83" s="15">
        <v>18.186330000000002</v>
      </c>
      <c r="F83" s="17">
        <v>3.5139999999999993</v>
      </c>
      <c r="G83" s="16">
        <v>0.57979999999999998</v>
      </c>
      <c r="H83" s="16">
        <v>5.0607105898585711</v>
      </c>
      <c r="I83" s="24">
        <v>28.1</v>
      </c>
      <c r="J83" s="24">
        <v>26</v>
      </c>
      <c r="K83" s="24">
        <v>26.7</v>
      </c>
      <c r="L83" s="24">
        <v>26.933333333333334</v>
      </c>
      <c r="M83" s="24">
        <v>27.2</v>
      </c>
      <c r="N83" s="24">
        <v>25.8</v>
      </c>
      <c r="O83" s="24">
        <v>27.8</v>
      </c>
      <c r="P83" s="24">
        <v>26.933333333333334</v>
      </c>
      <c r="Q83" s="24">
        <v>26.933333333333334</v>
      </c>
      <c r="R83" s="43">
        <v>773</v>
      </c>
      <c r="S83" s="43">
        <v>740.8</v>
      </c>
      <c r="T83" s="24">
        <v>756.9</v>
      </c>
    </row>
    <row r="84" spans="1:20" x14ac:dyDescent="0.3">
      <c r="A84" s="40">
        <v>45113</v>
      </c>
      <c r="B84" s="11" t="s">
        <v>1223</v>
      </c>
      <c r="C84" s="42">
        <v>0.51874999999999993</v>
      </c>
      <c r="D84" s="42">
        <v>0.52083333333333337</v>
      </c>
      <c r="E84" s="15">
        <v>18.186330000000002</v>
      </c>
      <c r="F84" s="17">
        <v>1.3180000000000005</v>
      </c>
      <c r="G84" s="16">
        <v>0.42759999999999998</v>
      </c>
      <c r="H84" s="16">
        <v>2.0823199251637057</v>
      </c>
      <c r="I84" s="24">
        <v>27.4</v>
      </c>
      <c r="J84" s="24">
        <v>29</v>
      </c>
      <c r="K84" s="24">
        <v>28.3</v>
      </c>
      <c r="L84" s="24">
        <v>28.233333333333334</v>
      </c>
      <c r="M84" s="24">
        <v>26</v>
      </c>
      <c r="N84" s="24">
        <v>25.7</v>
      </c>
      <c r="O84" s="24">
        <v>24.3</v>
      </c>
      <c r="P84" s="24">
        <v>25.333333333333332</v>
      </c>
      <c r="Q84" s="24">
        <v>26.783333333333331</v>
      </c>
      <c r="R84" s="43">
        <v>623.1</v>
      </c>
      <c r="S84" s="43">
        <v>686.4</v>
      </c>
      <c r="T84" s="24">
        <v>654.75</v>
      </c>
    </row>
    <row r="85" spans="1:20" x14ac:dyDescent="0.3">
      <c r="A85" s="40">
        <v>45113</v>
      </c>
      <c r="B85" s="11" t="s">
        <v>1223</v>
      </c>
      <c r="C85" s="42">
        <v>0.52083333333333337</v>
      </c>
      <c r="D85" s="42">
        <v>0.52083333333333337</v>
      </c>
      <c r="E85" s="15">
        <v>18.186330000000002</v>
      </c>
      <c r="F85" s="17">
        <v>3.1390000000000002</v>
      </c>
      <c r="G85" s="16">
        <v>0.63990000000000002</v>
      </c>
      <c r="H85" s="16">
        <v>3.9054539771839352</v>
      </c>
      <c r="I85" s="24">
        <v>25.8</v>
      </c>
      <c r="J85" s="24">
        <v>25.6</v>
      </c>
      <c r="K85" s="24">
        <v>26.9</v>
      </c>
      <c r="L85" s="24">
        <v>26.100000000000005</v>
      </c>
      <c r="M85" s="24">
        <v>22.1</v>
      </c>
      <c r="N85" s="24">
        <v>25.5</v>
      </c>
      <c r="O85" s="24">
        <v>26.8</v>
      </c>
      <c r="P85" s="24">
        <v>24.8</v>
      </c>
      <c r="Q85" s="24">
        <v>25.450000000000003</v>
      </c>
      <c r="R85" s="43">
        <v>569.20000000000005</v>
      </c>
      <c r="S85" s="43">
        <v>702.2</v>
      </c>
      <c r="T85" s="24">
        <v>635.70000000000005</v>
      </c>
    </row>
    <row r="86" spans="1:20" x14ac:dyDescent="0.3">
      <c r="A86" s="40">
        <v>45113</v>
      </c>
      <c r="B86" s="41" t="s">
        <v>1119</v>
      </c>
      <c r="C86" s="42">
        <v>0.52430555555555558</v>
      </c>
      <c r="D86" s="42">
        <v>0.52083333333333337</v>
      </c>
      <c r="E86" s="15">
        <v>18.186330000000002</v>
      </c>
      <c r="F86" s="17">
        <v>2.2789999999999999</v>
      </c>
      <c r="G86" s="16">
        <v>0.39190000000000003</v>
      </c>
      <c r="H86" s="16">
        <v>4.8152589946414892</v>
      </c>
      <c r="I86" s="24">
        <v>26.1</v>
      </c>
      <c r="J86" s="24">
        <v>24.8</v>
      </c>
      <c r="K86" s="24">
        <v>24.7</v>
      </c>
      <c r="L86" s="24">
        <v>25.200000000000003</v>
      </c>
      <c r="M86" s="24">
        <v>24.7</v>
      </c>
      <c r="N86" s="24">
        <v>23.3</v>
      </c>
      <c r="O86" s="24">
        <v>20.9</v>
      </c>
      <c r="P86" s="24">
        <v>22.966666666666669</v>
      </c>
      <c r="Q86" s="24">
        <v>24.083333333333336</v>
      </c>
      <c r="R86" s="43">
        <v>560.1</v>
      </c>
      <c r="S86" s="43">
        <v>452.4</v>
      </c>
      <c r="T86" s="24">
        <v>506.25</v>
      </c>
    </row>
    <row r="87" spans="1:20" x14ac:dyDescent="0.3">
      <c r="A87" s="40">
        <v>45113</v>
      </c>
      <c r="B87" s="11" t="s">
        <v>1223</v>
      </c>
      <c r="C87" s="42">
        <v>0.52708333333333335</v>
      </c>
      <c r="D87" s="42">
        <v>0.52083333333333337</v>
      </c>
      <c r="E87" s="15">
        <v>18.186330000000002</v>
      </c>
      <c r="F87" s="17">
        <v>4.5250000000000004</v>
      </c>
      <c r="G87" s="16">
        <v>0.57450000000000001</v>
      </c>
      <c r="H87" s="16">
        <v>6.8764142732811147</v>
      </c>
      <c r="I87" s="24">
        <v>26.4</v>
      </c>
      <c r="J87" s="24">
        <v>25.4</v>
      </c>
      <c r="K87" s="24">
        <v>24.4</v>
      </c>
      <c r="L87" s="24">
        <v>25.399999999999995</v>
      </c>
      <c r="M87" s="24">
        <v>19.600000000000001</v>
      </c>
      <c r="N87" s="24">
        <v>19.100000000000001</v>
      </c>
      <c r="O87" s="24">
        <v>20.2</v>
      </c>
      <c r="P87" s="24">
        <v>19.633333333333336</v>
      </c>
      <c r="Q87" s="24">
        <v>22.516666666666666</v>
      </c>
      <c r="R87" s="43">
        <v>619.6</v>
      </c>
      <c r="S87" s="43">
        <v>727.5</v>
      </c>
      <c r="T87" s="24">
        <v>673.55</v>
      </c>
    </row>
    <row r="88" spans="1:20" x14ac:dyDescent="0.3">
      <c r="A88" s="40">
        <v>45113</v>
      </c>
      <c r="B88" s="41" t="s">
        <v>1119</v>
      </c>
      <c r="C88" s="42">
        <v>0.52916666666666667</v>
      </c>
      <c r="D88" s="42">
        <v>0.52083333333333337</v>
      </c>
      <c r="E88" s="15">
        <v>18.186330000000002</v>
      </c>
      <c r="F88" s="17">
        <v>1.2949999999999999</v>
      </c>
      <c r="G88" s="16">
        <v>0.32629999999999998</v>
      </c>
      <c r="H88" s="16">
        <v>2.9687404229236898</v>
      </c>
      <c r="I88" s="24">
        <v>25.4</v>
      </c>
      <c r="J88" s="24">
        <v>26</v>
      </c>
      <c r="K88" s="24">
        <v>27.9</v>
      </c>
      <c r="L88" s="24">
        <v>26.433333333333334</v>
      </c>
      <c r="M88" s="24">
        <v>26.8</v>
      </c>
      <c r="N88" s="24">
        <v>24</v>
      </c>
      <c r="O88" s="24">
        <v>23.8</v>
      </c>
      <c r="P88" s="24">
        <v>24.866666666666664</v>
      </c>
      <c r="Q88" s="24">
        <v>25.65</v>
      </c>
      <c r="R88" s="43">
        <v>660.8</v>
      </c>
      <c r="S88" s="43">
        <v>551.6</v>
      </c>
      <c r="T88" s="24">
        <v>606.20000000000005</v>
      </c>
    </row>
    <row r="89" spans="1:20" x14ac:dyDescent="0.3">
      <c r="A89" s="40">
        <v>45113</v>
      </c>
      <c r="B89" s="41" t="s">
        <v>1119</v>
      </c>
      <c r="C89" s="42">
        <v>0.53125</v>
      </c>
      <c r="D89" s="42">
        <v>0.52083333333333337</v>
      </c>
      <c r="E89" s="15">
        <v>18.186330000000002</v>
      </c>
      <c r="F89" s="17">
        <v>3.2900000000000009</v>
      </c>
      <c r="G89" s="16">
        <v>0.57979999999999998</v>
      </c>
      <c r="H89" s="16">
        <v>4.6743704725767525</v>
      </c>
      <c r="I89" s="24">
        <v>22.7</v>
      </c>
      <c r="J89" s="24">
        <v>22.4</v>
      </c>
      <c r="K89" s="24">
        <v>22.7</v>
      </c>
      <c r="L89" s="24">
        <v>22.599999999999998</v>
      </c>
      <c r="M89" s="24">
        <v>22.4</v>
      </c>
      <c r="N89" s="24">
        <v>22.4</v>
      </c>
      <c r="O89" s="24">
        <v>23.3</v>
      </c>
      <c r="P89" s="24">
        <v>22.7</v>
      </c>
      <c r="Q89" s="24">
        <v>22.65</v>
      </c>
      <c r="R89" s="43">
        <v>518</v>
      </c>
      <c r="S89" s="43">
        <v>405.9</v>
      </c>
      <c r="T89" s="24">
        <v>461.95</v>
      </c>
    </row>
    <row r="90" spans="1:20" x14ac:dyDescent="0.3">
      <c r="A90" s="40">
        <v>45113</v>
      </c>
      <c r="B90" s="11" t="s">
        <v>1223</v>
      </c>
      <c r="C90" s="42">
        <v>0.53333333333333333</v>
      </c>
      <c r="D90" s="42">
        <v>0.54166666666666663</v>
      </c>
      <c r="E90" s="15">
        <v>17.741330000000001</v>
      </c>
      <c r="F90" s="17">
        <v>1.1399999999999997</v>
      </c>
      <c r="G90" s="16">
        <v>0.42759999999999998</v>
      </c>
      <c r="H90" s="16">
        <v>1.6660430308699714</v>
      </c>
      <c r="I90" s="24">
        <v>23.8</v>
      </c>
      <c r="J90" s="24">
        <v>22.7</v>
      </c>
      <c r="K90" s="24">
        <v>22.4</v>
      </c>
      <c r="L90" s="24">
        <v>22.966666666666669</v>
      </c>
      <c r="M90" s="24">
        <v>23.4</v>
      </c>
      <c r="N90" s="24">
        <v>21.4</v>
      </c>
      <c r="O90" s="24">
        <v>22</v>
      </c>
      <c r="P90" s="24">
        <v>22.266666666666666</v>
      </c>
      <c r="Q90" s="24">
        <v>22.616666666666667</v>
      </c>
      <c r="R90" s="43">
        <v>402.1</v>
      </c>
      <c r="S90" s="43">
        <v>356</v>
      </c>
      <c r="T90" s="24">
        <v>379.05</v>
      </c>
    </row>
    <row r="91" spans="1:20" x14ac:dyDescent="0.3">
      <c r="A91" s="40">
        <v>45113</v>
      </c>
      <c r="B91" s="11" t="s">
        <v>1223</v>
      </c>
      <c r="C91" s="42">
        <v>0.53541666666666665</v>
      </c>
      <c r="D91" s="42">
        <v>0.54166666666666663</v>
      </c>
      <c r="E91" s="15">
        <v>17.741330000000001</v>
      </c>
      <c r="F91" s="17">
        <v>2.9050000000000002</v>
      </c>
      <c r="G91" s="16">
        <v>0.63990000000000002</v>
      </c>
      <c r="H91" s="16">
        <v>3.5397718393498989</v>
      </c>
      <c r="I91" s="24">
        <v>24.6</v>
      </c>
      <c r="J91" s="24">
        <v>24.5</v>
      </c>
      <c r="K91" s="24">
        <v>22.4</v>
      </c>
      <c r="L91" s="24">
        <v>23.833333333333332</v>
      </c>
      <c r="M91" s="24">
        <v>23.2</v>
      </c>
      <c r="N91" s="24">
        <v>21.2</v>
      </c>
      <c r="O91" s="24">
        <v>20.2</v>
      </c>
      <c r="P91" s="24">
        <v>21.533333333333331</v>
      </c>
      <c r="Q91" s="24">
        <v>22.68333333333333</v>
      </c>
      <c r="R91" s="43">
        <v>352</v>
      </c>
      <c r="S91" s="43">
        <v>353.2</v>
      </c>
      <c r="T91" s="24">
        <v>352.6</v>
      </c>
    </row>
    <row r="92" spans="1:20" x14ac:dyDescent="0.3">
      <c r="A92" s="40">
        <v>45113</v>
      </c>
      <c r="B92" s="41" t="s">
        <v>1119</v>
      </c>
      <c r="C92" s="42">
        <v>0.54652777777777783</v>
      </c>
      <c r="D92" s="42">
        <v>0.54166666666666663</v>
      </c>
      <c r="E92" s="15">
        <v>17.741330000000001</v>
      </c>
      <c r="F92" s="17">
        <v>2.0180000000000007</v>
      </c>
      <c r="G92" s="16">
        <v>0.39190000000000003</v>
      </c>
      <c r="H92" s="16">
        <v>4.1492727736667527</v>
      </c>
      <c r="I92" s="24">
        <v>21.4</v>
      </c>
      <c r="J92" s="24">
        <v>22.2</v>
      </c>
      <c r="K92" s="24">
        <v>22.6</v>
      </c>
      <c r="L92" s="24">
        <v>22.066666666666663</v>
      </c>
      <c r="M92" s="24">
        <v>21.8</v>
      </c>
      <c r="N92" s="24">
        <v>20.6</v>
      </c>
      <c r="O92" s="24">
        <v>22.9</v>
      </c>
      <c r="P92" s="24">
        <v>21.766666666666669</v>
      </c>
      <c r="Q92" s="24">
        <v>21.916666666666664</v>
      </c>
      <c r="R92" s="43">
        <v>337.5</v>
      </c>
      <c r="S92" s="43">
        <v>353.7</v>
      </c>
      <c r="T92" s="24">
        <v>345.6</v>
      </c>
    </row>
    <row r="93" spans="1:20" x14ac:dyDescent="0.3">
      <c r="A93" s="40">
        <v>45113</v>
      </c>
      <c r="B93" s="11" t="s">
        <v>1223</v>
      </c>
      <c r="C93" s="42">
        <v>0.54861111111111105</v>
      </c>
      <c r="D93" s="42">
        <v>0.54166666666666663</v>
      </c>
      <c r="E93" s="15">
        <v>17.741330000000001</v>
      </c>
      <c r="F93" s="17">
        <v>4.1620000000000008</v>
      </c>
      <c r="G93" s="16">
        <v>0.57450000000000001</v>
      </c>
      <c r="H93" s="16">
        <v>6.2445604873803324</v>
      </c>
      <c r="I93" s="24">
        <v>24.6</v>
      </c>
      <c r="J93" s="24">
        <v>23.7</v>
      </c>
      <c r="K93" s="24">
        <v>24</v>
      </c>
      <c r="L93" s="24">
        <v>24.099999999999998</v>
      </c>
      <c r="M93" s="24">
        <v>22.3</v>
      </c>
      <c r="N93" s="24">
        <v>22.6</v>
      </c>
      <c r="O93" s="24">
        <v>21.5</v>
      </c>
      <c r="P93" s="24">
        <v>22.133333333333336</v>
      </c>
      <c r="Q93" s="24">
        <v>23.116666666666667</v>
      </c>
      <c r="R93" s="43">
        <v>374.5</v>
      </c>
      <c r="S93" s="43">
        <v>648.9</v>
      </c>
      <c r="T93" s="24">
        <v>511.7</v>
      </c>
    </row>
    <row r="94" spans="1:20" x14ac:dyDescent="0.3">
      <c r="A94" s="40">
        <v>45113</v>
      </c>
      <c r="B94" s="41" t="s">
        <v>1119</v>
      </c>
      <c r="C94" s="42">
        <v>0.55069444444444449</v>
      </c>
      <c r="D94" s="42">
        <v>0.54166666666666663</v>
      </c>
      <c r="E94" s="15">
        <v>17.741330000000001</v>
      </c>
      <c r="F94" s="17">
        <v>1.1609999999999996</v>
      </c>
      <c r="G94" s="16">
        <v>0.32629999999999998</v>
      </c>
      <c r="H94" s="16">
        <v>2.5580753907447122</v>
      </c>
      <c r="I94" s="24">
        <v>25.4</v>
      </c>
      <c r="J94" s="24">
        <v>27</v>
      </c>
      <c r="K94" s="24">
        <v>28.3</v>
      </c>
      <c r="L94" s="24">
        <v>26.900000000000002</v>
      </c>
      <c r="M94" s="24">
        <v>24.7</v>
      </c>
      <c r="N94" s="24">
        <v>27.2</v>
      </c>
      <c r="O94" s="24">
        <v>24.7</v>
      </c>
      <c r="P94" s="24">
        <v>25.533333333333331</v>
      </c>
      <c r="Q94" s="24">
        <v>26.216666666666669</v>
      </c>
      <c r="R94" s="43">
        <v>625.29999999999995</v>
      </c>
      <c r="S94" s="43">
        <v>491.5</v>
      </c>
      <c r="T94" s="24">
        <v>558.4</v>
      </c>
    </row>
    <row r="95" spans="1:20" x14ac:dyDescent="0.3">
      <c r="A95" s="40">
        <v>45113</v>
      </c>
      <c r="B95" s="41" t="s">
        <v>1119</v>
      </c>
      <c r="C95" s="42">
        <v>0.55277777777777781</v>
      </c>
      <c r="D95" s="42">
        <v>0.5625</v>
      </c>
      <c r="E95" s="15">
        <v>17.419</v>
      </c>
      <c r="F95" s="17">
        <v>3.0969999999999995</v>
      </c>
      <c r="G95" s="16">
        <v>0.57979999999999998</v>
      </c>
      <c r="H95" s="16">
        <v>4.3414970679544664</v>
      </c>
      <c r="I95" s="24">
        <v>25.6</v>
      </c>
      <c r="J95" s="24">
        <v>25.6</v>
      </c>
      <c r="K95" s="24">
        <v>27.1</v>
      </c>
      <c r="L95" s="24">
        <v>26.100000000000005</v>
      </c>
      <c r="M95" s="24">
        <v>24.9</v>
      </c>
      <c r="N95" s="24">
        <v>27.3</v>
      </c>
      <c r="O95" s="24">
        <v>25.6</v>
      </c>
      <c r="P95" s="24">
        <v>25.933333333333337</v>
      </c>
      <c r="Q95" s="24">
        <v>26.016666666666673</v>
      </c>
      <c r="R95" s="43">
        <v>487.9</v>
      </c>
      <c r="S95" s="43">
        <v>482.8</v>
      </c>
      <c r="T95" s="24">
        <v>485.35</v>
      </c>
    </row>
    <row r="96" spans="1:20" x14ac:dyDescent="0.3">
      <c r="A96" s="40">
        <v>45113</v>
      </c>
      <c r="B96" s="11" t="s">
        <v>1223</v>
      </c>
      <c r="C96" s="42">
        <v>0.55486111111111114</v>
      </c>
      <c r="D96" s="42">
        <v>0.5625</v>
      </c>
      <c r="E96" s="15">
        <v>17.419</v>
      </c>
      <c r="F96" s="17">
        <v>0.95399999999999974</v>
      </c>
      <c r="G96" s="16">
        <v>0.42759999999999998</v>
      </c>
      <c r="H96" s="16">
        <v>1.2310570626753972</v>
      </c>
      <c r="I96" s="24">
        <v>24.2</v>
      </c>
      <c r="J96" s="24">
        <v>24.7</v>
      </c>
      <c r="K96" s="24">
        <v>24.3</v>
      </c>
      <c r="L96" s="24">
        <v>24.400000000000002</v>
      </c>
      <c r="M96" s="24">
        <v>23</v>
      </c>
      <c r="N96" s="24">
        <v>23</v>
      </c>
      <c r="O96" s="24">
        <v>23</v>
      </c>
      <c r="P96" s="24">
        <v>23</v>
      </c>
      <c r="Q96" s="24">
        <v>23.700000000000003</v>
      </c>
      <c r="R96" s="43">
        <v>457.2</v>
      </c>
      <c r="S96" s="43">
        <v>299.5</v>
      </c>
      <c r="T96" s="24">
        <v>378.35</v>
      </c>
    </row>
    <row r="97" spans="1:20" x14ac:dyDescent="0.3">
      <c r="A97" s="40">
        <v>45113</v>
      </c>
      <c r="B97" s="11" t="s">
        <v>1223</v>
      </c>
      <c r="C97" s="42">
        <v>0.55694444444444446</v>
      </c>
      <c r="D97" s="42">
        <v>0.5625</v>
      </c>
      <c r="E97" s="15">
        <v>17.419</v>
      </c>
      <c r="F97" s="17">
        <v>2.6629999999999994</v>
      </c>
      <c r="G97" s="16">
        <v>0.63990000000000002</v>
      </c>
      <c r="H97" s="16">
        <v>3.1615877480856374</v>
      </c>
      <c r="I97" s="24">
        <v>23</v>
      </c>
      <c r="J97" s="24">
        <v>22.4</v>
      </c>
      <c r="K97" s="24">
        <v>24.3</v>
      </c>
      <c r="L97" s="24">
        <v>23.233333333333334</v>
      </c>
      <c r="M97" s="24">
        <v>22.4</v>
      </c>
      <c r="N97" s="24">
        <v>23.4</v>
      </c>
      <c r="O97" s="24">
        <v>23.3</v>
      </c>
      <c r="P97" s="24">
        <v>23.033333333333331</v>
      </c>
      <c r="Q97" s="24">
        <v>23.133333333333333</v>
      </c>
      <c r="R97" s="43">
        <v>309.7</v>
      </c>
      <c r="S97" s="43">
        <v>273.10000000000002</v>
      </c>
      <c r="T97" s="24">
        <v>291.39999999999998</v>
      </c>
    </row>
    <row r="98" spans="1:20" x14ac:dyDescent="0.3">
      <c r="A98" s="40">
        <v>45113</v>
      </c>
      <c r="B98" s="41" t="s">
        <v>1119</v>
      </c>
      <c r="C98" s="42">
        <v>0.56805555555555554</v>
      </c>
      <c r="D98" s="42">
        <v>0.5625</v>
      </c>
      <c r="E98" s="15">
        <v>17.419</v>
      </c>
      <c r="F98" s="17">
        <v>1.7680000000000007</v>
      </c>
      <c r="G98" s="16">
        <v>0.39190000000000003</v>
      </c>
      <c r="H98" s="16">
        <v>3.5113549374840534</v>
      </c>
      <c r="I98" s="24">
        <v>19.399999999999999</v>
      </c>
      <c r="J98" s="24">
        <v>18.7</v>
      </c>
      <c r="K98" s="24">
        <v>19.5</v>
      </c>
      <c r="L98" s="24">
        <v>19.2</v>
      </c>
      <c r="M98" s="24">
        <v>21.8</v>
      </c>
      <c r="N98" s="24">
        <v>21.8</v>
      </c>
      <c r="O98" s="24">
        <v>20.9</v>
      </c>
      <c r="P98" s="24">
        <v>21.5</v>
      </c>
      <c r="Q98" s="24">
        <v>20.350000000000001</v>
      </c>
      <c r="R98" s="43">
        <v>302.3</v>
      </c>
      <c r="S98" s="43">
        <v>340.4</v>
      </c>
      <c r="T98" s="24">
        <v>321.35000000000002</v>
      </c>
    </row>
    <row r="99" spans="1:20" x14ac:dyDescent="0.3">
      <c r="A99" s="40">
        <v>45113</v>
      </c>
      <c r="B99" s="11" t="s">
        <v>1223</v>
      </c>
      <c r="C99" s="42">
        <v>0.56944444444444442</v>
      </c>
      <c r="D99" s="42">
        <v>0.5625</v>
      </c>
      <c r="E99" s="15">
        <v>17.419</v>
      </c>
      <c r="F99" s="17">
        <v>3.838000000000001</v>
      </c>
      <c r="G99" s="16">
        <v>0.57450000000000001</v>
      </c>
      <c r="H99" s="16">
        <v>5.6805918189730216</v>
      </c>
      <c r="I99" s="24">
        <v>19.5</v>
      </c>
      <c r="J99" s="24">
        <v>18.5</v>
      </c>
      <c r="K99" s="24">
        <v>18.899999999999999</v>
      </c>
      <c r="L99" s="24">
        <v>18.966666666666665</v>
      </c>
      <c r="M99" s="24">
        <v>20.3</v>
      </c>
      <c r="N99" s="24">
        <v>18.7</v>
      </c>
      <c r="O99" s="24">
        <v>19.2</v>
      </c>
      <c r="P99" s="24">
        <v>19.400000000000002</v>
      </c>
      <c r="Q99" s="24">
        <v>19.183333333333334</v>
      </c>
      <c r="R99" s="43">
        <v>342.3</v>
      </c>
      <c r="S99" s="43">
        <v>343.9</v>
      </c>
      <c r="T99" s="24">
        <v>343.1</v>
      </c>
    </row>
    <row r="100" spans="1:20" x14ac:dyDescent="0.3">
      <c r="A100" s="40">
        <v>45113</v>
      </c>
      <c r="B100" s="41" t="s">
        <v>1119</v>
      </c>
      <c r="C100" s="42">
        <v>0.57152777777777775</v>
      </c>
      <c r="D100" s="42">
        <v>0.5625</v>
      </c>
      <c r="E100" s="15">
        <v>17.419</v>
      </c>
      <c r="F100" s="17">
        <v>1.048</v>
      </c>
      <c r="G100" s="16">
        <v>0.32629999999999998</v>
      </c>
      <c r="H100" s="16">
        <v>2.2117683113699051</v>
      </c>
      <c r="I100" s="24">
        <v>20.399999999999999</v>
      </c>
      <c r="J100" s="24">
        <v>19.899999999999999</v>
      </c>
      <c r="K100" s="24">
        <v>21.8</v>
      </c>
      <c r="L100" s="24">
        <v>20.7</v>
      </c>
      <c r="M100" s="24">
        <v>20.5</v>
      </c>
      <c r="N100" s="24">
        <v>21.9</v>
      </c>
      <c r="O100" s="24">
        <v>19.7</v>
      </c>
      <c r="P100" s="24">
        <v>20.7</v>
      </c>
      <c r="Q100" s="24">
        <v>20.7</v>
      </c>
      <c r="R100" s="43">
        <v>312.8</v>
      </c>
      <c r="S100" s="43">
        <v>269.89999999999998</v>
      </c>
      <c r="T100" s="24">
        <v>291.35000000000002</v>
      </c>
    </row>
    <row r="101" spans="1:20" x14ac:dyDescent="0.3">
      <c r="A101" s="40">
        <v>45113</v>
      </c>
      <c r="B101" s="41" t="s">
        <v>1119</v>
      </c>
      <c r="C101" s="42">
        <v>0.57291666666666663</v>
      </c>
      <c r="D101" s="42">
        <v>0.5625</v>
      </c>
      <c r="E101" s="15">
        <v>17.419</v>
      </c>
      <c r="F101" s="17">
        <v>2.9329999999999998</v>
      </c>
      <c r="G101" s="16">
        <v>0.57979999999999998</v>
      </c>
      <c r="H101" s="16">
        <v>4.0586409106588475</v>
      </c>
      <c r="I101" s="24">
        <v>19</v>
      </c>
      <c r="J101" s="24">
        <v>18.8</v>
      </c>
      <c r="K101" s="24">
        <v>19.2</v>
      </c>
      <c r="L101" s="24">
        <v>19</v>
      </c>
      <c r="M101" s="24">
        <v>20.2</v>
      </c>
      <c r="N101" s="24">
        <v>19.8</v>
      </c>
      <c r="O101" s="24">
        <v>20.7</v>
      </c>
      <c r="P101" s="24">
        <v>20.233333333333334</v>
      </c>
      <c r="Q101" s="24">
        <v>19.616666666666667</v>
      </c>
      <c r="R101" s="43">
        <v>278.10000000000002</v>
      </c>
      <c r="S101" s="43">
        <v>246.2</v>
      </c>
      <c r="T101" s="24">
        <v>262.14999999999998</v>
      </c>
    </row>
    <row r="102" spans="1:20" x14ac:dyDescent="0.3">
      <c r="A102" s="40">
        <v>45113</v>
      </c>
      <c r="B102" s="11" t="s">
        <v>1223</v>
      </c>
      <c r="C102" s="42">
        <v>0.57430555555555551</v>
      </c>
      <c r="D102" s="42">
        <v>0.58333333333333337</v>
      </c>
      <c r="E102" s="15">
        <v>17.136330000000001</v>
      </c>
      <c r="F102" s="17">
        <v>0.84700000000000042</v>
      </c>
      <c r="G102" s="16">
        <v>0.42759999999999998</v>
      </c>
      <c r="H102" s="16">
        <v>0.98082319925163808</v>
      </c>
      <c r="I102" s="24">
        <v>18.100000000000001</v>
      </c>
      <c r="J102" s="24">
        <v>18.2</v>
      </c>
      <c r="K102" s="24">
        <v>18.3</v>
      </c>
      <c r="L102" s="24">
        <v>18.2</v>
      </c>
      <c r="M102" s="24">
        <v>19.600000000000001</v>
      </c>
      <c r="N102" s="24">
        <v>18.600000000000001</v>
      </c>
      <c r="O102" s="24">
        <v>20.7</v>
      </c>
      <c r="P102" s="24">
        <v>19.633333333333336</v>
      </c>
      <c r="Q102" s="24">
        <v>18.916666666666668</v>
      </c>
      <c r="R102" s="43">
        <v>221.6</v>
      </c>
      <c r="S102" s="43">
        <v>195.2</v>
      </c>
      <c r="T102" s="24">
        <v>208.39999999999998</v>
      </c>
    </row>
    <row r="103" spans="1:20" x14ac:dyDescent="0.3">
      <c r="A103" s="40">
        <v>45113</v>
      </c>
      <c r="B103" s="11" t="s">
        <v>1223</v>
      </c>
      <c r="C103" s="42">
        <v>0.5756944444444444</v>
      </c>
      <c r="D103" s="42">
        <v>0.58333333333333337</v>
      </c>
      <c r="E103" s="15">
        <v>17.136330000000001</v>
      </c>
      <c r="F103" s="17">
        <v>2.5019999999999998</v>
      </c>
      <c r="G103" s="16">
        <v>0.63990000000000002</v>
      </c>
      <c r="H103" s="16">
        <v>2.9099859353023905</v>
      </c>
      <c r="I103" s="24">
        <v>17.399999999999999</v>
      </c>
      <c r="J103" s="24">
        <v>18.2</v>
      </c>
      <c r="K103" s="24">
        <v>19.3</v>
      </c>
      <c r="L103" s="24">
        <v>18.299999999999997</v>
      </c>
      <c r="M103" s="24">
        <v>18.600000000000001</v>
      </c>
      <c r="N103" s="24">
        <v>19.3</v>
      </c>
      <c r="O103" s="24">
        <v>18.600000000000001</v>
      </c>
      <c r="P103" s="24">
        <v>18.833333333333336</v>
      </c>
      <c r="Q103" s="24">
        <v>18.566666666666666</v>
      </c>
      <c r="R103" s="43">
        <v>193.4</v>
      </c>
      <c r="S103" s="43">
        <v>220.5</v>
      </c>
      <c r="T103" s="24">
        <v>206.95</v>
      </c>
    </row>
    <row r="104" spans="1:20" x14ac:dyDescent="0.3">
      <c r="A104" s="40">
        <v>45113</v>
      </c>
      <c r="B104" s="41" t="s">
        <v>1119</v>
      </c>
      <c r="C104" s="42">
        <v>0.59097222222222223</v>
      </c>
      <c r="D104" s="42">
        <v>0.58333333333333337</v>
      </c>
      <c r="E104" s="15">
        <v>17.136330000000001</v>
      </c>
      <c r="F104" s="17">
        <v>1.609</v>
      </c>
      <c r="G104" s="16">
        <v>0.39190000000000003</v>
      </c>
      <c r="H104" s="16">
        <v>3.1056391936718546</v>
      </c>
      <c r="I104" s="24">
        <v>18.5</v>
      </c>
      <c r="J104" s="24">
        <v>18.600000000000001</v>
      </c>
      <c r="K104" s="24">
        <v>17.8</v>
      </c>
      <c r="L104" s="24">
        <v>18.3</v>
      </c>
      <c r="M104" s="24">
        <v>19.600000000000001</v>
      </c>
      <c r="N104" s="24">
        <v>18.600000000000001</v>
      </c>
      <c r="O104" s="24">
        <v>19.899999999999999</v>
      </c>
      <c r="P104" s="24">
        <v>19.366666666666667</v>
      </c>
      <c r="Q104" s="24">
        <v>18.833333333333336</v>
      </c>
      <c r="R104" s="43">
        <v>215.6</v>
      </c>
      <c r="S104" s="43">
        <v>214.7</v>
      </c>
      <c r="T104" s="24">
        <v>215.14999999999998</v>
      </c>
    </row>
    <row r="105" spans="1:20" x14ac:dyDescent="0.3">
      <c r="A105" s="40">
        <v>45113</v>
      </c>
      <c r="B105" s="11" t="s">
        <v>1223</v>
      </c>
      <c r="C105" s="42">
        <v>0.59166666666666667</v>
      </c>
      <c r="D105" s="42">
        <v>0.58333333333333337</v>
      </c>
      <c r="E105" s="15">
        <v>17.136330000000001</v>
      </c>
      <c r="F105" s="17">
        <v>3.6059999999999999</v>
      </c>
      <c r="G105" s="16">
        <v>0.57450000000000001</v>
      </c>
      <c r="H105" s="16">
        <v>5.2767624020887727</v>
      </c>
      <c r="I105" s="24">
        <v>17.8</v>
      </c>
      <c r="J105" s="24">
        <v>18.7</v>
      </c>
      <c r="K105" s="24">
        <v>17.600000000000001</v>
      </c>
      <c r="L105" s="24">
        <v>18.033333333333335</v>
      </c>
      <c r="M105" s="24">
        <v>18.8</v>
      </c>
      <c r="N105" s="24">
        <v>17.600000000000001</v>
      </c>
      <c r="O105" s="24">
        <v>18.100000000000001</v>
      </c>
      <c r="P105" s="24">
        <v>18.166666666666668</v>
      </c>
      <c r="Q105" s="24">
        <v>18.100000000000001</v>
      </c>
      <c r="R105" s="43">
        <v>223.7</v>
      </c>
      <c r="S105" s="43">
        <v>204.6</v>
      </c>
      <c r="T105" s="24">
        <v>214.14999999999998</v>
      </c>
    </row>
    <row r="106" spans="1:20" x14ac:dyDescent="0.3">
      <c r="A106" s="40">
        <v>45113</v>
      </c>
      <c r="B106" s="41" t="s">
        <v>1119</v>
      </c>
      <c r="C106" s="42">
        <v>0.59375</v>
      </c>
      <c r="D106" s="42">
        <v>0.58333333333333337</v>
      </c>
      <c r="E106" s="15">
        <v>17.136330000000001</v>
      </c>
      <c r="F106" s="17">
        <v>0.95899999999999963</v>
      </c>
      <c r="G106" s="16">
        <v>0.32629999999999998</v>
      </c>
      <c r="H106" s="16">
        <v>1.9390131780570017</v>
      </c>
      <c r="I106" s="24">
        <v>19.3</v>
      </c>
      <c r="J106" s="24">
        <v>19.899999999999999</v>
      </c>
      <c r="K106" s="24">
        <v>20.3</v>
      </c>
      <c r="L106" s="24">
        <v>19.833333333333332</v>
      </c>
      <c r="M106" s="24">
        <v>19.600000000000001</v>
      </c>
      <c r="N106" s="24">
        <v>20.5</v>
      </c>
      <c r="O106" s="24">
        <v>21.1</v>
      </c>
      <c r="P106" s="24">
        <v>20.400000000000002</v>
      </c>
      <c r="Q106" s="24">
        <v>20.116666666666667</v>
      </c>
      <c r="R106" s="43">
        <v>182</v>
      </c>
      <c r="S106" s="43">
        <v>173.7</v>
      </c>
      <c r="T106" s="24">
        <v>177.85</v>
      </c>
    </row>
    <row r="107" spans="1:20" x14ac:dyDescent="0.3">
      <c r="A107" s="40">
        <v>45113</v>
      </c>
      <c r="B107" s="41" t="s">
        <v>1119</v>
      </c>
      <c r="C107" s="42">
        <v>0.59513888888888888</v>
      </c>
      <c r="D107" s="42">
        <v>0.60416666666666663</v>
      </c>
      <c r="E107" s="15">
        <v>16.92633</v>
      </c>
      <c r="F107" s="17">
        <v>2.7880000000000003</v>
      </c>
      <c r="G107" s="16">
        <v>0.57979999999999998</v>
      </c>
      <c r="H107" s="16">
        <v>3.8085546740255265</v>
      </c>
      <c r="I107" s="24">
        <v>19.600000000000001</v>
      </c>
      <c r="J107" s="24">
        <v>19.5</v>
      </c>
      <c r="K107" s="24">
        <v>19.600000000000001</v>
      </c>
      <c r="L107" s="24">
        <v>19.566666666666666</v>
      </c>
      <c r="M107" s="24">
        <v>20.399999999999999</v>
      </c>
      <c r="N107" s="24">
        <v>19.399999999999999</v>
      </c>
      <c r="O107" s="24">
        <v>20.100000000000001</v>
      </c>
      <c r="P107" s="24">
        <v>19.966666666666665</v>
      </c>
      <c r="Q107" s="24">
        <v>19.766666666666666</v>
      </c>
      <c r="R107" s="43">
        <v>177.4</v>
      </c>
      <c r="S107" s="43">
        <v>174.5</v>
      </c>
      <c r="T107" s="24">
        <v>175.95</v>
      </c>
    </row>
    <row r="108" spans="1:20" x14ac:dyDescent="0.3">
      <c r="A108" s="40">
        <v>45113</v>
      </c>
      <c r="B108" s="11" t="s">
        <v>1223</v>
      </c>
      <c r="C108" s="42">
        <v>0.59652777777777777</v>
      </c>
      <c r="D108" s="42">
        <v>0.60416666666666663</v>
      </c>
      <c r="E108" s="15">
        <v>16.92633</v>
      </c>
      <c r="F108" s="17">
        <v>0.77400000000000002</v>
      </c>
      <c r="G108" s="16">
        <v>0.42759999999999998</v>
      </c>
      <c r="H108" s="16">
        <v>0.81010289990645479</v>
      </c>
      <c r="I108" s="24">
        <v>19.3</v>
      </c>
      <c r="J108" s="24">
        <v>19.8</v>
      </c>
      <c r="K108" s="24">
        <v>19.8</v>
      </c>
      <c r="L108" s="24">
        <v>19.633333333333336</v>
      </c>
      <c r="M108" s="24">
        <v>20.399999999999999</v>
      </c>
      <c r="N108" s="24">
        <v>20.5</v>
      </c>
      <c r="O108" s="24">
        <v>20.100000000000001</v>
      </c>
      <c r="P108" s="24">
        <v>20.333333333333332</v>
      </c>
      <c r="Q108" s="24">
        <v>19.983333333333334</v>
      </c>
      <c r="R108" s="43">
        <v>170.1</v>
      </c>
      <c r="S108" s="43">
        <v>161.80000000000001</v>
      </c>
      <c r="T108" s="24">
        <v>165.95</v>
      </c>
    </row>
    <row r="109" spans="1:20" x14ac:dyDescent="0.3">
      <c r="A109" s="40">
        <v>45113</v>
      </c>
      <c r="B109" s="11" t="s">
        <v>1223</v>
      </c>
      <c r="C109" s="42">
        <v>0.59861111111111109</v>
      </c>
      <c r="D109" s="42">
        <v>0.60416666666666663</v>
      </c>
      <c r="E109" s="15">
        <v>16.92633</v>
      </c>
      <c r="F109" s="17">
        <v>2.3739999999999997</v>
      </c>
      <c r="G109" s="16">
        <v>0.63990000000000002</v>
      </c>
      <c r="H109" s="16">
        <v>2.7099546804188148</v>
      </c>
      <c r="I109" s="24">
        <v>19.2</v>
      </c>
      <c r="J109" s="24">
        <v>19.399999999999999</v>
      </c>
      <c r="K109" s="24">
        <v>19.899999999999999</v>
      </c>
      <c r="L109" s="24">
        <v>19.499999999999996</v>
      </c>
      <c r="M109" s="24">
        <v>20.100000000000001</v>
      </c>
      <c r="N109" s="24">
        <v>19.899999999999999</v>
      </c>
      <c r="O109" s="24">
        <v>19.100000000000001</v>
      </c>
      <c r="P109" s="24">
        <v>19.7</v>
      </c>
      <c r="Q109" s="24">
        <v>19.599999999999998</v>
      </c>
      <c r="R109" s="43">
        <v>180.6</v>
      </c>
      <c r="S109" s="43">
        <v>165.3</v>
      </c>
      <c r="T109" s="24">
        <v>172.95</v>
      </c>
    </row>
    <row r="110" spans="1:20" x14ac:dyDescent="0.3">
      <c r="A110" s="40">
        <v>45113</v>
      </c>
      <c r="B110" s="41" t="s">
        <v>1119</v>
      </c>
      <c r="C110" s="42">
        <v>0.60972222222222217</v>
      </c>
      <c r="D110" s="42">
        <v>0.60416666666666663</v>
      </c>
      <c r="E110" s="15">
        <v>16.92633</v>
      </c>
      <c r="F110" s="17">
        <v>1.5260000000000007</v>
      </c>
      <c r="G110" s="16">
        <v>0.39190000000000003</v>
      </c>
      <c r="H110" s="16">
        <v>2.8938504720592002</v>
      </c>
      <c r="I110" s="24">
        <v>18.399999999999999</v>
      </c>
      <c r="J110" s="24">
        <v>18.5</v>
      </c>
      <c r="K110" s="24">
        <v>18.7</v>
      </c>
      <c r="L110" s="24">
        <v>18.533333333333331</v>
      </c>
      <c r="M110" s="24">
        <v>18.600000000000001</v>
      </c>
      <c r="N110" s="24">
        <v>17.5</v>
      </c>
      <c r="O110" s="24">
        <v>17.2</v>
      </c>
      <c r="P110" s="24">
        <v>17.766666666666666</v>
      </c>
      <c r="Q110" s="24">
        <v>18.149999999999999</v>
      </c>
      <c r="R110" s="43">
        <v>154.5</v>
      </c>
      <c r="S110" s="43">
        <v>180.7</v>
      </c>
      <c r="T110" s="24">
        <v>167.6</v>
      </c>
    </row>
    <row r="111" spans="1:20" x14ac:dyDescent="0.3">
      <c r="A111" s="40">
        <v>45113</v>
      </c>
      <c r="B111" s="11" t="s">
        <v>1223</v>
      </c>
      <c r="C111" s="42">
        <v>0.61111111111111105</v>
      </c>
      <c r="D111" s="42">
        <v>0.60416666666666663</v>
      </c>
      <c r="E111" s="15">
        <v>16.92633</v>
      </c>
      <c r="F111" s="17">
        <v>3.4770000000000003</v>
      </c>
      <c r="G111" s="16">
        <v>0.57450000000000001</v>
      </c>
      <c r="H111" s="16">
        <v>5.0522193211488258</v>
      </c>
      <c r="I111" s="24">
        <v>18.2</v>
      </c>
      <c r="J111" s="24">
        <v>18.8</v>
      </c>
      <c r="K111" s="24">
        <v>17.5</v>
      </c>
      <c r="L111" s="24">
        <v>18.166666666666668</v>
      </c>
      <c r="M111" s="24">
        <v>17.2</v>
      </c>
      <c r="N111" s="24">
        <v>17.3</v>
      </c>
      <c r="O111" s="24">
        <v>17.399999999999999</v>
      </c>
      <c r="P111" s="24">
        <v>17.3</v>
      </c>
      <c r="Q111" s="24">
        <v>17.733333333333334</v>
      </c>
      <c r="R111" s="43">
        <v>195</v>
      </c>
      <c r="S111" s="43">
        <v>226.8</v>
      </c>
      <c r="T111" s="24">
        <v>210.9</v>
      </c>
    </row>
    <row r="112" spans="1:20" x14ac:dyDescent="0.3">
      <c r="A112" s="40">
        <v>45113</v>
      </c>
      <c r="B112" s="41" t="s">
        <v>1119</v>
      </c>
      <c r="C112" s="42">
        <v>0.61249999999999993</v>
      </c>
      <c r="D112" s="42">
        <v>0.60416666666666663</v>
      </c>
      <c r="E112" s="15">
        <v>16.92633</v>
      </c>
      <c r="F112" s="17">
        <v>0.91599999999999948</v>
      </c>
      <c r="G112" s="16">
        <v>0.32629999999999998</v>
      </c>
      <c r="H112" s="16">
        <v>1.8072326080294192</v>
      </c>
      <c r="I112" s="24">
        <v>19.600000000000001</v>
      </c>
      <c r="J112" s="24">
        <v>19.7</v>
      </c>
      <c r="K112" s="24">
        <v>19.600000000000001</v>
      </c>
      <c r="L112" s="24">
        <v>19.633333333333333</v>
      </c>
      <c r="M112" s="24">
        <v>19.899999999999999</v>
      </c>
      <c r="N112" s="24">
        <v>20.7</v>
      </c>
      <c r="O112" s="24">
        <v>20.399999999999999</v>
      </c>
      <c r="P112" s="24">
        <v>20.333333333333332</v>
      </c>
      <c r="Q112" s="24">
        <v>19.983333333333334</v>
      </c>
      <c r="R112" s="43">
        <v>215.7</v>
      </c>
      <c r="S112" s="43">
        <v>217.1</v>
      </c>
      <c r="T112" s="24">
        <v>216.39999999999998</v>
      </c>
    </row>
    <row r="113" spans="1:20" x14ac:dyDescent="0.3">
      <c r="A113" s="40">
        <v>45113</v>
      </c>
      <c r="B113" s="41" t="s">
        <v>1119</v>
      </c>
      <c r="C113" s="42">
        <v>0.61458333333333337</v>
      </c>
      <c r="D113" s="42">
        <v>0.60416666666666663</v>
      </c>
      <c r="E113" s="15">
        <v>16.92633</v>
      </c>
      <c r="F113" s="17">
        <v>2.7140000000000004</v>
      </c>
      <c r="G113" s="16">
        <v>0.57979999999999998</v>
      </c>
      <c r="H113" s="16">
        <v>3.6809244567092105</v>
      </c>
      <c r="I113" s="24">
        <v>19.600000000000001</v>
      </c>
      <c r="J113" s="24">
        <v>20.3</v>
      </c>
      <c r="K113" s="24">
        <v>20.3</v>
      </c>
      <c r="L113" s="24">
        <v>20.066666666666666</v>
      </c>
      <c r="M113" s="24">
        <v>18.8</v>
      </c>
      <c r="N113" s="24">
        <v>19.3</v>
      </c>
      <c r="O113" s="24">
        <v>19.899999999999999</v>
      </c>
      <c r="P113" s="24">
        <v>19.333333333333332</v>
      </c>
      <c r="Q113" s="24">
        <v>19.7</v>
      </c>
      <c r="R113" s="43">
        <v>213.3</v>
      </c>
      <c r="S113" s="43">
        <v>185</v>
      </c>
      <c r="T113" s="24">
        <v>199.15</v>
      </c>
    </row>
    <row r="114" spans="1:20" x14ac:dyDescent="0.3">
      <c r="A114" s="40">
        <v>45113</v>
      </c>
      <c r="B114" s="11" t="s">
        <v>1223</v>
      </c>
      <c r="C114" s="42">
        <v>0.61527777777777781</v>
      </c>
      <c r="D114" s="42">
        <v>0.625</v>
      </c>
      <c r="E114" s="15">
        <v>16.905670000000001</v>
      </c>
      <c r="F114" s="17">
        <v>0.74099999999999966</v>
      </c>
      <c r="G114" s="16">
        <v>0.42759999999999998</v>
      </c>
      <c r="H114" s="16">
        <v>0.73292797006548105</v>
      </c>
      <c r="I114" s="24">
        <v>18.8</v>
      </c>
      <c r="J114" s="24">
        <v>18.7</v>
      </c>
      <c r="K114" s="24">
        <v>18.7</v>
      </c>
      <c r="L114" s="24">
        <v>18.733333333333334</v>
      </c>
      <c r="M114" s="24">
        <v>18.3</v>
      </c>
      <c r="N114" s="24">
        <v>17.8</v>
      </c>
      <c r="O114" s="24">
        <v>19.8</v>
      </c>
      <c r="P114" s="24">
        <v>18.633333333333336</v>
      </c>
      <c r="Q114" s="24">
        <v>18.683333333333337</v>
      </c>
      <c r="R114" s="43">
        <v>175</v>
      </c>
      <c r="S114" s="43">
        <v>163.1</v>
      </c>
      <c r="T114" s="24">
        <v>169.05</v>
      </c>
    </row>
    <row r="115" spans="1:20" x14ac:dyDescent="0.3">
      <c r="A115" s="40">
        <v>45113</v>
      </c>
      <c r="B115" s="11" t="s">
        <v>1223</v>
      </c>
      <c r="C115" s="42">
        <v>0.6166666666666667</v>
      </c>
      <c r="D115" s="42">
        <v>0.625</v>
      </c>
      <c r="E115" s="15">
        <v>16.905670000000001</v>
      </c>
      <c r="F115" s="17">
        <v>2.3129999999999997</v>
      </c>
      <c r="G115" s="16">
        <v>0.63990000000000002</v>
      </c>
      <c r="H115" s="16">
        <v>2.614627285513361</v>
      </c>
      <c r="I115" s="24">
        <v>19.399999999999999</v>
      </c>
      <c r="J115" s="24">
        <v>19.600000000000001</v>
      </c>
      <c r="K115" s="24">
        <v>18.7</v>
      </c>
      <c r="L115" s="24">
        <v>19.233333333333334</v>
      </c>
      <c r="M115" s="24">
        <v>19.3</v>
      </c>
      <c r="N115" s="24">
        <v>18.399999999999999</v>
      </c>
      <c r="O115" s="24">
        <v>19.2</v>
      </c>
      <c r="P115" s="24">
        <v>18.966666666666669</v>
      </c>
      <c r="Q115" s="24">
        <v>19.100000000000001</v>
      </c>
      <c r="R115" s="43">
        <v>170.9</v>
      </c>
      <c r="S115" s="43">
        <v>171.8</v>
      </c>
      <c r="T115" s="24">
        <v>171.35000000000002</v>
      </c>
    </row>
    <row r="116" spans="1:20" x14ac:dyDescent="0.3">
      <c r="A116" s="40">
        <v>45113</v>
      </c>
      <c r="B116" s="41" t="s">
        <v>1119</v>
      </c>
      <c r="C116" s="42">
        <v>0.62638888888888888</v>
      </c>
      <c r="D116" s="42">
        <v>0.625</v>
      </c>
      <c r="E116" s="15">
        <v>16.905670000000001</v>
      </c>
      <c r="F116" s="17">
        <v>1.4550000000000001</v>
      </c>
      <c r="G116" s="16">
        <v>0.39190000000000003</v>
      </c>
      <c r="H116" s="16">
        <v>2.7126818065833116</v>
      </c>
      <c r="I116" s="24">
        <v>17.899999999999999</v>
      </c>
      <c r="J116" s="24">
        <v>18</v>
      </c>
      <c r="K116" s="24">
        <v>17.399999999999999</v>
      </c>
      <c r="L116" s="24">
        <v>17.766666666666666</v>
      </c>
      <c r="M116" s="24">
        <v>16.7</v>
      </c>
      <c r="N116" s="24">
        <v>17</v>
      </c>
      <c r="O116" s="24">
        <v>17.600000000000001</v>
      </c>
      <c r="P116" s="24">
        <v>17.100000000000001</v>
      </c>
      <c r="Q116" s="24">
        <v>17.433333333333334</v>
      </c>
      <c r="R116" s="43">
        <v>146.6</v>
      </c>
      <c r="S116" s="43">
        <v>148</v>
      </c>
      <c r="T116" s="24">
        <v>147.30000000000001</v>
      </c>
    </row>
    <row r="117" spans="1:20" x14ac:dyDescent="0.3">
      <c r="A117" s="40">
        <v>45113</v>
      </c>
      <c r="B117" s="11" t="s">
        <v>1223</v>
      </c>
      <c r="C117" s="42">
        <v>0.62847222222222221</v>
      </c>
      <c r="D117" s="42">
        <v>0.625</v>
      </c>
      <c r="E117" s="15">
        <v>16.905670000000001</v>
      </c>
      <c r="F117" s="17">
        <v>3.3550000000000004</v>
      </c>
      <c r="G117" s="16">
        <v>0.57450000000000001</v>
      </c>
      <c r="H117" s="16">
        <v>4.8398607484769371</v>
      </c>
      <c r="I117" s="24">
        <v>18.100000000000001</v>
      </c>
      <c r="J117" s="24">
        <v>17.399999999999999</v>
      </c>
      <c r="K117" s="24">
        <v>17.2</v>
      </c>
      <c r="L117" s="24">
        <v>17.566666666666666</v>
      </c>
      <c r="M117" s="24">
        <v>16.899999999999999</v>
      </c>
      <c r="N117" s="24">
        <v>16.399999999999999</v>
      </c>
      <c r="O117" s="24">
        <v>15.7</v>
      </c>
      <c r="P117" s="24">
        <v>16.333333333333332</v>
      </c>
      <c r="Q117" s="24">
        <v>16.95</v>
      </c>
      <c r="R117" s="43">
        <v>151.4</v>
      </c>
      <c r="S117" s="43">
        <v>140.69999999999999</v>
      </c>
      <c r="T117" s="24">
        <v>146.05000000000001</v>
      </c>
    </row>
    <row r="118" spans="1:20" x14ac:dyDescent="0.3">
      <c r="A118" s="40">
        <v>45113</v>
      </c>
      <c r="B118" s="41" t="s">
        <v>1119</v>
      </c>
      <c r="C118" s="42">
        <v>0.62986111111111109</v>
      </c>
      <c r="D118" s="42">
        <v>0.625</v>
      </c>
      <c r="E118" s="15">
        <v>16.905670000000001</v>
      </c>
      <c r="F118" s="17">
        <v>0.87799999999999923</v>
      </c>
      <c r="G118" s="16">
        <v>0.32629999999999998</v>
      </c>
      <c r="H118" s="16">
        <v>1.6907753600980668</v>
      </c>
      <c r="I118" s="24">
        <v>17.899999999999999</v>
      </c>
      <c r="J118" s="24">
        <v>18.2</v>
      </c>
      <c r="K118" s="24">
        <v>18.399999999999999</v>
      </c>
      <c r="L118" s="24">
        <v>18.166666666666664</v>
      </c>
      <c r="M118" s="24">
        <v>18.5</v>
      </c>
      <c r="N118" s="24">
        <v>18.899999999999999</v>
      </c>
      <c r="O118" s="24">
        <v>19.2</v>
      </c>
      <c r="P118" s="24">
        <v>18.866666666666664</v>
      </c>
      <c r="Q118" s="24">
        <v>18.516666666666666</v>
      </c>
      <c r="R118" s="43">
        <v>135.19999999999999</v>
      </c>
      <c r="S118" s="43">
        <v>153.30000000000001</v>
      </c>
      <c r="T118" s="24">
        <v>144.25</v>
      </c>
    </row>
    <row r="119" spans="1:20" x14ac:dyDescent="0.3">
      <c r="A119" s="40">
        <v>45113</v>
      </c>
      <c r="B119" s="41" t="s">
        <v>1119</v>
      </c>
      <c r="C119" s="42">
        <v>0.63124999999999998</v>
      </c>
      <c r="D119" s="42">
        <v>0.625</v>
      </c>
      <c r="E119" s="15">
        <v>16.905670000000001</v>
      </c>
      <c r="F119" s="17">
        <v>2.6270000000000007</v>
      </c>
      <c r="G119" s="16">
        <v>0.57979999999999998</v>
      </c>
      <c r="H119" s="16">
        <v>3.530872714729218</v>
      </c>
      <c r="I119" s="24">
        <v>18.600000000000001</v>
      </c>
      <c r="J119" s="24">
        <v>18.5</v>
      </c>
      <c r="K119" s="24">
        <v>18.600000000000001</v>
      </c>
      <c r="L119" s="24">
        <v>18.566666666666666</v>
      </c>
      <c r="M119" s="24">
        <v>18.399999999999999</v>
      </c>
      <c r="N119" s="24">
        <v>19.2</v>
      </c>
      <c r="O119" s="24">
        <v>18.8</v>
      </c>
      <c r="P119" s="24">
        <v>18.799999999999997</v>
      </c>
      <c r="Q119" s="24">
        <v>18.68333333333333</v>
      </c>
      <c r="R119" s="43">
        <v>151.19999999999999</v>
      </c>
      <c r="S119" s="43">
        <v>162.9</v>
      </c>
      <c r="T119" s="24">
        <v>157.05000000000001</v>
      </c>
    </row>
    <row r="120" spans="1:20" x14ac:dyDescent="0.3">
      <c r="A120" s="40">
        <v>45113</v>
      </c>
      <c r="B120" s="11" t="s">
        <v>1223</v>
      </c>
      <c r="C120" s="42">
        <v>0.6333333333333333</v>
      </c>
      <c r="D120" s="42">
        <v>0.625</v>
      </c>
      <c r="E120" s="15">
        <v>16.905670000000001</v>
      </c>
      <c r="F120" s="17">
        <v>0.70100000000000051</v>
      </c>
      <c r="G120" s="16">
        <v>0.42759999999999998</v>
      </c>
      <c r="H120" s="16">
        <v>0.6393826005612735</v>
      </c>
      <c r="I120" s="24">
        <v>18.7</v>
      </c>
      <c r="J120" s="24">
        <v>18.7</v>
      </c>
      <c r="K120" s="24">
        <v>18.899999999999999</v>
      </c>
      <c r="L120" s="24">
        <v>18.766666666666666</v>
      </c>
      <c r="M120" s="24">
        <v>18.2</v>
      </c>
      <c r="N120" s="24">
        <v>18.399999999999999</v>
      </c>
      <c r="O120" s="24">
        <v>18.2</v>
      </c>
      <c r="P120" s="24">
        <v>18.266666666666666</v>
      </c>
      <c r="Q120" s="24">
        <v>18.516666666666666</v>
      </c>
      <c r="R120" s="43">
        <v>154.4</v>
      </c>
      <c r="S120" s="43">
        <v>148.9</v>
      </c>
      <c r="T120" s="24">
        <v>151.65</v>
      </c>
    </row>
    <row r="121" spans="1:20" x14ac:dyDescent="0.3">
      <c r="A121" s="40">
        <v>45113</v>
      </c>
      <c r="B121" s="11" t="s">
        <v>1223</v>
      </c>
      <c r="C121" s="42">
        <v>0.63472222222222219</v>
      </c>
      <c r="D121" s="42">
        <v>0.625</v>
      </c>
      <c r="E121" s="15">
        <v>16.905670000000001</v>
      </c>
      <c r="F121" s="17">
        <v>2.2269999999999994</v>
      </c>
      <c r="G121" s="16">
        <v>0.63990000000000002</v>
      </c>
      <c r="H121" s="16">
        <v>2.4802312861384581</v>
      </c>
      <c r="I121" s="24">
        <v>18.899999999999999</v>
      </c>
      <c r="J121" s="24">
        <v>19.100000000000001</v>
      </c>
      <c r="K121" s="24">
        <v>18.899999999999999</v>
      </c>
      <c r="L121" s="24">
        <v>18.966666666666665</v>
      </c>
      <c r="M121" s="24">
        <v>18.3</v>
      </c>
      <c r="N121" s="24">
        <v>18.3</v>
      </c>
      <c r="O121" s="24">
        <v>18</v>
      </c>
      <c r="P121" s="24">
        <v>18.2</v>
      </c>
      <c r="Q121" s="24">
        <v>18.583333333333332</v>
      </c>
      <c r="R121" s="43">
        <v>151.69999999999999</v>
      </c>
      <c r="S121" s="43">
        <v>143.19999999999999</v>
      </c>
      <c r="T121" s="24">
        <v>147.44999999999999</v>
      </c>
    </row>
    <row r="122" spans="1:20" x14ac:dyDescent="0.3">
      <c r="A122" s="40">
        <v>45113</v>
      </c>
      <c r="B122" s="41" t="s">
        <v>1119</v>
      </c>
      <c r="C122" s="42">
        <v>0.64861111111111114</v>
      </c>
      <c r="D122" s="42">
        <v>0.64583333333333337</v>
      </c>
      <c r="E122" s="15">
        <v>16.981000000000002</v>
      </c>
      <c r="F122" s="17">
        <v>1.3680000000000003</v>
      </c>
      <c r="G122" s="16">
        <v>0.39190000000000003</v>
      </c>
      <c r="H122" s="16">
        <v>2.4906863995917332</v>
      </c>
      <c r="I122" s="24">
        <v>18.3</v>
      </c>
      <c r="J122" s="24">
        <v>18.2</v>
      </c>
      <c r="K122" s="24">
        <v>18.100000000000001</v>
      </c>
      <c r="L122" s="24">
        <v>18.2</v>
      </c>
      <c r="M122" s="24">
        <v>17.2</v>
      </c>
      <c r="N122" s="24">
        <v>17.8</v>
      </c>
      <c r="O122" s="24">
        <v>17.7</v>
      </c>
      <c r="P122" s="24">
        <v>17.566666666666666</v>
      </c>
      <c r="Q122" s="24">
        <v>17.883333333333333</v>
      </c>
      <c r="R122" s="43">
        <v>132.19999999999999</v>
      </c>
      <c r="S122" s="43">
        <v>114.5</v>
      </c>
      <c r="T122" s="24">
        <v>123.35</v>
      </c>
    </row>
    <row r="123" spans="1:20" x14ac:dyDescent="0.3">
      <c r="A123" s="40">
        <v>45113</v>
      </c>
      <c r="B123" s="11" t="s">
        <v>1223</v>
      </c>
      <c r="C123" s="42">
        <v>0.65069444444444446</v>
      </c>
      <c r="D123" s="42">
        <v>0.64583333333333337</v>
      </c>
      <c r="E123" s="15">
        <v>16.981000000000002</v>
      </c>
      <c r="F123" s="17">
        <v>3.2010000000000005</v>
      </c>
      <c r="G123" s="16">
        <v>0.57450000000000001</v>
      </c>
      <c r="H123" s="16">
        <v>4.5718015665796354</v>
      </c>
      <c r="I123" s="24">
        <v>17.600000000000001</v>
      </c>
      <c r="J123" s="24">
        <v>17.399999999999999</v>
      </c>
      <c r="K123" s="24">
        <v>17.2</v>
      </c>
      <c r="L123" s="24">
        <v>17.400000000000002</v>
      </c>
      <c r="M123" s="24">
        <v>15.6</v>
      </c>
      <c r="N123" s="24">
        <v>15</v>
      </c>
      <c r="O123" s="24">
        <v>15.5</v>
      </c>
      <c r="P123" s="24">
        <v>15.366666666666667</v>
      </c>
      <c r="Q123" s="24">
        <v>16.383333333333333</v>
      </c>
      <c r="R123" s="43">
        <v>122.8</v>
      </c>
      <c r="S123" s="43">
        <v>121</v>
      </c>
      <c r="T123" s="24">
        <v>121.9</v>
      </c>
    </row>
    <row r="124" spans="1:20" x14ac:dyDescent="0.3">
      <c r="A124" s="40">
        <v>45113</v>
      </c>
      <c r="B124" s="41" t="s">
        <v>1119</v>
      </c>
      <c r="C124" s="42">
        <v>0.65208333333333335</v>
      </c>
      <c r="D124" s="42">
        <v>0.64583333333333337</v>
      </c>
      <c r="E124" s="15">
        <v>16.981000000000002</v>
      </c>
      <c r="F124" s="17">
        <v>0.82099999999999973</v>
      </c>
      <c r="G124" s="16">
        <v>0.32629999999999998</v>
      </c>
      <c r="H124" s="16">
        <v>1.5160894882010414</v>
      </c>
      <c r="I124" s="24">
        <v>18.600000000000001</v>
      </c>
      <c r="J124" s="24">
        <v>17.399999999999999</v>
      </c>
      <c r="K124" s="24">
        <v>17.2</v>
      </c>
      <c r="L124" s="24">
        <v>17.733333333333334</v>
      </c>
      <c r="M124" s="24">
        <v>17.2</v>
      </c>
      <c r="N124" s="24">
        <v>15.9</v>
      </c>
      <c r="O124" s="24">
        <v>17.7</v>
      </c>
      <c r="P124" s="24">
        <v>16.933333333333334</v>
      </c>
      <c r="Q124" s="24">
        <v>17.333333333333336</v>
      </c>
      <c r="R124" s="43">
        <v>109.3</v>
      </c>
      <c r="S124" s="43">
        <v>101.4</v>
      </c>
      <c r="T124" s="24">
        <v>105.35</v>
      </c>
    </row>
    <row r="125" spans="1:20" x14ac:dyDescent="0.3">
      <c r="A125" s="40">
        <v>45113</v>
      </c>
      <c r="B125" s="41" t="s">
        <v>1119</v>
      </c>
      <c r="C125" s="42">
        <v>0.65486111111111112</v>
      </c>
      <c r="D125" s="42">
        <v>0.64583333333333337</v>
      </c>
      <c r="E125" s="15">
        <v>16.981000000000002</v>
      </c>
      <c r="F125" s="17">
        <v>2.5350000000000001</v>
      </c>
      <c r="G125" s="16">
        <v>0.57979999999999998</v>
      </c>
      <c r="H125" s="16">
        <v>3.3721973094170408</v>
      </c>
      <c r="I125" s="24">
        <v>18.5</v>
      </c>
      <c r="J125" s="24">
        <v>18.2</v>
      </c>
      <c r="K125" s="24">
        <v>18.3</v>
      </c>
      <c r="L125" s="24">
        <v>18.333333333333332</v>
      </c>
      <c r="M125" s="24">
        <v>17.3</v>
      </c>
      <c r="N125" s="24">
        <v>18.100000000000001</v>
      </c>
      <c r="O125" s="24">
        <v>18</v>
      </c>
      <c r="P125" s="24">
        <v>17.8</v>
      </c>
      <c r="Q125" s="24">
        <v>18.066666666666666</v>
      </c>
      <c r="R125" s="43">
        <v>110.1</v>
      </c>
      <c r="S125" s="43">
        <v>114.8</v>
      </c>
      <c r="T125" s="24">
        <v>112.44999999999999</v>
      </c>
    </row>
    <row r="126" spans="1:20" x14ac:dyDescent="0.3">
      <c r="A126" s="40">
        <v>45113</v>
      </c>
      <c r="B126" s="11" t="s">
        <v>1223</v>
      </c>
      <c r="C126" s="42">
        <v>0.65625</v>
      </c>
      <c r="D126" s="42">
        <v>0.64583333333333337</v>
      </c>
      <c r="E126" s="15">
        <v>16.981000000000002</v>
      </c>
      <c r="F126" s="17">
        <v>0.65800000000000036</v>
      </c>
      <c r="G126" s="16">
        <v>0.42759999999999998</v>
      </c>
      <c r="H126" s="16">
        <v>0.5388213283442479</v>
      </c>
      <c r="I126" s="24">
        <v>18.8</v>
      </c>
      <c r="J126" s="24">
        <v>18.899999999999999</v>
      </c>
      <c r="K126" s="24">
        <v>18.899999999999999</v>
      </c>
      <c r="L126" s="24">
        <v>18.866666666666667</v>
      </c>
      <c r="M126" s="24">
        <v>18.600000000000001</v>
      </c>
      <c r="N126" s="24">
        <v>18.600000000000001</v>
      </c>
      <c r="O126" s="24">
        <v>18.600000000000001</v>
      </c>
      <c r="P126" s="24">
        <v>18.600000000000001</v>
      </c>
      <c r="Q126" s="24">
        <v>18.733333333333334</v>
      </c>
      <c r="R126" s="43">
        <v>114</v>
      </c>
      <c r="S126" s="43">
        <v>110.1</v>
      </c>
      <c r="T126" s="24">
        <v>112.05</v>
      </c>
    </row>
    <row r="127" spans="1:20" x14ac:dyDescent="0.3">
      <c r="A127" s="40">
        <v>45113</v>
      </c>
      <c r="B127" s="11" t="s">
        <v>1223</v>
      </c>
      <c r="C127" s="42">
        <v>0.65833333333333333</v>
      </c>
      <c r="D127" s="42">
        <v>0.66666666666666663</v>
      </c>
      <c r="E127" s="15">
        <v>16.887</v>
      </c>
      <c r="F127" s="17">
        <v>2.1449999999999996</v>
      </c>
      <c r="G127" s="16">
        <v>0.63990000000000002</v>
      </c>
      <c r="H127" s="16">
        <v>2.3520862634786681</v>
      </c>
      <c r="I127" s="24">
        <v>18.8</v>
      </c>
      <c r="J127" s="24">
        <v>17.899999999999999</v>
      </c>
      <c r="K127" s="24">
        <v>18.5</v>
      </c>
      <c r="L127" s="24">
        <v>18.400000000000002</v>
      </c>
      <c r="M127" s="24">
        <v>17.899999999999999</v>
      </c>
      <c r="N127" s="24">
        <v>16.600000000000001</v>
      </c>
      <c r="O127" s="24">
        <v>16.2</v>
      </c>
      <c r="P127" s="24">
        <v>16.900000000000002</v>
      </c>
      <c r="Q127" s="24">
        <v>17.650000000000002</v>
      </c>
      <c r="R127" s="43">
        <v>113.9</v>
      </c>
      <c r="S127" s="43">
        <v>101.3</v>
      </c>
      <c r="T127" s="24">
        <v>107.6</v>
      </c>
    </row>
    <row r="128" spans="1:20" x14ac:dyDescent="0.3">
      <c r="A128" s="40">
        <v>45113</v>
      </c>
      <c r="B128" s="41" t="s">
        <v>1119</v>
      </c>
      <c r="C128" s="42">
        <v>0.66388888888888886</v>
      </c>
      <c r="D128" s="42">
        <v>0.66666666666666663</v>
      </c>
      <c r="E128" s="15">
        <v>16.887</v>
      </c>
      <c r="F128" s="17">
        <v>1.3250000000000002</v>
      </c>
      <c r="G128" s="16">
        <v>0.39190000000000003</v>
      </c>
      <c r="H128" s="16">
        <v>2.3809645317683086</v>
      </c>
      <c r="I128" s="24">
        <v>17.8</v>
      </c>
      <c r="J128" s="24">
        <v>17.8</v>
      </c>
      <c r="K128" s="24">
        <v>17.7</v>
      </c>
      <c r="L128" s="24">
        <v>17.766666666666666</v>
      </c>
      <c r="M128" s="24">
        <v>17.2</v>
      </c>
      <c r="N128" s="24">
        <v>17.8</v>
      </c>
      <c r="O128" s="24">
        <v>17.7</v>
      </c>
      <c r="P128" s="24">
        <v>17.566666666666666</v>
      </c>
      <c r="Q128" s="24">
        <v>17.666666666666664</v>
      </c>
      <c r="R128" s="43">
        <v>120.8</v>
      </c>
      <c r="S128" s="43">
        <v>133.4</v>
      </c>
      <c r="T128" s="24">
        <v>127.1</v>
      </c>
    </row>
    <row r="129" spans="1:20" x14ac:dyDescent="0.3">
      <c r="A129" s="40">
        <v>45113</v>
      </c>
      <c r="B129" s="11" t="s">
        <v>1223</v>
      </c>
      <c r="C129" s="42">
        <v>0.66527777777777775</v>
      </c>
      <c r="D129" s="42">
        <v>0.66666666666666663</v>
      </c>
      <c r="E129" s="15">
        <v>16.887</v>
      </c>
      <c r="F129" s="17">
        <v>3.1189999999999998</v>
      </c>
      <c r="G129" s="16">
        <v>0.57450000000000001</v>
      </c>
      <c r="H129" s="16">
        <v>4.4290687554395118</v>
      </c>
      <c r="I129" s="24">
        <v>17.2</v>
      </c>
      <c r="J129" s="24">
        <v>17.3</v>
      </c>
      <c r="K129" s="24">
        <v>16.899999999999999</v>
      </c>
      <c r="L129" s="24">
        <v>17.133333333333333</v>
      </c>
      <c r="M129" s="24">
        <v>16.399999999999999</v>
      </c>
      <c r="N129" s="24">
        <v>15.9</v>
      </c>
      <c r="O129" s="24">
        <v>16.5</v>
      </c>
      <c r="P129" s="24">
        <v>16.266666666666666</v>
      </c>
      <c r="Q129" s="24">
        <v>16.7</v>
      </c>
      <c r="R129" s="43">
        <v>140.69999999999999</v>
      </c>
      <c r="S129" s="43">
        <v>156.69999999999999</v>
      </c>
      <c r="T129" s="24">
        <v>148.69999999999999</v>
      </c>
    </row>
    <row r="130" spans="1:20" x14ac:dyDescent="0.3">
      <c r="A130" s="40">
        <v>45113</v>
      </c>
      <c r="B130" s="41" t="s">
        <v>1119</v>
      </c>
      <c r="C130" s="42">
        <v>0.66736111111111107</v>
      </c>
      <c r="D130" s="42">
        <v>0.66666666666666663</v>
      </c>
      <c r="E130" s="15">
        <v>16.887</v>
      </c>
      <c r="F130" s="17">
        <v>0.77099999999999991</v>
      </c>
      <c r="G130" s="16">
        <v>0.32629999999999998</v>
      </c>
      <c r="H130" s="16">
        <v>1.3628562672387372</v>
      </c>
      <c r="I130" s="24">
        <v>19.5</v>
      </c>
      <c r="J130" s="24">
        <v>19.5</v>
      </c>
      <c r="K130" s="24">
        <v>18.8</v>
      </c>
      <c r="L130" s="24">
        <v>19.266666666666666</v>
      </c>
      <c r="M130" s="24">
        <v>17.2</v>
      </c>
      <c r="N130" s="24">
        <v>18.399999999999999</v>
      </c>
      <c r="O130" s="24">
        <v>18.8</v>
      </c>
      <c r="P130" s="24">
        <v>18.133333333333329</v>
      </c>
      <c r="Q130" s="24">
        <v>18.699999999999996</v>
      </c>
      <c r="R130" s="43">
        <v>148</v>
      </c>
      <c r="S130" s="43">
        <v>163.69999999999999</v>
      </c>
      <c r="T130" s="24">
        <v>155.85</v>
      </c>
    </row>
    <row r="131" spans="1:20" x14ac:dyDescent="0.3">
      <c r="A131" s="40">
        <v>45113</v>
      </c>
      <c r="B131" s="41" t="s">
        <v>1119</v>
      </c>
      <c r="C131" s="42">
        <v>0.66875000000000007</v>
      </c>
      <c r="D131" s="42">
        <v>0.66666666666666663</v>
      </c>
      <c r="E131" s="15">
        <v>16.887</v>
      </c>
      <c r="F131" s="17">
        <v>2.4860000000000007</v>
      </c>
      <c r="G131" s="16">
        <v>0.57979999999999998</v>
      </c>
      <c r="H131" s="16">
        <v>3.2876854087616429</v>
      </c>
      <c r="I131" s="24">
        <v>18.899999999999999</v>
      </c>
      <c r="J131" s="24">
        <v>19.3</v>
      </c>
      <c r="K131" s="24">
        <v>19.399999999999999</v>
      </c>
      <c r="L131" s="24">
        <v>19.2</v>
      </c>
      <c r="M131" s="24">
        <v>18</v>
      </c>
      <c r="N131" s="24">
        <v>19.100000000000001</v>
      </c>
      <c r="O131" s="24">
        <v>19.5</v>
      </c>
      <c r="P131" s="24">
        <v>18.866666666666667</v>
      </c>
      <c r="Q131" s="24">
        <v>19.033333333333331</v>
      </c>
      <c r="R131" s="43">
        <v>157.5</v>
      </c>
      <c r="S131" s="43">
        <v>180.8</v>
      </c>
      <c r="T131" s="24">
        <v>169.15</v>
      </c>
    </row>
    <row r="132" spans="1:20" x14ac:dyDescent="0.3">
      <c r="A132" s="40">
        <v>45113</v>
      </c>
      <c r="B132" s="11" t="s">
        <v>1223</v>
      </c>
      <c r="C132" s="42">
        <v>0.67013888888888884</v>
      </c>
      <c r="D132" s="42">
        <v>0.66666666666666663</v>
      </c>
      <c r="E132" s="15">
        <v>16.887</v>
      </c>
      <c r="F132" s="17">
        <v>0.63600000000000012</v>
      </c>
      <c r="G132" s="16">
        <v>0.42759999999999998</v>
      </c>
      <c r="H132" s="16">
        <v>0.48737137511693207</v>
      </c>
      <c r="I132" s="24">
        <v>20.2</v>
      </c>
      <c r="J132" s="24">
        <v>20.2</v>
      </c>
      <c r="K132" s="24">
        <v>20.6</v>
      </c>
      <c r="L132" s="24">
        <v>20.333333333333332</v>
      </c>
      <c r="M132" s="24">
        <v>20</v>
      </c>
      <c r="N132" s="24">
        <v>19.3</v>
      </c>
      <c r="O132" s="24">
        <v>19.8</v>
      </c>
      <c r="P132" s="24">
        <v>19.7</v>
      </c>
      <c r="Q132" s="24">
        <v>20.016666666666666</v>
      </c>
      <c r="R132" s="43">
        <v>175.7</v>
      </c>
      <c r="S132" s="43">
        <v>164.6</v>
      </c>
      <c r="T132" s="24">
        <v>170.14999999999998</v>
      </c>
    </row>
    <row r="133" spans="1:20" x14ac:dyDescent="0.3">
      <c r="A133" s="40">
        <v>45113</v>
      </c>
      <c r="B133" s="11" t="s">
        <v>1223</v>
      </c>
      <c r="C133" s="42">
        <v>0.67152777777777783</v>
      </c>
      <c r="D133" s="42">
        <v>0.66666666666666663</v>
      </c>
      <c r="E133" s="15">
        <v>16.887</v>
      </c>
      <c r="F133" s="17">
        <v>2.1020000000000003</v>
      </c>
      <c r="G133" s="16">
        <v>0.63990000000000002</v>
      </c>
      <c r="H133" s="16">
        <v>2.2848882637912178</v>
      </c>
      <c r="I133" s="24">
        <v>20.6</v>
      </c>
      <c r="J133" s="24">
        <v>20.6</v>
      </c>
      <c r="K133" s="24">
        <v>20.2</v>
      </c>
      <c r="L133" s="24">
        <v>20.466666666666669</v>
      </c>
      <c r="M133" s="24">
        <v>19.5</v>
      </c>
      <c r="N133" s="24">
        <v>19.2</v>
      </c>
      <c r="O133" s="24">
        <v>18</v>
      </c>
      <c r="P133" s="24">
        <v>18.900000000000002</v>
      </c>
      <c r="Q133" s="24">
        <v>19.683333333333337</v>
      </c>
      <c r="R133" s="43">
        <v>171.1</v>
      </c>
      <c r="S133" s="43">
        <v>162.5</v>
      </c>
      <c r="T133" s="24">
        <v>166.8</v>
      </c>
    </row>
    <row r="134" spans="1:20" x14ac:dyDescent="0.3">
      <c r="A134" s="40">
        <v>45113</v>
      </c>
      <c r="B134" s="41" t="s">
        <v>1119</v>
      </c>
      <c r="C134" s="42">
        <v>0.68402777777777779</v>
      </c>
      <c r="D134" s="42">
        <v>0.6875</v>
      </c>
      <c r="E134" s="15">
        <v>16.838329999999999</v>
      </c>
      <c r="F134" s="17">
        <v>1.2560000000000002</v>
      </c>
      <c r="G134" s="16">
        <v>0.39190000000000003</v>
      </c>
      <c r="H134" s="16">
        <v>2.2048992089818835</v>
      </c>
      <c r="I134" s="24">
        <v>18.5</v>
      </c>
      <c r="J134" s="24">
        <v>18.600000000000001</v>
      </c>
      <c r="K134" s="24">
        <v>18</v>
      </c>
      <c r="L134" s="24">
        <v>18.366666666666667</v>
      </c>
      <c r="M134" s="24">
        <v>17.7</v>
      </c>
      <c r="N134" s="24">
        <v>16.8</v>
      </c>
      <c r="O134" s="24">
        <v>18</v>
      </c>
      <c r="P134" s="24">
        <v>17.5</v>
      </c>
      <c r="Q134" s="24">
        <v>17.933333333333334</v>
      </c>
      <c r="R134" s="43">
        <v>185</v>
      </c>
      <c r="S134" s="43">
        <v>168.8</v>
      </c>
      <c r="T134" s="24">
        <v>176.9</v>
      </c>
    </row>
    <row r="135" spans="1:20" x14ac:dyDescent="0.3">
      <c r="A135" s="40">
        <v>45113</v>
      </c>
      <c r="B135" s="11" t="s">
        <v>1223</v>
      </c>
      <c r="C135" s="42">
        <v>0.68541666666666667</v>
      </c>
      <c r="D135" s="42">
        <v>0.6875</v>
      </c>
      <c r="E135" s="15">
        <v>16.838329999999999</v>
      </c>
      <c r="F135" s="17">
        <v>3.0039999999999996</v>
      </c>
      <c r="G135" s="16">
        <v>0.57450000000000001</v>
      </c>
      <c r="H135" s="16">
        <v>4.2288946910356824</v>
      </c>
      <c r="I135" s="24">
        <v>18</v>
      </c>
      <c r="J135" s="24">
        <v>17.899999999999999</v>
      </c>
      <c r="K135" s="24">
        <v>17.899999999999999</v>
      </c>
      <c r="L135" s="24">
        <v>17.933333333333334</v>
      </c>
      <c r="M135" s="24">
        <v>16.7</v>
      </c>
      <c r="N135" s="24">
        <v>17</v>
      </c>
      <c r="O135" s="24">
        <v>16.899999999999999</v>
      </c>
      <c r="P135" s="24">
        <v>16.866666666666667</v>
      </c>
      <c r="Q135" s="24">
        <v>17.399999999999999</v>
      </c>
      <c r="R135" s="43">
        <v>173</v>
      </c>
      <c r="S135" s="43">
        <v>172.1</v>
      </c>
      <c r="T135" s="24">
        <v>172.55</v>
      </c>
    </row>
    <row r="136" spans="1:20" x14ac:dyDescent="0.3">
      <c r="A136" s="40">
        <v>45113</v>
      </c>
      <c r="B136" s="41" t="s">
        <v>1119</v>
      </c>
      <c r="C136" s="42">
        <v>0.68680555555555556</v>
      </c>
      <c r="D136" s="42">
        <v>0.6875</v>
      </c>
      <c r="E136" s="15">
        <v>16.838329999999999</v>
      </c>
      <c r="F136" s="17">
        <v>0.71999999999999975</v>
      </c>
      <c r="G136" s="16">
        <v>0.32629999999999998</v>
      </c>
      <c r="H136" s="16">
        <v>1.2065583818571861</v>
      </c>
      <c r="I136" s="24">
        <v>19.600000000000001</v>
      </c>
      <c r="J136" s="24">
        <v>20.100000000000001</v>
      </c>
      <c r="K136" s="24">
        <v>19.600000000000001</v>
      </c>
      <c r="L136" s="24">
        <v>19.766666666666669</v>
      </c>
      <c r="M136" s="24">
        <v>18.5</v>
      </c>
      <c r="N136" s="24">
        <v>19.399999999999999</v>
      </c>
      <c r="O136" s="24">
        <v>17.899999999999999</v>
      </c>
      <c r="P136" s="24">
        <v>18.599999999999998</v>
      </c>
      <c r="Q136" s="24">
        <v>19.183333333333334</v>
      </c>
      <c r="R136" s="43">
        <v>164</v>
      </c>
      <c r="S136" s="43">
        <v>165.6</v>
      </c>
      <c r="T136" s="24">
        <v>164.8</v>
      </c>
    </row>
    <row r="137" spans="1:20" x14ac:dyDescent="0.3">
      <c r="A137" s="40">
        <v>45113</v>
      </c>
      <c r="B137" s="41" t="s">
        <v>1119</v>
      </c>
      <c r="C137" s="42">
        <v>0.68888888888888899</v>
      </c>
      <c r="D137" s="42">
        <v>0.6875</v>
      </c>
      <c r="E137" s="15">
        <v>16.838329999999999</v>
      </c>
      <c r="F137" s="17">
        <v>2.407</v>
      </c>
      <c r="G137" s="16">
        <v>0.57979999999999998</v>
      </c>
      <c r="H137" s="16">
        <v>3.1514315281131426</v>
      </c>
      <c r="I137" s="24">
        <v>19.600000000000001</v>
      </c>
      <c r="J137" s="24">
        <v>20.2</v>
      </c>
      <c r="K137" s="24">
        <v>19.5</v>
      </c>
      <c r="L137" s="24">
        <v>19.766666666666666</v>
      </c>
      <c r="M137" s="24">
        <v>18.7</v>
      </c>
      <c r="N137" s="24">
        <v>18.100000000000001</v>
      </c>
      <c r="O137" s="24">
        <v>19.100000000000001</v>
      </c>
      <c r="P137" s="24">
        <v>18.633333333333333</v>
      </c>
      <c r="Q137" s="24">
        <v>19.2</v>
      </c>
      <c r="R137" s="43">
        <v>157.80000000000001</v>
      </c>
      <c r="S137" s="43">
        <v>165.6</v>
      </c>
      <c r="T137" s="24">
        <v>161.69999999999999</v>
      </c>
    </row>
    <row r="138" spans="1:20" x14ac:dyDescent="0.3">
      <c r="A138" s="40">
        <v>45113</v>
      </c>
      <c r="B138" s="11" t="s">
        <v>1223</v>
      </c>
      <c r="C138" s="42">
        <v>0.69027777777777777</v>
      </c>
      <c r="D138" s="42">
        <v>0.6875</v>
      </c>
      <c r="E138" s="15">
        <v>16.838329999999999</v>
      </c>
      <c r="F138" s="17">
        <v>0.60299999999999976</v>
      </c>
      <c r="G138" s="16">
        <v>0.42759999999999998</v>
      </c>
      <c r="H138" s="16">
        <v>0.41019644527595833</v>
      </c>
      <c r="I138" s="24">
        <v>19.8</v>
      </c>
      <c r="J138" s="24">
        <v>19.899999999999999</v>
      </c>
      <c r="K138" s="24">
        <v>19.899999999999999</v>
      </c>
      <c r="L138" s="24">
        <v>19.866666666666667</v>
      </c>
      <c r="M138" s="24">
        <v>19.2</v>
      </c>
      <c r="N138" s="24">
        <v>19.5</v>
      </c>
      <c r="O138" s="24">
        <v>19.7</v>
      </c>
      <c r="P138" s="24">
        <v>19.466666666666669</v>
      </c>
      <c r="Q138" s="24">
        <v>19.666666666666668</v>
      </c>
      <c r="R138" s="43">
        <v>162.5</v>
      </c>
      <c r="S138" s="43">
        <v>161.4</v>
      </c>
      <c r="T138" s="24">
        <v>161.94999999999999</v>
      </c>
    </row>
    <row r="139" spans="1:20" x14ac:dyDescent="0.3">
      <c r="A139" s="40">
        <v>45113</v>
      </c>
      <c r="B139" s="11" t="s">
        <v>1223</v>
      </c>
      <c r="C139" s="42">
        <v>0.69166666666666676</v>
      </c>
      <c r="D139" s="42">
        <v>0.6875</v>
      </c>
      <c r="E139" s="15">
        <v>16.838329999999999</v>
      </c>
      <c r="F139" s="17">
        <v>2.0339999999999998</v>
      </c>
      <c r="G139" s="16">
        <v>0.63990000000000002</v>
      </c>
      <c r="H139" s="16">
        <v>2.1786216596343175</v>
      </c>
      <c r="I139" s="24">
        <v>19.100000000000001</v>
      </c>
      <c r="J139" s="24">
        <v>19.100000000000001</v>
      </c>
      <c r="K139" s="24">
        <v>19.2</v>
      </c>
      <c r="L139" s="24">
        <v>19.133333333333336</v>
      </c>
      <c r="M139" s="24">
        <v>17.100000000000001</v>
      </c>
      <c r="N139" s="24">
        <v>18.3</v>
      </c>
      <c r="O139" s="24">
        <v>17.399999999999999</v>
      </c>
      <c r="P139" s="24">
        <v>17.600000000000001</v>
      </c>
      <c r="Q139" s="24">
        <v>18.366666666666667</v>
      </c>
      <c r="R139" s="43">
        <v>167</v>
      </c>
      <c r="S139" s="43">
        <v>117.5</v>
      </c>
      <c r="T139" s="24">
        <v>142.25</v>
      </c>
    </row>
    <row r="140" spans="1:20" x14ac:dyDescent="0.3">
      <c r="A140" s="40">
        <v>45116</v>
      </c>
      <c r="B140" s="41" t="s">
        <v>1119</v>
      </c>
      <c r="C140" s="42">
        <v>0.3743055555555555</v>
      </c>
      <c r="D140" s="42">
        <v>0.375</v>
      </c>
      <c r="E140" s="15">
        <v>15.04433</v>
      </c>
      <c r="F140" s="17">
        <v>5.1019999999999994</v>
      </c>
      <c r="G140" s="16">
        <v>0.43790000000000001</v>
      </c>
      <c r="H140" s="16">
        <v>10.651061886275404</v>
      </c>
      <c r="I140" s="24">
        <v>13.9</v>
      </c>
      <c r="J140" s="24">
        <v>13.8</v>
      </c>
      <c r="K140" s="24">
        <v>13.8</v>
      </c>
      <c r="L140" s="24">
        <v>13.833333333333334</v>
      </c>
      <c r="M140" s="24">
        <v>14.3</v>
      </c>
      <c r="N140" s="24">
        <v>14.4</v>
      </c>
      <c r="O140" s="24">
        <v>14.5</v>
      </c>
      <c r="P140" s="24">
        <v>14.4</v>
      </c>
      <c r="Q140" s="24">
        <v>14.116666666666667</v>
      </c>
      <c r="R140" s="43">
        <v>114.7</v>
      </c>
      <c r="S140" s="43">
        <v>176.3</v>
      </c>
      <c r="T140" s="24">
        <v>145.5</v>
      </c>
    </row>
    <row r="141" spans="1:20" x14ac:dyDescent="0.3">
      <c r="A141" s="40">
        <v>45116</v>
      </c>
      <c r="B141" s="41" t="s">
        <v>1119</v>
      </c>
      <c r="C141" s="42">
        <v>0.37638888888888888</v>
      </c>
      <c r="D141" s="42">
        <v>0.375</v>
      </c>
      <c r="E141" s="15">
        <v>15.04433</v>
      </c>
      <c r="F141" s="17">
        <v>3.7740000000000009</v>
      </c>
      <c r="G141" s="16">
        <v>0.34760000000000002</v>
      </c>
      <c r="H141" s="16">
        <v>9.8573072497123153</v>
      </c>
      <c r="I141" s="24">
        <v>15.1</v>
      </c>
      <c r="J141" s="24">
        <v>15.2</v>
      </c>
      <c r="K141" s="24">
        <v>15.3</v>
      </c>
      <c r="L141" s="24">
        <v>15.199999999999998</v>
      </c>
      <c r="M141" s="24">
        <v>14.7</v>
      </c>
      <c r="N141" s="24">
        <v>15.1</v>
      </c>
      <c r="O141" s="24">
        <v>15.2</v>
      </c>
      <c r="P141" s="24">
        <v>15</v>
      </c>
      <c r="Q141" s="24">
        <v>15.099999999999998</v>
      </c>
      <c r="R141" s="43">
        <v>201.8</v>
      </c>
      <c r="S141" s="43">
        <v>281.39999999999998</v>
      </c>
      <c r="T141" s="24">
        <v>241.6</v>
      </c>
    </row>
    <row r="142" spans="1:20" x14ac:dyDescent="0.3">
      <c r="A142" s="40">
        <v>45116</v>
      </c>
      <c r="B142" s="41" t="s">
        <v>1119</v>
      </c>
      <c r="C142" s="42">
        <v>0.37847222222222227</v>
      </c>
      <c r="D142" s="42">
        <v>0.375</v>
      </c>
      <c r="E142" s="15">
        <v>15.04433</v>
      </c>
      <c r="F142" s="17">
        <v>3.1040000000000001</v>
      </c>
      <c r="G142" s="16">
        <v>0.26590000000000003</v>
      </c>
      <c r="H142" s="16">
        <v>10.673561489281683</v>
      </c>
      <c r="I142" s="24">
        <v>20.3</v>
      </c>
      <c r="J142" s="24">
        <v>21.3</v>
      </c>
      <c r="K142" s="24">
        <v>21.2</v>
      </c>
      <c r="L142" s="24">
        <v>20.933333333333334</v>
      </c>
      <c r="M142" s="24">
        <v>20.6</v>
      </c>
      <c r="N142" s="24">
        <v>17.399999999999999</v>
      </c>
      <c r="O142" s="24">
        <v>17.899999999999999</v>
      </c>
      <c r="P142" s="24">
        <v>18.633333333333333</v>
      </c>
      <c r="Q142" s="24">
        <v>19.783333333333331</v>
      </c>
      <c r="R142" s="43">
        <v>685.9</v>
      </c>
      <c r="S142" s="43">
        <v>652.79999999999995</v>
      </c>
      <c r="T142" s="24">
        <v>669.34999999999991</v>
      </c>
    </row>
    <row r="143" spans="1:20" x14ac:dyDescent="0.3">
      <c r="A143" s="40">
        <v>45116</v>
      </c>
      <c r="B143" s="41" t="s">
        <v>1119</v>
      </c>
      <c r="C143" s="42">
        <v>0.38125000000000003</v>
      </c>
      <c r="D143" s="42">
        <v>0.375</v>
      </c>
      <c r="E143" s="15">
        <v>15.04433</v>
      </c>
      <c r="F143" s="17">
        <v>4.1260000000000003</v>
      </c>
      <c r="G143" s="16">
        <v>0.34039999999999998</v>
      </c>
      <c r="H143" s="16">
        <v>11.121034077555819</v>
      </c>
      <c r="I143" s="24">
        <v>18.8</v>
      </c>
      <c r="J143" s="24">
        <v>17.5</v>
      </c>
      <c r="K143" s="24">
        <v>18.100000000000001</v>
      </c>
      <c r="L143" s="24">
        <v>18.133333333333333</v>
      </c>
      <c r="M143" s="24">
        <v>16.899999999999999</v>
      </c>
      <c r="N143" s="24">
        <v>18.100000000000001</v>
      </c>
      <c r="O143" s="24">
        <v>18.2</v>
      </c>
      <c r="P143" s="24">
        <v>17.733333333333334</v>
      </c>
      <c r="Q143" s="24">
        <v>17.933333333333334</v>
      </c>
      <c r="R143" s="43">
        <v>615.4</v>
      </c>
      <c r="S143" s="43">
        <v>266.10000000000002</v>
      </c>
      <c r="T143" s="24">
        <v>440.75</v>
      </c>
    </row>
    <row r="144" spans="1:20" x14ac:dyDescent="0.3">
      <c r="A144" s="40">
        <v>45116</v>
      </c>
      <c r="B144" s="11" t="s">
        <v>1223</v>
      </c>
      <c r="C144" s="42">
        <v>0.3840277777777778</v>
      </c>
      <c r="D144" s="42">
        <v>0.375</v>
      </c>
      <c r="E144" s="15">
        <v>15.04433</v>
      </c>
      <c r="F144" s="17">
        <v>9.516</v>
      </c>
      <c r="G144" s="16">
        <v>0.44650000000000001</v>
      </c>
      <c r="H144" s="16">
        <v>20.312430011198206</v>
      </c>
      <c r="I144" s="24">
        <v>14.4</v>
      </c>
      <c r="J144" s="24">
        <v>13.7</v>
      </c>
      <c r="K144" s="24">
        <v>13.6</v>
      </c>
      <c r="L144" s="24">
        <v>13.9</v>
      </c>
      <c r="M144" s="24">
        <v>13.9</v>
      </c>
      <c r="N144" s="24">
        <v>13.5</v>
      </c>
      <c r="O144" s="24">
        <v>13.5</v>
      </c>
      <c r="P144" s="24">
        <v>13.633333333333333</v>
      </c>
      <c r="Q144" s="24">
        <v>13.766666666666666</v>
      </c>
      <c r="R144" s="43">
        <v>183.7</v>
      </c>
      <c r="S144" s="43">
        <v>159.4</v>
      </c>
      <c r="T144" s="24">
        <v>171.55</v>
      </c>
    </row>
    <row r="145" spans="1:20" x14ac:dyDescent="0.3">
      <c r="A145" s="40">
        <v>45116</v>
      </c>
      <c r="B145" s="11" t="s">
        <v>1223</v>
      </c>
      <c r="C145" s="42">
        <v>0.38611111111111113</v>
      </c>
      <c r="D145" s="42">
        <v>0.39583333333333331</v>
      </c>
      <c r="E145" s="15">
        <v>15.456670000000001</v>
      </c>
      <c r="F145" s="17">
        <v>8.3770000000000007</v>
      </c>
      <c r="G145" s="16">
        <v>0.38269999999999998</v>
      </c>
      <c r="H145" s="16">
        <v>20.889208257120462</v>
      </c>
      <c r="I145" s="24">
        <v>13.6</v>
      </c>
      <c r="J145" s="24">
        <v>13.5</v>
      </c>
      <c r="K145" s="24">
        <v>13.3</v>
      </c>
      <c r="L145" s="24">
        <v>13.466666666666669</v>
      </c>
      <c r="M145" s="24">
        <v>13.7</v>
      </c>
      <c r="N145" s="24">
        <v>13.5</v>
      </c>
      <c r="O145" s="24">
        <v>13.7</v>
      </c>
      <c r="P145" s="24">
        <v>13.633333333333333</v>
      </c>
      <c r="Q145" s="24">
        <v>13.55</v>
      </c>
      <c r="R145" s="43">
        <v>153.4</v>
      </c>
      <c r="S145" s="43">
        <v>390.1</v>
      </c>
      <c r="T145" s="24">
        <v>271.75</v>
      </c>
    </row>
    <row r="146" spans="1:20" x14ac:dyDescent="0.3">
      <c r="A146" s="40">
        <v>45116</v>
      </c>
      <c r="B146" s="11" t="s">
        <v>1223</v>
      </c>
      <c r="C146" s="42">
        <v>0.39097222222222222</v>
      </c>
      <c r="D146" s="42">
        <v>0.39583333333333331</v>
      </c>
      <c r="E146" s="15">
        <v>15.456670000000001</v>
      </c>
      <c r="F146" s="17">
        <v>4.927999999999999</v>
      </c>
      <c r="G146" s="16">
        <v>0.44240000000000002</v>
      </c>
      <c r="H146" s="16">
        <v>10.139240506329111</v>
      </c>
      <c r="I146" s="24">
        <v>13.9</v>
      </c>
      <c r="J146" s="24">
        <v>13.5</v>
      </c>
      <c r="K146" s="24">
        <v>13.4</v>
      </c>
      <c r="L146" s="24">
        <v>13.6</v>
      </c>
      <c r="M146" s="24">
        <v>14.2</v>
      </c>
      <c r="N146" s="24">
        <v>14.1</v>
      </c>
      <c r="O146" s="24">
        <v>13.7</v>
      </c>
      <c r="P146" s="24">
        <v>14</v>
      </c>
      <c r="Q146" s="24">
        <v>13.8</v>
      </c>
      <c r="R146" s="43">
        <v>167.3</v>
      </c>
      <c r="S146" s="43">
        <v>237.5</v>
      </c>
      <c r="T146" s="24">
        <v>202.4</v>
      </c>
    </row>
    <row r="147" spans="1:20" x14ac:dyDescent="0.3">
      <c r="A147" s="40">
        <v>45116</v>
      </c>
      <c r="B147" s="11" t="s">
        <v>1223</v>
      </c>
      <c r="C147" s="42">
        <v>0.39305555555555555</v>
      </c>
      <c r="D147" s="42">
        <v>0.39583333333333331</v>
      </c>
      <c r="E147" s="15">
        <v>15.456670000000001</v>
      </c>
      <c r="F147" s="17">
        <v>4.3810000000000002</v>
      </c>
      <c r="G147" s="16">
        <v>0.43690000000000001</v>
      </c>
      <c r="H147" s="16">
        <v>9.0274662394140535</v>
      </c>
      <c r="I147" s="24">
        <v>13.9</v>
      </c>
      <c r="J147" s="24">
        <v>14</v>
      </c>
      <c r="K147" s="24">
        <v>13.9</v>
      </c>
      <c r="L147" s="24">
        <v>13.933333333333332</v>
      </c>
      <c r="M147" s="24">
        <v>13.8</v>
      </c>
      <c r="N147" s="24">
        <v>13.3</v>
      </c>
      <c r="O147" s="24">
        <v>13.2</v>
      </c>
      <c r="P147" s="24">
        <v>13.433333333333332</v>
      </c>
      <c r="Q147" s="24">
        <v>13.683333333333332</v>
      </c>
      <c r="R147" s="43">
        <v>199.9</v>
      </c>
      <c r="S147" s="43">
        <v>242.8</v>
      </c>
      <c r="T147" s="24">
        <v>221.35000000000002</v>
      </c>
    </row>
    <row r="148" spans="1:20" x14ac:dyDescent="0.3">
      <c r="A148" s="40">
        <v>45116</v>
      </c>
      <c r="B148" s="41" t="s">
        <v>1119</v>
      </c>
      <c r="C148" s="42">
        <v>0.39444444444444443</v>
      </c>
      <c r="D148" s="42">
        <v>0.39583333333333331</v>
      </c>
      <c r="E148" s="15">
        <v>15.456670000000001</v>
      </c>
      <c r="F148" s="17">
        <v>4.9299999999999988</v>
      </c>
      <c r="G148" s="16">
        <v>0.43790000000000001</v>
      </c>
      <c r="H148" s="16">
        <v>10.258278145695362</v>
      </c>
      <c r="I148" s="24">
        <v>15.9</v>
      </c>
      <c r="J148" s="24">
        <v>15.4</v>
      </c>
      <c r="K148" s="24">
        <v>15.1</v>
      </c>
      <c r="L148" s="24">
        <v>15.466666666666667</v>
      </c>
      <c r="M148" s="24">
        <v>15.1</v>
      </c>
      <c r="N148" s="24">
        <v>13.3</v>
      </c>
      <c r="O148" s="24">
        <v>15.8</v>
      </c>
      <c r="P148" s="24">
        <v>14.733333333333334</v>
      </c>
      <c r="Q148" s="24">
        <v>15.100000000000001</v>
      </c>
      <c r="R148" s="43">
        <v>199</v>
      </c>
      <c r="S148" s="43">
        <v>165.7</v>
      </c>
      <c r="T148" s="24">
        <v>182.35</v>
      </c>
    </row>
    <row r="149" spans="1:20" x14ac:dyDescent="0.3">
      <c r="A149" s="40">
        <v>45116</v>
      </c>
      <c r="B149" s="41" t="s">
        <v>1119</v>
      </c>
      <c r="C149" s="42">
        <v>0.39583333333333331</v>
      </c>
      <c r="D149" s="42">
        <v>0.39583333333333331</v>
      </c>
      <c r="E149" s="15">
        <v>15.456670000000001</v>
      </c>
      <c r="F149" s="17">
        <v>3.6010000000000009</v>
      </c>
      <c r="G149" s="16">
        <v>0.34760000000000002</v>
      </c>
      <c r="H149" s="16">
        <v>9.3596087456846977</v>
      </c>
      <c r="I149" s="24">
        <v>14.5</v>
      </c>
      <c r="J149" s="24">
        <v>14.5</v>
      </c>
      <c r="K149" s="24">
        <v>14.5</v>
      </c>
      <c r="L149" s="24">
        <v>14.5</v>
      </c>
      <c r="M149" s="24">
        <v>13.6</v>
      </c>
      <c r="N149" s="24">
        <v>14.4</v>
      </c>
      <c r="O149" s="24">
        <v>14.6</v>
      </c>
      <c r="P149" s="24">
        <v>14.200000000000001</v>
      </c>
      <c r="Q149" s="24">
        <v>14.350000000000001</v>
      </c>
      <c r="R149" s="43">
        <v>161.6</v>
      </c>
      <c r="S149" s="43">
        <v>156.80000000000001</v>
      </c>
      <c r="T149" s="24">
        <v>159.19999999999999</v>
      </c>
    </row>
    <row r="150" spans="1:20" x14ac:dyDescent="0.3">
      <c r="A150" s="40">
        <v>45116</v>
      </c>
      <c r="B150" s="41" t="s">
        <v>1119</v>
      </c>
      <c r="C150" s="42">
        <v>0.39652777777777781</v>
      </c>
      <c r="D150" s="42">
        <v>0.39583333333333331</v>
      </c>
      <c r="E150" s="15">
        <v>15.456670000000001</v>
      </c>
      <c r="F150" s="17">
        <v>2.9799999999999995</v>
      </c>
      <c r="G150" s="16">
        <v>0.26590000000000003</v>
      </c>
      <c r="H150" s="16">
        <v>10.207220759684088</v>
      </c>
      <c r="I150" s="24">
        <v>14.4</v>
      </c>
      <c r="J150" s="24">
        <v>14.5</v>
      </c>
      <c r="K150" s="24">
        <v>14.7</v>
      </c>
      <c r="L150" s="24">
        <v>14.533333333333331</v>
      </c>
      <c r="M150" s="24">
        <v>15.1</v>
      </c>
      <c r="N150" s="24">
        <v>15.1</v>
      </c>
      <c r="O150" s="24">
        <v>14.6</v>
      </c>
      <c r="P150" s="24">
        <v>14.933333333333332</v>
      </c>
      <c r="Q150" s="24">
        <v>14.733333333333331</v>
      </c>
      <c r="R150" s="43">
        <v>162.1</v>
      </c>
      <c r="S150" s="43">
        <v>172.7</v>
      </c>
      <c r="T150" s="24">
        <v>167.39999999999998</v>
      </c>
    </row>
    <row r="151" spans="1:20" x14ac:dyDescent="0.3">
      <c r="A151" s="40">
        <v>45116</v>
      </c>
      <c r="B151" s="41" t="s">
        <v>1119</v>
      </c>
      <c r="C151" s="42">
        <v>0.3979166666666667</v>
      </c>
      <c r="D151" s="42">
        <v>0.39583333333333331</v>
      </c>
      <c r="E151" s="15">
        <v>15.456670000000001</v>
      </c>
      <c r="F151" s="17">
        <v>3.9940000000000007</v>
      </c>
      <c r="G151" s="16">
        <v>0.34039999999999998</v>
      </c>
      <c r="H151" s="16">
        <v>10.733254994124563</v>
      </c>
      <c r="I151" s="24">
        <v>13.8</v>
      </c>
      <c r="J151" s="24">
        <v>14</v>
      </c>
      <c r="K151" s="24">
        <v>13.9</v>
      </c>
      <c r="L151" s="24">
        <v>13.9</v>
      </c>
      <c r="M151" s="24">
        <v>13.4</v>
      </c>
      <c r="N151" s="24">
        <v>14.7</v>
      </c>
      <c r="O151" s="24">
        <v>14.6</v>
      </c>
      <c r="P151" s="24">
        <v>14.233333333333334</v>
      </c>
      <c r="Q151" s="24">
        <v>14.066666666666666</v>
      </c>
      <c r="R151" s="43">
        <v>158.4</v>
      </c>
      <c r="S151" s="43">
        <v>154.6</v>
      </c>
      <c r="T151" s="24">
        <v>156.5</v>
      </c>
    </row>
    <row r="152" spans="1:20" x14ac:dyDescent="0.3">
      <c r="A152" s="40">
        <v>45116</v>
      </c>
      <c r="B152" s="11" t="s">
        <v>1223</v>
      </c>
      <c r="C152" s="42">
        <v>0.39861111111111108</v>
      </c>
      <c r="D152" s="42">
        <v>0.39583333333333331</v>
      </c>
      <c r="E152" s="15">
        <v>15.456670000000001</v>
      </c>
      <c r="F152" s="17">
        <v>9.370000000000001</v>
      </c>
      <c r="G152" s="16">
        <v>0.44650000000000001</v>
      </c>
      <c r="H152" s="16">
        <v>19.985442329227325</v>
      </c>
      <c r="I152" s="24">
        <v>14.8</v>
      </c>
      <c r="J152" s="24">
        <v>13.5</v>
      </c>
      <c r="K152" s="24">
        <v>13.6</v>
      </c>
      <c r="L152" s="24">
        <v>13.966666666666667</v>
      </c>
      <c r="M152" s="24">
        <v>14</v>
      </c>
      <c r="N152" s="24">
        <v>13.7</v>
      </c>
      <c r="O152" s="24">
        <v>13.3</v>
      </c>
      <c r="P152" s="24">
        <v>13.666666666666666</v>
      </c>
      <c r="Q152" s="24">
        <v>13.816666666666666</v>
      </c>
      <c r="R152" s="43">
        <v>188.9</v>
      </c>
      <c r="S152" s="43">
        <v>154.30000000000001</v>
      </c>
      <c r="T152" s="24">
        <v>171.60000000000002</v>
      </c>
    </row>
    <row r="153" spans="1:20" x14ac:dyDescent="0.3">
      <c r="A153" s="40">
        <v>45116</v>
      </c>
      <c r="B153" s="11" t="s">
        <v>1223</v>
      </c>
      <c r="C153" s="42">
        <v>0.39999999999999997</v>
      </c>
      <c r="D153" s="42">
        <v>0.39583333333333331</v>
      </c>
      <c r="E153" s="15">
        <v>15.456670000000001</v>
      </c>
      <c r="F153" s="17">
        <v>8.2379999999999995</v>
      </c>
      <c r="G153" s="16">
        <v>0.38269999999999998</v>
      </c>
      <c r="H153" s="16">
        <v>20.525999477397438</v>
      </c>
      <c r="I153" s="24">
        <v>15.3</v>
      </c>
      <c r="J153" s="24">
        <v>13.5</v>
      </c>
      <c r="K153" s="24">
        <v>13.9</v>
      </c>
      <c r="L153" s="24">
        <v>14.233333333333334</v>
      </c>
      <c r="M153" s="24">
        <v>12.7</v>
      </c>
      <c r="N153" s="24">
        <v>13.4</v>
      </c>
      <c r="O153" s="24">
        <v>14.1</v>
      </c>
      <c r="P153" s="24">
        <v>13.4</v>
      </c>
      <c r="Q153" s="24">
        <v>13.816666666666666</v>
      </c>
      <c r="R153" s="43">
        <v>146.80000000000001</v>
      </c>
      <c r="S153" s="43">
        <v>144.5</v>
      </c>
      <c r="T153" s="24">
        <v>145.65</v>
      </c>
    </row>
    <row r="154" spans="1:20" x14ac:dyDescent="0.3">
      <c r="A154" s="40">
        <v>45116</v>
      </c>
      <c r="B154" s="11" t="s">
        <v>1223</v>
      </c>
      <c r="C154" s="42">
        <v>0.40069444444444446</v>
      </c>
      <c r="D154" s="42">
        <v>0.39583333333333331</v>
      </c>
      <c r="E154" s="15">
        <v>15.456670000000001</v>
      </c>
      <c r="F154" s="17">
        <v>4.8230000000000004</v>
      </c>
      <c r="G154" s="16">
        <v>0.44240000000000002</v>
      </c>
      <c r="H154" s="16">
        <v>9.901898734177216</v>
      </c>
      <c r="I154" s="24">
        <v>14</v>
      </c>
      <c r="J154" s="24">
        <v>13.2</v>
      </c>
      <c r="K154" s="24">
        <v>13</v>
      </c>
      <c r="L154" s="24">
        <v>13.4</v>
      </c>
      <c r="M154" s="24">
        <v>12.6</v>
      </c>
      <c r="N154" s="24">
        <v>12.7</v>
      </c>
      <c r="O154" s="24">
        <v>12.7</v>
      </c>
      <c r="P154" s="24">
        <v>12.666666666666666</v>
      </c>
      <c r="Q154" s="24">
        <v>13.033333333333333</v>
      </c>
      <c r="R154" s="43">
        <v>149.6</v>
      </c>
      <c r="S154" s="43">
        <v>139.6</v>
      </c>
      <c r="T154" s="24">
        <v>144.6</v>
      </c>
    </row>
    <row r="155" spans="1:20" x14ac:dyDescent="0.3">
      <c r="A155" s="40">
        <v>45116</v>
      </c>
      <c r="B155" s="11" t="s">
        <v>1223</v>
      </c>
      <c r="C155" s="42">
        <v>0.40138888888888885</v>
      </c>
      <c r="D155" s="42">
        <v>0.39583333333333331</v>
      </c>
      <c r="E155" s="15">
        <v>15.456670000000001</v>
      </c>
      <c r="F155" s="17">
        <v>4.2550000000000008</v>
      </c>
      <c r="G155" s="16">
        <v>0.43690000000000001</v>
      </c>
      <c r="H155" s="16">
        <v>8.7390707255664921</v>
      </c>
      <c r="I155" s="24">
        <v>12.7</v>
      </c>
      <c r="J155" s="24">
        <v>12.5</v>
      </c>
      <c r="K155" s="24">
        <v>12.5</v>
      </c>
      <c r="L155" s="24">
        <v>12.566666666666668</v>
      </c>
      <c r="M155" s="24">
        <v>12.1</v>
      </c>
      <c r="N155" s="24">
        <v>12.9</v>
      </c>
      <c r="O155" s="24">
        <v>13</v>
      </c>
      <c r="P155" s="24">
        <v>12.666666666666666</v>
      </c>
      <c r="Q155" s="24">
        <v>12.616666666666667</v>
      </c>
      <c r="R155" s="43">
        <v>131.1</v>
      </c>
      <c r="S155" s="43">
        <v>144.69999999999999</v>
      </c>
      <c r="T155" s="24">
        <v>137.89999999999998</v>
      </c>
    </row>
    <row r="156" spans="1:20" x14ac:dyDescent="0.3">
      <c r="A156" s="40">
        <v>45116</v>
      </c>
      <c r="B156" s="41" t="s">
        <v>1119</v>
      </c>
      <c r="C156" s="42">
        <v>0.40763888888888888</v>
      </c>
      <c r="D156" s="42">
        <v>0.41666666666666669</v>
      </c>
      <c r="E156" s="15">
        <v>14.625999999999999</v>
      </c>
      <c r="F156" s="17">
        <v>4.8609999999999998</v>
      </c>
      <c r="G156" s="16">
        <v>0.43790000000000001</v>
      </c>
      <c r="H156" s="16">
        <v>10.100707924183602</v>
      </c>
      <c r="I156" s="24">
        <v>16.100000000000001</v>
      </c>
      <c r="J156" s="24">
        <v>16.2</v>
      </c>
      <c r="K156" s="24">
        <v>16.3</v>
      </c>
      <c r="L156" s="24">
        <v>16.2</v>
      </c>
      <c r="M156" s="24">
        <v>15.4</v>
      </c>
      <c r="N156" s="24">
        <v>15.8</v>
      </c>
      <c r="O156" s="24">
        <v>15.6</v>
      </c>
      <c r="P156" s="24">
        <v>15.600000000000001</v>
      </c>
      <c r="Q156" s="24">
        <v>15.9</v>
      </c>
      <c r="R156" s="43">
        <v>275</v>
      </c>
      <c r="S156" s="43">
        <v>259.3</v>
      </c>
      <c r="T156" s="24">
        <v>267.14999999999998</v>
      </c>
    </row>
    <row r="157" spans="1:20" x14ac:dyDescent="0.3">
      <c r="A157" s="40">
        <v>45116</v>
      </c>
      <c r="B157" s="41" t="s">
        <v>1119</v>
      </c>
      <c r="C157" s="42">
        <v>0.40902777777777777</v>
      </c>
      <c r="D157" s="42">
        <v>0.41666666666666669</v>
      </c>
      <c r="E157" s="15">
        <v>14.625999999999999</v>
      </c>
      <c r="F157" s="17">
        <v>3.5220000000000002</v>
      </c>
      <c r="G157" s="16">
        <v>0.34760000000000002</v>
      </c>
      <c r="H157" s="16">
        <v>9.1323360184119675</v>
      </c>
      <c r="I157" s="24">
        <v>16.8</v>
      </c>
      <c r="J157" s="24">
        <v>16.7</v>
      </c>
      <c r="K157" s="24">
        <v>16.7</v>
      </c>
      <c r="L157" s="24">
        <v>16.733333333333334</v>
      </c>
      <c r="M157" s="24">
        <v>15.6</v>
      </c>
      <c r="N157" s="24">
        <v>16</v>
      </c>
      <c r="O157" s="24">
        <v>15.4</v>
      </c>
      <c r="P157" s="24">
        <v>15.666666666666666</v>
      </c>
      <c r="Q157" s="24">
        <v>16.2</v>
      </c>
      <c r="R157" s="43">
        <v>162.9</v>
      </c>
      <c r="S157" s="43">
        <v>199.8</v>
      </c>
      <c r="T157" s="24">
        <v>181.35000000000002</v>
      </c>
    </row>
    <row r="158" spans="1:20" x14ac:dyDescent="0.3">
      <c r="A158" s="40">
        <v>45116</v>
      </c>
      <c r="B158" s="41" t="s">
        <v>1119</v>
      </c>
      <c r="C158" s="42">
        <v>0.41111111111111115</v>
      </c>
      <c r="D158" s="42">
        <v>0.41666666666666669</v>
      </c>
      <c r="E158" s="15">
        <v>14.625999999999999</v>
      </c>
      <c r="F158" s="17">
        <v>2.9080000000000004</v>
      </c>
      <c r="G158" s="16">
        <v>0.26590000000000003</v>
      </c>
      <c r="H158" s="16">
        <v>9.93644227153065</v>
      </c>
      <c r="I158" s="24">
        <v>17.399999999999999</v>
      </c>
      <c r="J158" s="24">
        <v>18</v>
      </c>
      <c r="K158" s="24">
        <v>18.399999999999999</v>
      </c>
      <c r="L158" s="24">
        <v>17.933333333333334</v>
      </c>
      <c r="M158" s="24">
        <v>17.399999999999999</v>
      </c>
      <c r="N158" s="24">
        <v>18.899999999999999</v>
      </c>
      <c r="O158" s="24">
        <v>17.7</v>
      </c>
      <c r="P158" s="24">
        <v>18</v>
      </c>
      <c r="Q158" s="24">
        <v>17.966666666666669</v>
      </c>
      <c r="R158" s="43">
        <v>493.4</v>
      </c>
      <c r="S158" s="43">
        <v>495.8</v>
      </c>
      <c r="T158" s="24">
        <v>494.6</v>
      </c>
    </row>
    <row r="159" spans="1:20" x14ac:dyDescent="0.3">
      <c r="A159" s="40">
        <v>45116</v>
      </c>
      <c r="B159" s="41" t="s">
        <v>1119</v>
      </c>
      <c r="C159" s="42">
        <v>0.41319444444444442</v>
      </c>
      <c r="D159" s="42">
        <v>0.41666666666666669</v>
      </c>
      <c r="E159" s="15">
        <v>14.625999999999999</v>
      </c>
      <c r="F159" s="17">
        <v>3.9040000000000008</v>
      </c>
      <c r="G159" s="16">
        <v>0.34039999999999998</v>
      </c>
      <c r="H159" s="16">
        <v>10.468860164512343</v>
      </c>
      <c r="I159" s="24">
        <v>19.399999999999999</v>
      </c>
      <c r="J159" s="24">
        <v>19.2</v>
      </c>
      <c r="K159" s="24">
        <v>19</v>
      </c>
      <c r="L159" s="24">
        <v>19.2</v>
      </c>
      <c r="M159" s="24">
        <v>18</v>
      </c>
      <c r="N159" s="24">
        <v>19.3</v>
      </c>
      <c r="O159" s="24">
        <v>18.3</v>
      </c>
      <c r="P159" s="24">
        <v>18.533333333333331</v>
      </c>
      <c r="Q159" s="24">
        <v>18.866666666666667</v>
      </c>
      <c r="R159" s="43">
        <v>795.6</v>
      </c>
      <c r="S159" s="43">
        <v>872.9</v>
      </c>
      <c r="T159" s="24">
        <v>834.25</v>
      </c>
    </row>
    <row r="160" spans="1:20" x14ac:dyDescent="0.3">
      <c r="A160" s="40">
        <v>45116</v>
      </c>
      <c r="B160" s="11" t="s">
        <v>1223</v>
      </c>
      <c r="C160" s="42">
        <v>0.4145833333333333</v>
      </c>
      <c r="D160" s="42">
        <v>0.41666666666666669</v>
      </c>
      <c r="E160" s="15">
        <v>14.625999999999999</v>
      </c>
      <c r="F160" s="17">
        <v>9.1669999999999998</v>
      </c>
      <c r="G160" s="16">
        <v>0.44650000000000001</v>
      </c>
      <c r="H160" s="16">
        <v>19.530795072788351</v>
      </c>
      <c r="I160" s="24">
        <v>23.3</v>
      </c>
      <c r="J160" s="24">
        <v>23.4</v>
      </c>
      <c r="K160" s="24">
        <v>23.8</v>
      </c>
      <c r="L160" s="24">
        <v>23.5</v>
      </c>
      <c r="M160" s="24">
        <v>18.8</v>
      </c>
      <c r="N160" s="24">
        <v>18.100000000000001</v>
      </c>
      <c r="O160" s="24">
        <v>18.8</v>
      </c>
      <c r="P160" s="24">
        <v>18.566666666666666</v>
      </c>
      <c r="Q160" s="24">
        <v>21.033333333333331</v>
      </c>
      <c r="R160" s="43">
        <v>761.1</v>
      </c>
      <c r="S160" s="43">
        <v>781.8</v>
      </c>
      <c r="T160" s="24">
        <v>771.45</v>
      </c>
    </row>
    <row r="161" spans="1:21" x14ac:dyDescent="0.3">
      <c r="A161" s="40">
        <v>45116</v>
      </c>
      <c r="B161" s="11" t="s">
        <v>1223</v>
      </c>
      <c r="C161" s="42">
        <v>0.41597222222222219</v>
      </c>
      <c r="D161" s="42">
        <v>0.41666666666666669</v>
      </c>
      <c r="E161" s="15">
        <v>14.625999999999999</v>
      </c>
      <c r="F161" s="17">
        <v>8.0229999999999997</v>
      </c>
      <c r="G161" s="16">
        <v>0.38269999999999998</v>
      </c>
      <c r="H161" s="16">
        <v>19.964201724588452</v>
      </c>
      <c r="I161" s="24">
        <v>22.4</v>
      </c>
      <c r="J161" s="24">
        <v>22.3</v>
      </c>
      <c r="K161" s="24">
        <v>22.6</v>
      </c>
      <c r="L161" s="24">
        <v>22.433333333333337</v>
      </c>
      <c r="M161" s="24">
        <v>18.3</v>
      </c>
      <c r="N161" s="24">
        <v>15.9</v>
      </c>
      <c r="O161" s="24">
        <v>15.9</v>
      </c>
      <c r="P161" s="24">
        <v>16.7</v>
      </c>
      <c r="Q161" s="24">
        <v>19.56666666666667</v>
      </c>
      <c r="R161" s="43">
        <v>801.4</v>
      </c>
      <c r="S161" s="43">
        <v>789.1</v>
      </c>
      <c r="T161" s="24">
        <v>795.25</v>
      </c>
    </row>
    <row r="162" spans="1:21" x14ac:dyDescent="0.3">
      <c r="A162" s="40">
        <v>45116</v>
      </c>
      <c r="B162" s="11" t="s">
        <v>1223</v>
      </c>
      <c r="C162" s="42">
        <v>0.41736111111111113</v>
      </c>
      <c r="D162" s="42">
        <v>0.41666666666666669</v>
      </c>
      <c r="E162" s="15">
        <v>14.625999999999999</v>
      </c>
      <c r="F162" s="17">
        <v>4.548</v>
      </c>
      <c r="G162" s="16">
        <v>0.44240000000000002</v>
      </c>
      <c r="H162" s="16">
        <v>9.2802893309222423</v>
      </c>
      <c r="I162" s="24">
        <v>22.4</v>
      </c>
      <c r="J162" s="24">
        <v>23.1</v>
      </c>
      <c r="K162" s="24">
        <v>22.1</v>
      </c>
      <c r="L162" s="24">
        <v>22.533333333333331</v>
      </c>
      <c r="M162" s="24">
        <v>18.600000000000001</v>
      </c>
      <c r="N162" s="24">
        <v>18.5</v>
      </c>
      <c r="O162" s="24">
        <v>18.899999999999999</v>
      </c>
      <c r="P162" s="24">
        <v>18.666666666666668</v>
      </c>
      <c r="Q162" s="24">
        <v>20.6</v>
      </c>
      <c r="R162" s="43">
        <v>785.8</v>
      </c>
      <c r="S162" s="43">
        <v>851.1</v>
      </c>
      <c r="T162" s="24">
        <v>818.45</v>
      </c>
    </row>
    <row r="163" spans="1:21" x14ac:dyDescent="0.3">
      <c r="A163" s="40">
        <v>45116</v>
      </c>
      <c r="B163" s="11" t="s">
        <v>1223</v>
      </c>
      <c r="C163" s="42">
        <v>0.41944444444444445</v>
      </c>
      <c r="D163" s="42">
        <v>0.41666666666666669</v>
      </c>
      <c r="E163" s="15">
        <v>14.625999999999999</v>
      </c>
      <c r="F163" s="17">
        <v>3.9179999999999993</v>
      </c>
      <c r="G163" s="16">
        <v>0.43690000000000001</v>
      </c>
      <c r="H163" s="16">
        <v>7.9677271686884854</v>
      </c>
      <c r="I163" s="24">
        <v>23.2</v>
      </c>
      <c r="J163" s="24">
        <v>21</v>
      </c>
      <c r="K163" s="24">
        <v>22.4</v>
      </c>
      <c r="L163" s="24">
        <v>22.2</v>
      </c>
      <c r="M163" s="24">
        <v>19.100000000000001</v>
      </c>
      <c r="N163" s="24">
        <v>16.600000000000001</v>
      </c>
      <c r="O163" s="24">
        <v>19.600000000000001</v>
      </c>
      <c r="P163" s="24">
        <v>18.433333333333334</v>
      </c>
      <c r="Q163" s="24">
        <v>20.316666666666666</v>
      </c>
      <c r="R163" s="43">
        <v>824.5</v>
      </c>
      <c r="S163" s="43">
        <v>848.9</v>
      </c>
      <c r="T163" s="24">
        <v>836.7</v>
      </c>
    </row>
    <row r="164" spans="1:21" x14ac:dyDescent="0.3">
      <c r="A164" s="40">
        <v>45116</v>
      </c>
      <c r="B164" s="41" t="s">
        <v>1119</v>
      </c>
      <c r="C164" s="42">
        <v>0.42638888888888887</v>
      </c>
      <c r="D164" s="42">
        <v>0.41666666666666669</v>
      </c>
      <c r="E164" s="15">
        <v>14.625999999999999</v>
      </c>
      <c r="F164" s="17">
        <v>4.5059999999999993</v>
      </c>
      <c r="G164" s="16">
        <v>0.43790000000000001</v>
      </c>
      <c r="H164" s="16">
        <v>9.2900205526375874</v>
      </c>
      <c r="I164" s="24">
        <v>16.100000000000001</v>
      </c>
      <c r="J164" s="24">
        <v>15.8</v>
      </c>
      <c r="K164" s="24">
        <v>15.6</v>
      </c>
      <c r="L164" s="24">
        <v>15.833333333333334</v>
      </c>
      <c r="M164" s="24">
        <v>16.600000000000001</v>
      </c>
      <c r="N164" s="24">
        <v>17.5</v>
      </c>
      <c r="O164" s="24">
        <v>18.899999999999999</v>
      </c>
      <c r="P164" s="24">
        <v>17.666666666666668</v>
      </c>
      <c r="Q164" s="24">
        <v>16.75</v>
      </c>
      <c r="R164" s="43">
        <v>283.89999999999998</v>
      </c>
      <c r="S164" s="43">
        <v>217</v>
      </c>
      <c r="T164" s="24">
        <v>250.45</v>
      </c>
    </row>
    <row r="165" spans="1:21" x14ac:dyDescent="0.3">
      <c r="A165" s="40">
        <v>45116</v>
      </c>
      <c r="B165" s="41" t="s">
        <v>1119</v>
      </c>
      <c r="C165" s="42">
        <v>0.42777777777777781</v>
      </c>
      <c r="D165" s="42">
        <v>0.4375</v>
      </c>
      <c r="E165" s="15">
        <v>15.475</v>
      </c>
      <c r="F165" s="17">
        <v>3.1059999999999999</v>
      </c>
      <c r="G165" s="16">
        <v>0.34760000000000002</v>
      </c>
      <c r="H165" s="16">
        <v>7.9355581127733021</v>
      </c>
      <c r="I165" s="24">
        <v>13.6</v>
      </c>
      <c r="J165" s="24">
        <v>13.3</v>
      </c>
      <c r="K165" s="24">
        <v>14.2</v>
      </c>
      <c r="L165" s="24">
        <v>13.699999999999998</v>
      </c>
      <c r="M165" s="24">
        <v>16.899999999999999</v>
      </c>
      <c r="N165" s="24">
        <v>17.5</v>
      </c>
      <c r="O165" s="24">
        <v>16.399999999999999</v>
      </c>
      <c r="P165" s="24">
        <v>16.933333333333334</v>
      </c>
      <c r="Q165" s="24">
        <v>15.316666666666666</v>
      </c>
      <c r="R165" s="43">
        <v>220.2</v>
      </c>
      <c r="S165" s="43">
        <v>294.10000000000002</v>
      </c>
      <c r="T165" s="24">
        <v>257.14999999999998</v>
      </c>
    </row>
    <row r="166" spans="1:21" x14ac:dyDescent="0.3">
      <c r="A166" s="40">
        <v>45116</v>
      </c>
      <c r="B166" s="41" t="s">
        <v>1119</v>
      </c>
      <c r="C166" s="42">
        <v>0.4284722222222222</v>
      </c>
      <c r="D166" s="42">
        <v>0.4375</v>
      </c>
      <c r="E166" s="15">
        <v>15.475</v>
      </c>
      <c r="F166" s="17">
        <v>2.5990000000000002</v>
      </c>
      <c r="G166" s="16">
        <v>0.26590000000000003</v>
      </c>
      <c r="H166" s="16">
        <v>8.774351259872132</v>
      </c>
      <c r="I166" s="24">
        <v>17.8</v>
      </c>
      <c r="J166" s="24">
        <v>17.3</v>
      </c>
      <c r="K166" s="24">
        <v>19.399999999999999</v>
      </c>
      <c r="L166" s="24">
        <v>18.166666666666668</v>
      </c>
      <c r="M166" s="24">
        <v>18.5</v>
      </c>
      <c r="N166" s="24">
        <v>21.6</v>
      </c>
      <c r="O166" s="24">
        <v>20.399999999999999</v>
      </c>
      <c r="P166" s="24">
        <v>20.166666666666668</v>
      </c>
      <c r="Q166" s="24">
        <v>19.166666666666668</v>
      </c>
      <c r="R166" s="43">
        <v>490.9</v>
      </c>
      <c r="S166" s="43">
        <v>839.2</v>
      </c>
      <c r="T166" s="24">
        <v>665.05</v>
      </c>
    </row>
    <row r="167" spans="1:21" x14ac:dyDescent="0.3">
      <c r="A167" s="40">
        <v>45116</v>
      </c>
      <c r="B167" s="41" t="s">
        <v>1119</v>
      </c>
      <c r="C167" s="42">
        <v>0.42986111111111108</v>
      </c>
      <c r="D167" s="42">
        <v>0.4375</v>
      </c>
      <c r="E167" s="15">
        <v>15.475</v>
      </c>
      <c r="F167" s="17">
        <v>3.5910000000000002</v>
      </c>
      <c r="G167" s="16">
        <v>0.34039999999999998</v>
      </c>
      <c r="H167" s="16">
        <v>9.5493537015276164</v>
      </c>
      <c r="I167" s="24">
        <v>18.2</v>
      </c>
      <c r="J167" s="24">
        <v>15.9</v>
      </c>
      <c r="K167" s="24">
        <v>17.5</v>
      </c>
      <c r="L167" s="24">
        <v>17.2</v>
      </c>
      <c r="M167" s="24">
        <v>18.8</v>
      </c>
      <c r="N167" s="24">
        <v>19.3</v>
      </c>
      <c r="O167" s="24">
        <v>20.5</v>
      </c>
      <c r="P167" s="24">
        <v>19.533333333333335</v>
      </c>
      <c r="Q167" s="24">
        <v>18.366666666666667</v>
      </c>
      <c r="R167" s="43">
        <v>803.9</v>
      </c>
      <c r="S167" s="43">
        <v>838.1</v>
      </c>
      <c r="T167" s="24">
        <v>821</v>
      </c>
    </row>
    <row r="168" spans="1:21" x14ac:dyDescent="0.3">
      <c r="A168" s="40">
        <v>45116</v>
      </c>
      <c r="B168" s="11" t="s">
        <v>1223</v>
      </c>
      <c r="C168" s="42">
        <v>0.43055555555555558</v>
      </c>
      <c r="D168" s="42">
        <v>0.4375</v>
      </c>
      <c r="E168" s="15">
        <v>15.475</v>
      </c>
      <c r="F168" s="17">
        <v>8.5860000000000003</v>
      </c>
      <c r="G168" s="16">
        <v>0.44650000000000001</v>
      </c>
      <c r="H168" s="16">
        <v>18.22956326987682</v>
      </c>
      <c r="I168" s="24">
        <v>18.899999999999999</v>
      </c>
      <c r="J168" s="24">
        <v>17.399999999999999</v>
      </c>
      <c r="K168" s="24">
        <v>18.3</v>
      </c>
      <c r="L168" s="24">
        <v>18.2</v>
      </c>
      <c r="M168" s="24">
        <v>17.7</v>
      </c>
      <c r="N168" s="24">
        <v>20.3</v>
      </c>
      <c r="O168" s="24">
        <v>20.7</v>
      </c>
      <c r="P168" s="24">
        <v>19.566666666666666</v>
      </c>
      <c r="Q168" s="24">
        <v>18.883333333333333</v>
      </c>
      <c r="R168" s="43">
        <v>829.6</v>
      </c>
      <c r="S168" s="43">
        <v>887.5</v>
      </c>
      <c r="T168" s="24">
        <v>858.55</v>
      </c>
    </row>
    <row r="169" spans="1:21" x14ac:dyDescent="0.3">
      <c r="A169" s="40">
        <v>45116</v>
      </c>
      <c r="B169" s="11" t="s">
        <v>1223</v>
      </c>
      <c r="C169" s="42">
        <v>0.43194444444444446</v>
      </c>
      <c r="D169" s="42">
        <v>0.4375</v>
      </c>
      <c r="E169" s="15">
        <v>15.475</v>
      </c>
      <c r="F169" s="17">
        <v>7.4879999999999995</v>
      </c>
      <c r="G169" s="16">
        <v>0.38269999999999998</v>
      </c>
      <c r="H169" s="16">
        <v>18.566239874575384</v>
      </c>
      <c r="I169" s="24">
        <v>18.7</v>
      </c>
      <c r="J169" s="24">
        <v>19</v>
      </c>
      <c r="K169" s="24">
        <v>17.3</v>
      </c>
      <c r="L169" s="24">
        <v>18.333333333333332</v>
      </c>
      <c r="M169" s="24">
        <v>19.100000000000001</v>
      </c>
      <c r="N169" s="24">
        <v>19.899999999999999</v>
      </c>
      <c r="O169" s="24">
        <v>19.7</v>
      </c>
      <c r="P169" s="24">
        <v>19.566666666666666</v>
      </c>
      <c r="Q169" s="24">
        <v>18.95</v>
      </c>
      <c r="R169" s="43">
        <v>849</v>
      </c>
      <c r="S169" s="43">
        <v>853.4</v>
      </c>
      <c r="T169" s="24">
        <v>851.2</v>
      </c>
    </row>
    <row r="170" spans="1:21" x14ac:dyDescent="0.3">
      <c r="A170" s="40">
        <v>45116</v>
      </c>
      <c r="B170" s="11" t="s">
        <v>1223</v>
      </c>
      <c r="C170" s="42">
        <v>0.43333333333333335</v>
      </c>
      <c r="D170" s="42">
        <v>0.4375</v>
      </c>
      <c r="E170" s="15">
        <v>15.475</v>
      </c>
      <c r="F170" s="17">
        <v>3.9849999999999994</v>
      </c>
      <c r="G170" s="16">
        <v>0.44240000000000002</v>
      </c>
      <c r="H170" s="16">
        <v>8.0076853526220599</v>
      </c>
      <c r="I170" s="24">
        <v>19.899999999999999</v>
      </c>
      <c r="J170" s="24">
        <v>19</v>
      </c>
      <c r="K170" s="24">
        <v>19</v>
      </c>
      <c r="L170" s="24">
        <v>19.3</v>
      </c>
      <c r="M170" s="24">
        <v>18</v>
      </c>
      <c r="N170" s="24">
        <v>19</v>
      </c>
      <c r="O170" s="24">
        <v>16.7</v>
      </c>
      <c r="P170" s="24">
        <v>17.900000000000002</v>
      </c>
      <c r="Q170" s="24">
        <v>18.600000000000001</v>
      </c>
      <c r="R170" s="43">
        <v>873.5</v>
      </c>
      <c r="S170" s="43">
        <v>827.1</v>
      </c>
      <c r="T170" s="24">
        <v>850.3</v>
      </c>
    </row>
    <row r="171" spans="1:21" x14ac:dyDescent="0.3">
      <c r="A171" s="40">
        <v>45116</v>
      </c>
      <c r="B171" s="11" t="s">
        <v>1223</v>
      </c>
      <c r="C171" s="42">
        <v>0.43472222222222223</v>
      </c>
      <c r="D171" s="42">
        <v>0.4375</v>
      </c>
      <c r="E171" s="15">
        <v>15.475</v>
      </c>
      <c r="F171" s="17">
        <v>3.3499999999999996</v>
      </c>
      <c r="G171" s="16">
        <v>0.43690000000000001</v>
      </c>
      <c r="H171" s="16">
        <v>6.6676585030899505</v>
      </c>
      <c r="I171" s="24">
        <v>18.5</v>
      </c>
      <c r="J171" s="24">
        <v>18.100000000000001</v>
      </c>
      <c r="K171" s="24">
        <v>17.899999999999999</v>
      </c>
      <c r="L171" s="24">
        <v>18.166666666666668</v>
      </c>
      <c r="M171" s="24">
        <v>20.3</v>
      </c>
      <c r="N171" s="24">
        <v>18.899999999999999</v>
      </c>
      <c r="O171" s="24">
        <v>20.2</v>
      </c>
      <c r="P171" s="24">
        <v>19.8</v>
      </c>
      <c r="Q171" s="24">
        <v>18.983333333333334</v>
      </c>
      <c r="R171" s="43">
        <v>853.1</v>
      </c>
      <c r="S171" s="43">
        <v>859.5</v>
      </c>
      <c r="T171" s="24">
        <v>856.3</v>
      </c>
    </row>
    <row r="172" spans="1:21" x14ac:dyDescent="0.3">
      <c r="A172" s="40">
        <v>45116</v>
      </c>
      <c r="B172" s="41" t="s">
        <v>1119</v>
      </c>
      <c r="C172" s="42">
        <v>0.44097222222222227</v>
      </c>
      <c r="D172" s="42">
        <v>0.4375</v>
      </c>
      <c r="E172" s="15">
        <v>15.475</v>
      </c>
      <c r="F172" s="17">
        <v>4.1849999999999996</v>
      </c>
      <c r="G172" s="16">
        <v>0.43790000000000001</v>
      </c>
      <c r="H172" s="16">
        <v>8.5569764786480924</v>
      </c>
      <c r="I172" s="24">
        <v>22.4</v>
      </c>
      <c r="J172" s="24">
        <v>19.8</v>
      </c>
      <c r="K172" s="24">
        <v>21</v>
      </c>
      <c r="L172" s="24">
        <v>21.066666666666666</v>
      </c>
      <c r="M172" s="24">
        <v>19</v>
      </c>
      <c r="N172" s="24">
        <v>19.100000000000001</v>
      </c>
      <c r="O172" s="24">
        <v>17.3</v>
      </c>
      <c r="P172" s="24">
        <v>18.466666666666669</v>
      </c>
      <c r="Q172" s="24">
        <v>19.766666666666666</v>
      </c>
      <c r="R172" s="43">
        <v>974</v>
      </c>
      <c r="S172" s="43">
        <v>691.7</v>
      </c>
      <c r="T172" s="24">
        <v>832.85</v>
      </c>
    </row>
    <row r="173" spans="1:21" x14ac:dyDescent="0.3">
      <c r="A173" s="40">
        <v>45116</v>
      </c>
      <c r="B173" s="41" t="s">
        <v>1119</v>
      </c>
      <c r="C173" s="42">
        <v>0.44305555555555554</v>
      </c>
      <c r="D173" s="42">
        <v>0.4375</v>
      </c>
      <c r="E173" s="15">
        <v>15.475</v>
      </c>
      <c r="F173" s="17">
        <v>2.7650000000000006</v>
      </c>
      <c r="G173" s="16">
        <v>0.34760000000000002</v>
      </c>
      <c r="H173" s="16">
        <v>6.9545454545454559</v>
      </c>
      <c r="I173" s="24">
        <v>20.2</v>
      </c>
      <c r="J173" s="24">
        <v>20</v>
      </c>
      <c r="K173" s="24">
        <v>20.9</v>
      </c>
      <c r="L173" s="24">
        <v>20.366666666666667</v>
      </c>
      <c r="M173" s="24">
        <v>19.2</v>
      </c>
      <c r="N173" s="24">
        <v>19.100000000000001</v>
      </c>
      <c r="O173" s="24">
        <v>20.100000000000001</v>
      </c>
      <c r="P173" s="24">
        <v>19.466666666666665</v>
      </c>
      <c r="Q173" s="24">
        <v>19.916666666666664</v>
      </c>
      <c r="R173" s="43">
        <v>892.7</v>
      </c>
      <c r="S173" s="43">
        <v>739.8</v>
      </c>
      <c r="T173" s="24">
        <v>816.25</v>
      </c>
    </row>
    <row r="174" spans="1:21" x14ac:dyDescent="0.3">
      <c r="A174" s="40">
        <v>45116</v>
      </c>
      <c r="B174" s="41" t="s">
        <v>1119</v>
      </c>
      <c r="C174" s="42">
        <v>0.44722222222222219</v>
      </c>
      <c r="D174" s="42">
        <v>0.4375</v>
      </c>
      <c r="E174" s="15">
        <v>15.475</v>
      </c>
      <c r="F174" s="17">
        <v>2.2220000000000004</v>
      </c>
      <c r="G174" s="16">
        <v>0.26590000000000003</v>
      </c>
      <c r="H174" s="16">
        <v>7.3565250094020316</v>
      </c>
      <c r="I174" s="24">
        <v>25.6</v>
      </c>
      <c r="J174" s="24">
        <v>25.8</v>
      </c>
      <c r="K174" s="24">
        <v>25.8</v>
      </c>
      <c r="L174" s="24">
        <v>25.733333333333334</v>
      </c>
      <c r="M174" s="24">
        <v>21.4</v>
      </c>
      <c r="N174" s="24">
        <v>22</v>
      </c>
      <c r="O174" s="24">
        <v>23</v>
      </c>
      <c r="P174" s="24">
        <v>22.133333333333336</v>
      </c>
      <c r="Q174" s="24">
        <v>23.933333333333337</v>
      </c>
      <c r="R174" s="43">
        <v>949.6</v>
      </c>
      <c r="S174" s="43">
        <v>962.9</v>
      </c>
      <c r="T174" s="24">
        <v>956.25</v>
      </c>
    </row>
    <row r="175" spans="1:21" x14ac:dyDescent="0.3">
      <c r="A175" s="40">
        <v>45116</v>
      </c>
      <c r="B175" s="41" t="s">
        <v>1119</v>
      </c>
      <c r="C175" s="42">
        <v>0.44791666666666669</v>
      </c>
      <c r="D175" s="42">
        <v>0.4375</v>
      </c>
      <c r="E175" s="15">
        <v>15.475</v>
      </c>
      <c r="F175" s="17">
        <v>3.181</v>
      </c>
      <c r="G175" s="16">
        <v>0.34039999999999998</v>
      </c>
      <c r="H175" s="16">
        <v>8.3448883666274991</v>
      </c>
      <c r="I175" s="24">
        <v>22</v>
      </c>
      <c r="J175" s="24">
        <v>22</v>
      </c>
      <c r="K175" s="24">
        <v>23</v>
      </c>
      <c r="L175" s="24">
        <v>22.333333333333332</v>
      </c>
      <c r="M175" s="24">
        <v>21.2</v>
      </c>
      <c r="N175" s="24">
        <v>20.7</v>
      </c>
      <c r="O175" s="24">
        <v>20.5</v>
      </c>
      <c r="P175" s="24">
        <v>20.8</v>
      </c>
      <c r="Q175" s="24">
        <v>21.566666666666666</v>
      </c>
      <c r="R175" s="43">
        <v>845.2</v>
      </c>
      <c r="S175" s="43">
        <v>875.1</v>
      </c>
      <c r="T175" s="24">
        <v>860.15000000000009</v>
      </c>
      <c r="U175" s="7"/>
    </row>
    <row r="176" spans="1:21" x14ac:dyDescent="0.3">
      <c r="A176" s="40">
        <v>45116</v>
      </c>
      <c r="B176" s="11" t="s">
        <v>1223</v>
      </c>
      <c r="C176" s="42">
        <v>0.44861111111111113</v>
      </c>
      <c r="D176" s="42">
        <v>0.45833333333333331</v>
      </c>
      <c r="E176" s="15">
        <v>16.089670000000002</v>
      </c>
      <c r="F176" s="17">
        <v>7.7580000000000009</v>
      </c>
      <c r="G176" s="16">
        <v>0.44650000000000001</v>
      </c>
      <c r="H176" s="16">
        <v>16.375139977603585</v>
      </c>
      <c r="I176" s="24">
        <v>21.1</v>
      </c>
      <c r="J176" s="24">
        <v>18.8</v>
      </c>
      <c r="K176" s="24">
        <v>19.5</v>
      </c>
      <c r="L176" s="24">
        <v>19.8</v>
      </c>
      <c r="M176" s="24">
        <v>16.2</v>
      </c>
      <c r="N176" s="24">
        <v>18.8</v>
      </c>
      <c r="O176" s="24">
        <v>17.3</v>
      </c>
      <c r="P176" s="24">
        <v>17.433333333333334</v>
      </c>
      <c r="Q176" s="24">
        <v>18.616666666666667</v>
      </c>
      <c r="R176" s="43">
        <v>859.1</v>
      </c>
      <c r="S176" s="43">
        <v>742.4</v>
      </c>
      <c r="T176" s="24">
        <v>800.75</v>
      </c>
    </row>
    <row r="177" spans="1:20" x14ac:dyDescent="0.3">
      <c r="A177" s="40">
        <v>45116</v>
      </c>
      <c r="B177" s="11" t="s">
        <v>1223</v>
      </c>
      <c r="C177" s="42">
        <v>0.45</v>
      </c>
      <c r="D177" s="42">
        <v>0.45833333333333331</v>
      </c>
      <c r="E177" s="15">
        <v>16.089670000000002</v>
      </c>
      <c r="F177" s="17">
        <v>6.7989999999999995</v>
      </c>
      <c r="G177" s="16">
        <v>0.38269999999999998</v>
      </c>
      <c r="H177" s="16">
        <v>16.765874052782859</v>
      </c>
      <c r="I177" s="24">
        <v>17.5</v>
      </c>
      <c r="J177" s="24">
        <v>20.399999999999999</v>
      </c>
      <c r="K177" s="24">
        <v>18.600000000000001</v>
      </c>
      <c r="L177" s="24">
        <v>18.833333333333332</v>
      </c>
      <c r="M177" s="24">
        <v>17.899999999999999</v>
      </c>
      <c r="N177" s="24">
        <v>18.399999999999999</v>
      </c>
      <c r="O177" s="24">
        <v>18.899999999999999</v>
      </c>
      <c r="P177" s="24">
        <v>18.399999999999999</v>
      </c>
      <c r="Q177" s="24">
        <v>18.616666666666667</v>
      </c>
      <c r="R177" s="43">
        <v>755.2</v>
      </c>
      <c r="S177" s="43">
        <v>786.2</v>
      </c>
      <c r="T177" s="24">
        <v>770.7</v>
      </c>
    </row>
    <row r="178" spans="1:20" x14ac:dyDescent="0.3">
      <c r="A178" s="40">
        <v>45116</v>
      </c>
      <c r="B178" s="11" t="s">
        <v>1223</v>
      </c>
      <c r="C178" s="42">
        <v>0.4513888888888889</v>
      </c>
      <c r="D178" s="42">
        <v>0.45833333333333331</v>
      </c>
      <c r="E178" s="15">
        <v>16.089670000000002</v>
      </c>
      <c r="F178" s="17">
        <v>3.2720000000000002</v>
      </c>
      <c r="G178" s="16">
        <v>0.44240000000000002</v>
      </c>
      <c r="H178" s="16">
        <v>6.3960216998191681</v>
      </c>
      <c r="I178" s="24">
        <v>21.8</v>
      </c>
      <c r="J178" s="24">
        <v>19</v>
      </c>
      <c r="K178" s="24">
        <v>19.899999999999999</v>
      </c>
      <c r="L178" s="24">
        <v>20.233333333333331</v>
      </c>
      <c r="M178" s="24">
        <v>16.600000000000001</v>
      </c>
      <c r="N178" s="24">
        <v>17.8</v>
      </c>
      <c r="O178" s="24">
        <v>17</v>
      </c>
      <c r="P178" s="24">
        <v>17.133333333333336</v>
      </c>
      <c r="Q178" s="24">
        <v>18.683333333333334</v>
      </c>
      <c r="R178" s="43">
        <v>881</v>
      </c>
      <c r="S178" s="43">
        <v>849.6</v>
      </c>
      <c r="T178" s="24">
        <v>865.3</v>
      </c>
    </row>
    <row r="179" spans="1:20" x14ac:dyDescent="0.3">
      <c r="A179" s="40">
        <v>45116</v>
      </c>
      <c r="B179" s="11" t="s">
        <v>1223</v>
      </c>
      <c r="C179" s="42">
        <v>0.45277777777777778</v>
      </c>
      <c r="D179" s="42">
        <v>0.45833333333333331</v>
      </c>
      <c r="E179" s="15">
        <v>16.089670000000002</v>
      </c>
      <c r="F179" s="17">
        <v>2.6649999999999991</v>
      </c>
      <c r="G179" s="16">
        <v>0.43690000000000001</v>
      </c>
      <c r="H179" s="16">
        <v>5.0997940032043925</v>
      </c>
      <c r="I179" s="24">
        <v>19.399999999999999</v>
      </c>
      <c r="J179" s="24">
        <v>19.399999999999999</v>
      </c>
      <c r="K179" s="24">
        <v>20.8</v>
      </c>
      <c r="L179" s="24">
        <v>19.866666666666664</v>
      </c>
      <c r="M179" s="24">
        <v>17.399999999999999</v>
      </c>
      <c r="N179" s="24">
        <v>18.3</v>
      </c>
      <c r="O179" s="24">
        <v>18.100000000000001</v>
      </c>
      <c r="P179" s="24">
        <v>17.933333333333334</v>
      </c>
      <c r="Q179" s="24">
        <v>18.899999999999999</v>
      </c>
      <c r="R179" s="43">
        <v>856</v>
      </c>
      <c r="S179" s="43">
        <v>323.5</v>
      </c>
      <c r="T179" s="24">
        <v>589.75</v>
      </c>
    </row>
    <row r="180" spans="1:20" x14ac:dyDescent="0.3">
      <c r="A180" s="40">
        <v>45116</v>
      </c>
      <c r="B180" s="41" t="s">
        <v>1119</v>
      </c>
      <c r="C180" s="42">
        <v>0.4604166666666667</v>
      </c>
      <c r="D180" s="42">
        <v>0.45833333333333331</v>
      </c>
      <c r="E180" s="15">
        <v>16.089670000000002</v>
      </c>
      <c r="F180" s="17">
        <v>3.762999999999999</v>
      </c>
      <c r="G180" s="16">
        <v>0.43790000000000001</v>
      </c>
      <c r="H180" s="16">
        <v>7.5932861383877572</v>
      </c>
      <c r="I180" s="24">
        <v>17.7</v>
      </c>
      <c r="J180" s="24">
        <v>17.5</v>
      </c>
      <c r="K180" s="24">
        <v>18.3</v>
      </c>
      <c r="L180" s="24">
        <v>17.833333333333332</v>
      </c>
      <c r="M180" s="24">
        <v>17.3</v>
      </c>
      <c r="N180" s="24">
        <v>16.600000000000001</v>
      </c>
      <c r="O180" s="24">
        <v>17.8</v>
      </c>
      <c r="P180" s="24">
        <v>17.233333333333334</v>
      </c>
      <c r="Q180" s="24">
        <v>17.533333333333331</v>
      </c>
      <c r="R180" s="43">
        <v>201</v>
      </c>
      <c r="S180" s="43">
        <v>176.8</v>
      </c>
      <c r="T180" s="24">
        <v>188.9</v>
      </c>
    </row>
    <row r="181" spans="1:20" x14ac:dyDescent="0.3">
      <c r="A181" s="40">
        <v>45116</v>
      </c>
      <c r="B181" s="41" t="s">
        <v>1119</v>
      </c>
      <c r="C181" s="42">
        <v>0.46180555555555558</v>
      </c>
      <c r="D181" s="42">
        <v>0.45833333333333331</v>
      </c>
      <c r="E181" s="15">
        <v>16.089670000000002</v>
      </c>
      <c r="F181" s="17">
        <v>2.4079999999999995</v>
      </c>
      <c r="G181" s="16">
        <v>0.34760000000000002</v>
      </c>
      <c r="H181" s="16">
        <v>5.9275028768699638</v>
      </c>
      <c r="I181" s="24">
        <v>13.6</v>
      </c>
      <c r="J181" s="24">
        <v>12.6</v>
      </c>
      <c r="K181" s="24">
        <v>12.6</v>
      </c>
      <c r="L181" s="24">
        <v>12.933333333333332</v>
      </c>
      <c r="M181" s="24">
        <v>14.7</v>
      </c>
      <c r="N181" s="24">
        <v>14.9</v>
      </c>
      <c r="O181" s="24">
        <v>15.4</v>
      </c>
      <c r="P181" s="24">
        <v>15</v>
      </c>
      <c r="Q181" s="24">
        <v>13.966666666666665</v>
      </c>
      <c r="R181" s="43">
        <v>173.6</v>
      </c>
      <c r="S181" s="43">
        <v>189.8</v>
      </c>
      <c r="T181" s="24">
        <v>181.7</v>
      </c>
    </row>
    <row r="182" spans="1:20" x14ac:dyDescent="0.3">
      <c r="A182" s="40">
        <v>45116</v>
      </c>
      <c r="B182" s="41" t="s">
        <v>1119</v>
      </c>
      <c r="C182" s="42">
        <v>0.46319444444444446</v>
      </c>
      <c r="D182" s="42">
        <v>0.45833333333333331</v>
      </c>
      <c r="E182" s="15">
        <v>16.089670000000002</v>
      </c>
      <c r="F182" s="17">
        <v>1.96</v>
      </c>
      <c r="G182" s="16">
        <v>0.26590000000000003</v>
      </c>
      <c r="H182" s="16">
        <v>6.3711921775103413</v>
      </c>
      <c r="I182" s="24">
        <v>14.8</v>
      </c>
      <c r="J182" s="24">
        <v>14.3</v>
      </c>
      <c r="K182" s="24">
        <v>14.4</v>
      </c>
      <c r="L182" s="24">
        <v>14.5</v>
      </c>
      <c r="M182" s="24">
        <v>15.6</v>
      </c>
      <c r="N182" s="24">
        <v>16.100000000000001</v>
      </c>
      <c r="O182" s="24">
        <v>16.3</v>
      </c>
      <c r="P182" s="24">
        <v>16</v>
      </c>
      <c r="Q182" s="24">
        <v>15.25</v>
      </c>
      <c r="R182" s="43">
        <v>206</v>
      </c>
      <c r="S182" s="43">
        <v>222.8</v>
      </c>
      <c r="T182" s="24">
        <v>214.4</v>
      </c>
    </row>
    <row r="183" spans="1:20" x14ac:dyDescent="0.3">
      <c r="A183" s="40">
        <v>45116</v>
      </c>
      <c r="B183" s="41" t="s">
        <v>1119</v>
      </c>
      <c r="C183" s="42">
        <v>0.46458333333333335</v>
      </c>
      <c r="D183" s="42">
        <v>0.45833333333333331</v>
      </c>
      <c r="E183" s="15">
        <v>16.089670000000002</v>
      </c>
      <c r="F183" s="17">
        <v>2.8890000000000002</v>
      </c>
      <c r="G183" s="16">
        <v>0.34039999999999998</v>
      </c>
      <c r="H183" s="16">
        <v>7.4870740305522929</v>
      </c>
      <c r="I183" s="24">
        <v>14</v>
      </c>
      <c r="J183" s="24">
        <v>13.2</v>
      </c>
      <c r="K183" s="24">
        <v>13.6</v>
      </c>
      <c r="L183" s="24">
        <v>13.6</v>
      </c>
      <c r="M183" s="24">
        <v>15</v>
      </c>
      <c r="N183" s="24">
        <v>14.6</v>
      </c>
      <c r="O183" s="24">
        <v>15.1</v>
      </c>
      <c r="P183" s="24">
        <v>14.9</v>
      </c>
      <c r="Q183" s="24">
        <v>14.25</v>
      </c>
      <c r="R183" s="43">
        <v>219.9</v>
      </c>
      <c r="S183" s="43">
        <v>212.7</v>
      </c>
      <c r="T183" s="24">
        <v>216.3</v>
      </c>
    </row>
    <row r="184" spans="1:20" x14ac:dyDescent="0.3">
      <c r="A184" s="40">
        <v>45116</v>
      </c>
      <c r="B184" s="11" t="s">
        <v>1223</v>
      </c>
      <c r="C184" s="42">
        <v>0.46597222222222223</v>
      </c>
      <c r="D184" s="42">
        <v>0.45833333333333331</v>
      </c>
      <c r="E184" s="15">
        <v>16.089670000000002</v>
      </c>
      <c r="F184" s="17">
        <v>7.1690000000000005</v>
      </c>
      <c r="G184" s="16">
        <v>0.44650000000000001</v>
      </c>
      <c r="H184" s="16">
        <v>15.055991041433371</v>
      </c>
      <c r="I184" s="24">
        <v>14.1</v>
      </c>
      <c r="J184" s="24">
        <v>13</v>
      </c>
      <c r="K184" s="24">
        <v>12.2</v>
      </c>
      <c r="L184" s="24">
        <v>13.1</v>
      </c>
      <c r="M184" s="24">
        <v>13.7</v>
      </c>
      <c r="N184" s="24">
        <v>14.1</v>
      </c>
      <c r="O184" s="24">
        <v>15.2</v>
      </c>
      <c r="P184" s="24">
        <v>14.333333333333334</v>
      </c>
      <c r="Q184" s="24">
        <v>13.716666666666667</v>
      </c>
      <c r="R184" s="43">
        <v>228.3</v>
      </c>
      <c r="S184" s="43">
        <v>194</v>
      </c>
      <c r="T184" s="24">
        <v>211.15</v>
      </c>
    </row>
    <row r="185" spans="1:20" x14ac:dyDescent="0.3">
      <c r="A185" s="40">
        <v>45116</v>
      </c>
      <c r="B185" s="11" t="s">
        <v>1223</v>
      </c>
      <c r="C185" s="42">
        <v>0.46736111111111112</v>
      </c>
      <c r="D185" s="42">
        <v>0.45833333333333331</v>
      </c>
      <c r="E185" s="15">
        <v>16.089670000000002</v>
      </c>
      <c r="F185" s="17">
        <v>6.322000000000001</v>
      </c>
      <c r="G185" s="16">
        <v>0.38269999999999998</v>
      </c>
      <c r="H185" s="16">
        <v>15.519466945388036</v>
      </c>
      <c r="I185" s="24">
        <v>13.2</v>
      </c>
      <c r="J185" s="24">
        <v>12.3</v>
      </c>
      <c r="K185" s="24">
        <v>11.6</v>
      </c>
      <c r="L185" s="24">
        <v>12.366666666666667</v>
      </c>
      <c r="M185" s="24">
        <v>13.8</v>
      </c>
      <c r="N185" s="24">
        <v>13.7</v>
      </c>
      <c r="O185" s="24">
        <v>13.7</v>
      </c>
      <c r="P185" s="24">
        <v>13.733333333333334</v>
      </c>
      <c r="Q185" s="24">
        <v>13.05</v>
      </c>
      <c r="R185" s="43">
        <v>187.3</v>
      </c>
      <c r="S185" s="43">
        <v>857.1</v>
      </c>
      <c r="T185" s="24">
        <v>522.20000000000005</v>
      </c>
    </row>
    <row r="186" spans="1:20" x14ac:dyDescent="0.3">
      <c r="A186" s="40">
        <v>45116</v>
      </c>
      <c r="B186" s="11" t="s">
        <v>1223</v>
      </c>
      <c r="C186" s="42">
        <v>0.47222222222222227</v>
      </c>
      <c r="D186" s="42">
        <v>0.47916666666666669</v>
      </c>
      <c r="E186" s="15">
        <v>16.49267</v>
      </c>
      <c r="F186" s="17">
        <v>2.8070000000000004</v>
      </c>
      <c r="G186" s="16">
        <v>0.44240000000000002</v>
      </c>
      <c r="H186" s="16">
        <v>5.34493670886076</v>
      </c>
      <c r="I186" s="24">
        <v>15.7</v>
      </c>
      <c r="J186" s="24">
        <v>13.5</v>
      </c>
      <c r="K186" s="24">
        <v>13.5</v>
      </c>
      <c r="L186" s="24">
        <v>14.233333333333334</v>
      </c>
      <c r="M186" s="24">
        <v>14.6</v>
      </c>
      <c r="N186" s="24">
        <v>13.7</v>
      </c>
      <c r="O186" s="24">
        <v>14.7</v>
      </c>
      <c r="P186" s="24">
        <v>14.333333333333334</v>
      </c>
      <c r="Q186" s="24">
        <v>14.283333333333335</v>
      </c>
      <c r="R186" s="43">
        <v>167.8</v>
      </c>
      <c r="S186" s="43">
        <v>298</v>
      </c>
      <c r="T186" s="24">
        <v>232.9</v>
      </c>
    </row>
    <row r="187" spans="1:20" x14ac:dyDescent="0.3">
      <c r="A187" s="40">
        <v>45116</v>
      </c>
      <c r="B187" s="11" t="s">
        <v>1223</v>
      </c>
      <c r="C187" s="42">
        <v>0.47361111111111115</v>
      </c>
      <c r="D187" s="42">
        <v>0.47916666666666669</v>
      </c>
      <c r="E187" s="15">
        <v>16.49267</v>
      </c>
      <c r="F187" s="17">
        <v>2.2970000000000006</v>
      </c>
      <c r="G187" s="16">
        <v>0.43690000000000001</v>
      </c>
      <c r="H187" s="16">
        <v>4.257495994506753</v>
      </c>
      <c r="I187" s="24">
        <v>14.4</v>
      </c>
      <c r="J187" s="24">
        <v>16.600000000000001</v>
      </c>
      <c r="K187" s="24">
        <v>18.399999999999999</v>
      </c>
      <c r="L187" s="24">
        <v>16.466666666666665</v>
      </c>
      <c r="M187" s="24">
        <v>17.3</v>
      </c>
      <c r="N187" s="24">
        <v>17.399999999999999</v>
      </c>
      <c r="O187" s="24">
        <v>17</v>
      </c>
      <c r="P187" s="24">
        <v>17.233333333333334</v>
      </c>
      <c r="Q187" s="24">
        <v>16.850000000000001</v>
      </c>
      <c r="R187" s="43">
        <v>295</v>
      </c>
      <c r="S187" s="43">
        <v>938.6</v>
      </c>
      <c r="T187" s="24">
        <v>616.79999999999995</v>
      </c>
    </row>
    <row r="188" spans="1:20" x14ac:dyDescent="0.3">
      <c r="A188" s="40">
        <v>45116</v>
      </c>
      <c r="B188" s="41" t="s">
        <v>1119</v>
      </c>
      <c r="C188" s="42">
        <v>0.48194444444444445</v>
      </c>
      <c r="D188" s="42">
        <v>0.47916666666666669</v>
      </c>
      <c r="E188" s="15">
        <v>16.49267</v>
      </c>
      <c r="F188" s="17">
        <v>3.5349999999999993</v>
      </c>
      <c r="G188" s="16">
        <v>0.43790000000000001</v>
      </c>
      <c r="H188" s="16">
        <v>7.0726193194793314</v>
      </c>
      <c r="I188" s="24">
        <v>21.3</v>
      </c>
      <c r="J188" s="24">
        <v>21.8</v>
      </c>
      <c r="K188" s="24">
        <v>22.2</v>
      </c>
      <c r="L188" s="24">
        <v>21.766666666666666</v>
      </c>
      <c r="M188" s="24">
        <v>20.5</v>
      </c>
      <c r="N188" s="24">
        <v>19.2</v>
      </c>
      <c r="O188" s="24">
        <v>21.3</v>
      </c>
      <c r="P188" s="24">
        <v>20.333333333333332</v>
      </c>
      <c r="Q188" s="24">
        <v>21.049999999999997</v>
      </c>
      <c r="R188" s="43">
        <v>952.1</v>
      </c>
      <c r="S188" s="43">
        <v>952.5</v>
      </c>
      <c r="T188" s="24">
        <v>952.3</v>
      </c>
    </row>
    <row r="189" spans="1:20" x14ac:dyDescent="0.3">
      <c r="A189" s="40">
        <v>45116</v>
      </c>
      <c r="B189" s="41" t="s">
        <v>1119</v>
      </c>
      <c r="C189" s="42">
        <v>0.4826388888888889</v>
      </c>
      <c r="D189" s="42">
        <v>0.47916666666666669</v>
      </c>
      <c r="E189" s="15">
        <v>16.49267</v>
      </c>
      <c r="F189" s="17">
        <v>2.2050000000000001</v>
      </c>
      <c r="G189" s="16">
        <v>0.34760000000000002</v>
      </c>
      <c r="H189" s="16">
        <v>5.343498273878021</v>
      </c>
      <c r="I189" s="24">
        <v>24.5</v>
      </c>
      <c r="J189" s="24">
        <v>25</v>
      </c>
      <c r="K189" s="24">
        <v>25</v>
      </c>
      <c r="L189" s="24">
        <v>24.833333333333332</v>
      </c>
      <c r="M189" s="24">
        <v>21.3</v>
      </c>
      <c r="N189" s="24">
        <v>22</v>
      </c>
      <c r="O189" s="24">
        <v>18.600000000000001</v>
      </c>
      <c r="P189" s="24">
        <v>20.633333333333333</v>
      </c>
      <c r="Q189" s="24">
        <v>22.733333333333334</v>
      </c>
      <c r="R189" s="43">
        <v>921.2</v>
      </c>
      <c r="S189" s="43">
        <v>434.5</v>
      </c>
      <c r="T189" s="24">
        <v>921.2</v>
      </c>
    </row>
    <row r="190" spans="1:20" x14ac:dyDescent="0.3">
      <c r="A190" s="40">
        <v>45116</v>
      </c>
      <c r="B190" s="41" t="s">
        <v>1119</v>
      </c>
      <c r="C190" s="42">
        <v>0.48472222222222222</v>
      </c>
      <c r="D190" s="42">
        <v>0.47916666666666669</v>
      </c>
      <c r="E190" s="15">
        <v>16.49267</v>
      </c>
      <c r="F190" s="17">
        <v>1.7629999999999999</v>
      </c>
      <c r="G190" s="16">
        <v>0.26590000000000003</v>
      </c>
      <c r="H190" s="16">
        <v>5.6303121474238429</v>
      </c>
      <c r="I190" s="24">
        <v>22</v>
      </c>
      <c r="J190" s="24">
        <v>22</v>
      </c>
      <c r="K190" s="24">
        <v>21.2</v>
      </c>
      <c r="L190" s="24">
        <v>21.733333333333334</v>
      </c>
      <c r="M190" s="24">
        <v>18.2</v>
      </c>
      <c r="N190" s="24">
        <v>19.600000000000001</v>
      </c>
      <c r="O190" s="24">
        <v>20.5</v>
      </c>
      <c r="P190" s="24">
        <v>19.433333333333334</v>
      </c>
      <c r="Q190" s="24">
        <v>20.583333333333336</v>
      </c>
      <c r="R190" s="43">
        <v>605.70000000000005</v>
      </c>
      <c r="S190" s="43">
        <v>357.5</v>
      </c>
      <c r="T190" s="24">
        <v>481.6</v>
      </c>
    </row>
    <row r="191" spans="1:20" x14ac:dyDescent="0.3">
      <c r="A191" s="40">
        <v>45116</v>
      </c>
      <c r="B191" s="41" t="s">
        <v>1119</v>
      </c>
      <c r="C191" s="42">
        <v>0.4861111111111111</v>
      </c>
      <c r="D191" s="42">
        <v>0.47916666666666669</v>
      </c>
      <c r="E191" s="15">
        <v>16.49267</v>
      </c>
      <c r="F191" s="17">
        <v>2.6249999999999991</v>
      </c>
      <c r="G191" s="16">
        <v>0.34039999999999998</v>
      </c>
      <c r="H191" s="16">
        <v>6.7115158636897752</v>
      </c>
      <c r="I191" s="24">
        <v>18.3</v>
      </c>
      <c r="J191" s="24">
        <v>19.2</v>
      </c>
      <c r="K191" s="24">
        <v>17.5</v>
      </c>
      <c r="L191" s="24">
        <v>18.333333333333332</v>
      </c>
      <c r="M191" s="24">
        <v>19.2</v>
      </c>
      <c r="N191" s="24">
        <v>18.399999999999999</v>
      </c>
      <c r="O191" s="24">
        <v>18.2</v>
      </c>
      <c r="P191" s="24">
        <v>18.599999999999998</v>
      </c>
      <c r="Q191" s="24">
        <v>18.466666666666665</v>
      </c>
      <c r="R191" s="43">
        <v>366.2</v>
      </c>
      <c r="S191" s="43">
        <v>303.60000000000002</v>
      </c>
      <c r="T191" s="24">
        <v>334.9</v>
      </c>
    </row>
    <row r="192" spans="1:20" x14ac:dyDescent="0.3">
      <c r="A192" s="40">
        <v>45116</v>
      </c>
      <c r="B192" s="11" t="s">
        <v>1223</v>
      </c>
      <c r="C192" s="42">
        <v>0.48749999999999999</v>
      </c>
      <c r="D192" s="42">
        <v>0.47916666666666669</v>
      </c>
      <c r="E192" s="15">
        <v>16.49267</v>
      </c>
      <c r="F192" s="17">
        <v>6.5359999999999996</v>
      </c>
      <c r="G192" s="16">
        <v>0.44650000000000001</v>
      </c>
      <c r="H192" s="16">
        <v>13.638297872340424</v>
      </c>
      <c r="I192" s="24">
        <v>17.2</v>
      </c>
      <c r="J192" s="24">
        <v>16.399999999999999</v>
      </c>
      <c r="K192" s="24">
        <v>16.5</v>
      </c>
      <c r="L192" s="24">
        <v>16.7</v>
      </c>
      <c r="M192" s="24">
        <v>15.5</v>
      </c>
      <c r="N192" s="24">
        <v>15.2</v>
      </c>
      <c r="O192" s="24">
        <v>16.899999999999999</v>
      </c>
      <c r="P192" s="24">
        <v>15.866666666666665</v>
      </c>
      <c r="Q192" s="24">
        <v>16.283333333333331</v>
      </c>
      <c r="R192" s="43">
        <v>294.5</v>
      </c>
      <c r="S192" s="43">
        <v>249</v>
      </c>
      <c r="T192" s="24">
        <v>271.75</v>
      </c>
    </row>
    <row r="193" spans="1:20" x14ac:dyDescent="0.3">
      <c r="A193" s="40">
        <v>45116</v>
      </c>
      <c r="B193" s="11" t="s">
        <v>1223</v>
      </c>
      <c r="C193" s="42">
        <v>0.48819444444444443</v>
      </c>
      <c r="D193" s="42">
        <v>0.47916666666666669</v>
      </c>
      <c r="E193" s="15">
        <v>16.49267</v>
      </c>
      <c r="F193" s="17">
        <v>5.7840000000000007</v>
      </c>
      <c r="G193" s="16">
        <v>0.38269999999999998</v>
      </c>
      <c r="H193" s="16">
        <v>14.113666056963682</v>
      </c>
      <c r="I193" s="24">
        <v>16</v>
      </c>
      <c r="J193" s="24">
        <v>16</v>
      </c>
      <c r="K193" s="24">
        <v>13.5</v>
      </c>
      <c r="L193" s="24">
        <v>15.166666666666666</v>
      </c>
      <c r="M193" s="24">
        <v>16.8</v>
      </c>
      <c r="N193" s="24">
        <v>14.8</v>
      </c>
      <c r="O193" s="24">
        <v>14.3</v>
      </c>
      <c r="P193" s="24">
        <v>15.300000000000002</v>
      </c>
      <c r="Q193" s="24">
        <v>15.233333333333334</v>
      </c>
      <c r="R193" s="43">
        <v>237</v>
      </c>
      <c r="S193" s="43">
        <v>277.8</v>
      </c>
      <c r="T193" s="24">
        <v>257.39999999999998</v>
      </c>
    </row>
    <row r="194" spans="1:20" x14ac:dyDescent="0.3">
      <c r="A194" s="40">
        <v>45116</v>
      </c>
      <c r="B194" s="11" t="s">
        <v>1223</v>
      </c>
      <c r="C194" s="42">
        <v>0.48958333333333331</v>
      </c>
      <c r="D194" s="42">
        <v>0.47916666666666669</v>
      </c>
      <c r="E194" s="15">
        <v>16.49267</v>
      </c>
      <c r="F194" s="17">
        <v>2.3989999999999991</v>
      </c>
      <c r="G194" s="16">
        <v>0.44240000000000002</v>
      </c>
      <c r="H194" s="16">
        <v>4.4226943942133792</v>
      </c>
      <c r="I194" s="24">
        <v>16.899999999999999</v>
      </c>
      <c r="J194" s="24">
        <v>16.8</v>
      </c>
      <c r="K194" s="24">
        <v>16.100000000000001</v>
      </c>
      <c r="L194" s="24">
        <v>16.600000000000001</v>
      </c>
      <c r="M194" s="24">
        <v>16.899999999999999</v>
      </c>
      <c r="N194" s="24">
        <v>16.2</v>
      </c>
      <c r="O194" s="24">
        <v>16.3</v>
      </c>
      <c r="P194" s="24">
        <v>16.466666666666665</v>
      </c>
      <c r="Q194" s="24">
        <v>16.533333333333331</v>
      </c>
      <c r="R194" s="43">
        <v>299.89999999999998</v>
      </c>
      <c r="S194" s="43">
        <v>497.5</v>
      </c>
      <c r="T194" s="24">
        <v>398.7</v>
      </c>
    </row>
    <row r="195" spans="1:20" x14ac:dyDescent="0.3">
      <c r="A195" s="40">
        <v>45116</v>
      </c>
      <c r="B195" s="11" t="s">
        <v>1223</v>
      </c>
      <c r="C195" s="42">
        <v>0.4909722222222222</v>
      </c>
      <c r="D195" s="42">
        <v>0.5</v>
      </c>
      <c r="E195" s="15">
        <v>16.23967</v>
      </c>
      <c r="F195" s="17">
        <v>1.968</v>
      </c>
      <c r="G195" s="16">
        <v>0.43690000000000001</v>
      </c>
      <c r="H195" s="16">
        <v>3.5044632639047832</v>
      </c>
      <c r="I195" s="24">
        <v>19.7</v>
      </c>
      <c r="J195" s="24">
        <v>18.5</v>
      </c>
      <c r="K195" s="24">
        <v>19.3</v>
      </c>
      <c r="L195" s="24">
        <v>19.166666666666668</v>
      </c>
      <c r="M195" s="24">
        <v>16.8</v>
      </c>
      <c r="N195" s="24">
        <v>18.899999999999999</v>
      </c>
      <c r="O195" s="24">
        <v>18</v>
      </c>
      <c r="P195" s="24">
        <v>17.900000000000002</v>
      </c>
      <c r="Q195" s="24">
        <v>18.533333333333335</v>
      </c>
      <c r="R195" s="43">
        <v>567.6</v>
      </c>
      <c r="S195" s="43">
        <v>435.3</v>
      </c>
      <c r="T195" s="24">
        <v>501.45000000000005</v>
      </c>
    </row>
    <row r="196" spans="1:20" x14ac:dyDescent="0.3">
      <c r="A196" s="40">
        <v>45116</v>
      </c>
      <c r="B196" s="41" t="s">
        <v>1119</v>
      </c>
      <c r="C196" s="42">
        <v>0.50208333333333333</v>
      </c>
      <c r="D196" s="42">
        <v>0.5</v>
      </c>
      <c r="E196" s="15">
        <v>16.23967</v>
      </c>
      <c r="F196" s="17">
        <v>3.2060000000000004</v>
      </c>
      <c r="G196" s="16">
        <v>0.43790000000000001</v>
      </c>
      <c r="H196" s="16">
        <v>6.321306234300069</v>
      </c>
      <c r="I196" s="24">
        <v>25.9</v>
      </c>
      <c r="J196" s="24">
        <v>26.4</v>
      </c>
      <c r="K196" s="24">
        <v>25.4</v>
      </c>
      <c r="L196" s="24">
        <v>25.899999999999995</v>
      </c>
      <c r="M196" s="24">
        <v>22.2</v>
      </c>
      <c r="N196" s="24">
        <v>21.2</v>
      </c>
      <c r="O196" s="24">
        <v>21.3</v>
      </c>
      <c r="P196" s="24">
        <v>21.566666666666666</v>
      </c>
      <c r="Q196" s="24">
        <v>23.733333333333331</v>
      </c>
      <c r="R196" s="43">
        <v>909.9</v>
      </c>
      <c r="S196" s="43">
        <v>986.6</v>
      </c>
      <c r="T196" s="24">
        <v>948.25</v>
      </c>
    </row>
    <row r="197" spans="1:20" x14ac:dyDescent="0.3">
      <c r="A197" s="40">
        <v>45116</v>
      </c>
      <c r="B197" s="41" t="s">
        <v>1119</v>
      </c>
      <c r="C197" s="42">
        <v>0.50347222222222221</v>
      </c>
      <c r="D197" s="42">
        <v>0.5</v>
      </c>
      <c r="E197" s="15">
        <v>16.23967</v>
      </c>
      <c r="F197" s="17">
        <v>1.9290000000000003</v>
      </c>
      <c r="G197" s="16">
        <v>0.34760000000000002</v>
      </c>
      <c r="H197" s="16">
        <v>4.549482163406215</v>
      </c>
      <c r="I197" s="24">
        <v>24.8</v>
      </c>
      <c r="J197" s="24">
        <v>23.5</v>
      </c>
      <c r="K197" s="24">
        <v>27</v>
      </c>
      <c r="L197" s="24">
        <v>25.099999999999998</v>
      </c>
      <c r="M197" s="24">
        <v>22.8</v>
      </c>
      <c r="N197" s="24">
        <v>23</v>
      </c>
      <c r="O197" s="24">
        <v>22.4</v>
      </c>
      <c r="P197" s="24">
        <v>22.733333333333331</v>
      </c>
      <c r="Q197" s="24">
        <v>23.916666666666664</v>
      </c>
      <c r="R197" s="43">
        <v>956.5</v>
      </c>
      <c r="S197" s="43">
        <v>314.8</v>
      </c>
      <c r="T197" s="24">
        <v>956.5</v>
      </c>
    </row>
    <row r="198" spans="1:20" x14ac:dyDescent="0.3">
      <c r="A198" s="40">
        <v>45116</v>
      </c>
      <c r="B198" s="41" t="s">
        <v>1119</v>
      </c>
      <c r="C198" s="42">
        <v>0.50486111111111109</v>
      </c>
      <c r="D198" s="42">
        <v>0.5</v>
      </c>
      <c r="E198" s="15">
        <v>16.23967</v>
      </c>
      <c r="F198" s="17">
        <v>1.492</v>
      </c>
      <c r="G198" s="16">
        <v>0.26590000000000003</v>
      </c>
      <c r="H198" s="16">
        <v>4.6111320045129744</v>
      </c>
      <c r="I198" s="24">
        <v>21.8</v>
      </c>
      <c r="J198" s="24">
        <v>21.9</v>
      </c>
      <c r="K198" s="24">
        <v>20.9</v>
      </c>
      <c r="L198" s="24">
        <v>21.533333333333331</v>
      </c>
      <c r="M198" s="24">
        <v>20.399999999999999</v>
      </c>
      <c r="N198" s="24">
        <v>20.8</v>
      </c>
      <c r="O198" s="24">
        <v>19.3</v>
      </c>
      <c r="P198" s="24">
        <v>20.166666666666668</v>
      </c>
      <c r="Q198" s="24">
        <v>20.85</v>
      </c>
      <c r="R198" s="43">
        <v>286.8</v>
      </c>
      <c r="S198" s="43">
        <v>337.7</v>
      </c>
      <c r="T198" s="24">
        <v>312.25</v>
      </c>
    </row>
    <row r="199" spans="1:20" x14ac:dyDescent="0.3">
      <c r="A199" s="40">
        <v>45116</v>
      </c>
      <c r="B199" s="41" t="s">
        <v>1119</v>
      </c>
      <c r="C199" s="42">
        <v>0.50694444444444442</v>
      </c>
      <c r="D199" s="42">
        <v>0.5</v>
      </c>
      <c r="E199" s="15">
        <v>16.23967</v>
      </c>
      <c r="F199" s="17">
        <v>2.3609999999999998</v>
      </c>
      <c r="G199" s="16">
        <v>0.34039999999999998</v>
      </c>
      <c r="H199" s="16">
        <v>5.9359576968272618</v>
      </c>
      <c r="I199" s="24">
        <v>17.5</v>
      </c>
      <c r="J199" s="24">
        <v>17.600000000000001</v>
      </c>
      <c r="K199" s="24">
        <v>15.9</v>
      </c>
      <c r="L199" s="24">
        <v>17</v>
      </c>
      <c r="M199" s="24">
        <v>16.5</v>
      </c>
      <c r="N199" s="24">
        <v>17.399999999999999</v>
      </c>
      <c r="O199" s="24">
        <v>14.1</v>
      </c>
      <c r="P199" s="24">
        <v>16</v>
      </c>
      <c r="Q199" s="24">
        <v>16.5</v>
      </c>
      <c r="R199" s="43">
        <v>264.39999999999998</v>
      </c>
      <c r="S199" s="43">
        <v>230.3</v>
      </c>
      <c r="T199" s="24">
        <v>247.35</v>
      </c>
    </row>
    <row r="200" spans="1:20" x14ac:dyDescent="0.3">
      <c r="A200" s="40">
        <v>45116</v>
      </c>
      <c r="B200" s="11" t="s">
        <v>1223</v>
      </c>
      <c r="C200" s="42">
        <v>0.50763888888888886</v>
      </c>
      <c r="D200" s="42">
        <v>0.5</v>
      </c>
      <c r="E200" s="15">
        <v>16.23967</v>
      </c>
      <c r="F200" s="17">
        <v>5.8309999999999995</v>
      </c>
      <c r="G200" s="16">
        <v>0.44650000000000001</v>
      </c>
      <c r="H200" s="16">
        <v>12.05935050391937</v>
      </c>
      <c r="I200" s="24">
        <v>18.5</v>
      </c>
      <c r="J200" s="24">
        <v>19.5</v>
      </c>
      <c r="K200" s="24">
        <v>17.8</v>
      </c>
      <c r="L200" s="24">
        <v>18.599999999999998</v>
      </c>
      <c r="M200" s="24">
        <v>19.399999999999999</v>
      </c>
      <c r="N200" s="24">
        <v>19.600000000000001</v>
      </c>
      <c r="O200" s="24">
        <v>18</v>
      </c>
      <c r="P200" s="24">
        <v>19</v>
      </c>
      <c r="Q200" s="24">
        <v>18.799999999999997</v>
      </c>
      <c r="R200" s="43">
        <v>268.7</v>
      </c>
      <c r="S200" s="43">
        <v>855.4</v>
      </c>
      <c r="T200" s="24">
        <v>562.04999999999995</v>
      </c>
    </row>
    <row r="201" spans="1:20" x14ac:dyDescent="0.3">
      <c r="A201" s="40">
        <v>45116</v>
      </c>
      <c r="B201" s="11" t="s">
        <v>1223</v>
      </c>
      <c r="C201" s="42">
        <v>0.50972222222222219</v>
      </c>
      <c r="D201" s="42">
        <v>0.5</v>
      </c>
      <c r="E201" s="15">
        <v>16.23967</v>
      </c>
      <c r="F201" s="17">
        <v>5.1470000000000002</v>
      </c>
      <c r="G201" s="16">
        <v>0.38269999999999998</v>
      </c>
      <c r="H201" s="16">
        <v>12.449176900966817</v>
      </c>
      <c r="I201" s="24">
        <v>21.2</v>
      </c>
      <c r="J201" s="24">
        <v>19.100000000000001</v>
      </c>
      <c r="K201" s="24">
        <v>18.899999999999999</v>
      </c>
      <c r="L201" s="24">
        <v>19.733333333333331</v>
      </c>
      <c r="M201" s="24">
        <v>18.100000000000001</v>
      </c>
      <c r="N201" s="24">
        <v>19.899999999999999</v>
      </c>
      <c r="O201" s="24">
        <v>18.2</v>
      </c>
      <c r="P201" s="24">
        <v>18.733333333333334</v>
      </c>
      <c r="Q201" s="24">
        <v>19.233333333333334</v>
      </c>
      <c r="R201" s="43">
        <v>588.70000000000005</v>
      </c>
      <c r="S201" s="43">
        <v>961.7</v>
      </c>
      <c r="T201" s="24">
        <v>775.2</v>
      </c>
    </row>
    <row r="202" spans="1:20" x14ac:dyDescent="0.3">
      <c r="A202" s="40">
        <v>45116</v>
      </c>
      <c r="B202" s="11" t="s">
        <v>1223</v>
      </c>
      <c r="C202" s="42">
        <v>0.51111111111111118</v>
      </c>
      <c r="D202" s="42">
        <v>0.52083333333333337</v>
      </c>
      <c r="E202" s="15">
        <v>16.734000000000002</v>
      </c>
      <c r="F202" s="17">
        <v>1.9079999999999995</v>
      </c>
      <c r="G202" s="16">
        <v>0.44240000000000002</v>
      </c>
      <c r="H202" s="16">
        <v>3.3128390596745012</v>
      </c>
      <c r="I202" s="24">
        <v>23.2</v>
      </c>
      <c r="J202" s="24">
        <v>26</v>
      </c>
      <c r="K202" s="24">
        <v>27.6</v>
      </c>
      <c r="L202" s="24">
        <v>25.600000000000005</v>
      </c>
      <c r="M202" s="24">
        <v>22.9</v>
      </c>
      <c r="N202" s="24">
        <v>23.3</v>
      </c>
      <c r="O202" s="24">
        <v>24</v>
      </c>
      <c r="P202" s="24">
        <v>23.400000000000002</v>
      </c>
      <c r="Q202" s="24">
        <v>24.500000000000004</v>
      </c>
      <c r="R202" s="43">
        <v>811.3</v>
      </c>
      <c r="S202" s="43">
        <v>1012.1</v>
      </c>
      <c r="T202" s="24">
        <v>911.7</v>
      </c>
    </row>
    <row r="203" spans="1:20" x14ac:dyDescent="0.3">
      <c r="A203" s="40">
        <v>45116</v>
      </c>
      <c r="B203" s="11" t="s">
        <v>1223</v>
      </c>
      <c r="C203" s="42">
        <v>0.51250000000000007</v>
      </c>
      <c r="D203" s="42">
        <v>0.52083333333333337</v>
      </c>
      <c r="E203" s="15">
        <v>16.734000000000002</v>
      </c>
      <c r="F203" s="17">
        <v>1.5259999999999998</v>
      </c>
      <c r="G203" s="16">
        <v>0.43690000000000001</v>
      </c>
      <c r="H203" s="16">
        <v>2.4927901121538101</v>
      </c>
      <c r="I203" s="24">
        <v>23.3</v>
      </c>
      <c r="J203" s="24">
        <v>25.2</v>
      </c>
      <c r="K203" s="24">
        <v>25.4</v>
      </c>
      <c r="L203" s="24">
        <v>24.633333333333336</v>
      </c>
      <c r="M203" s="24">
        <v>20.100000000000001</v>
      </c>
      <c r="N203" s="24">
        <v>18.3</v>
      </c>
      <c r="O203" s="24">
        <v>18</v>
      </c>
      <c r="P203" s="24">
        <v>18.8</v>
      </c>
      <c r="Q203" s="24">
        <v>21.716666666666669</v>
      </c>
      <c r="R203" s="43">
        <v>957.1</v>
      </c>
      <c r="S203" s="43">
        <v>238.9</v>
      </c>
      <c r="T203" s="24">
        <v>598</v>
      </c>
    </row>
    <row r="204" spans="1:20" x14ac:dyDescent="0.3">
      <c r="A204" s="40">
        <v>45116</v>
      </c>
      <c r="B204" s="41" t="s">
        <v>1119</v>
      </c>
      <c r="C204" s="42">
        <v>0.51458333333333328</v>
      </c>
      <c r="D204" s="42">
        <v>0.52083333333333337</v>
      </c>
      <c r="E204" s="15">
        <v>16.734000000000002</v>
      </c>
      <c r="F204" s="17">
        <v>2.9869999999999992</v>
      </c>
      <c r="G204" s="16">
        <v>0.43790000000000001</v>
      </c>
      <c r="H204" s="16">
        <v>5.8211920529801304</v>
      </c>
      <c r="I204" s="24">
        <v>17</v>
      </c>
      <c r="J204" s="24">
        <v>16.2</v>
      </c>
      <c r="K204" s="24">
        <v>16.2</v>
      </c>
      <c r="L204" s="24">
        <v>16.466666666666669</v>
      </c>
      <c r="M204" s="24">
        <v>17.899999999999999</v>
      </c>
      <c r="N204" s="24">
        <v>17.899999999999999</v>
      </c>
      <c r="O204" s="24">
        <v>15.6</v>
      </c>
      <c r="P204" s="24">
        <v>17.133333333333333</v>
      </c>
      <c r="Q204" s="24">
        <v>16.8</v>
      </c>
      <c r="R204" s="43">
        <v>219.8</v>
      </c>
      <c r="S204" s="43">
        <v>241.1</v>
      </c>
      <c r="T204" s="24">
        <v>230.45</v>
      </c>
    </row>
    <row r="205" spans="1:20" x14ac:dyDescent="0.3">
      <c r="A205" s="40">
        <v>45116</v>
      </c>
      <c r="B205" s="41" t="s">
        <v>1119</v>
      </c>
      <c r="C205" s="42">
        <v>0.52847222222222223</v>
      </c>
      <c r="D205" s="42">
        <v>0.52083333333333337</v>
      </c>
      <c r="E205" s="15">
        <v>16.734000000000002</v>
      </c>
      <c r="F205" s="17">
        <v>1.5490000000000004</v>
      </c>
      <c r="G205" s="16">
        <v>0.34760000000000002</v>
      </c>
      <c r="H205" s="16">
        <v>3.4562715765247423</v>
      </c>
      <c r="I205" s="24">
        <v>17.2</v>
      </c>
      <c r="J205" s="24">
        <v>16.600000000000001</v>
      </c>
      <c r="K205" s="24">
        <v>15.2</v>
      </c>
      <c r="L205" s="24">
        <v>16.333333333333332</v>
      </c>
      <c r="M205" s="24"/>
      <c r="N205" s="24"/>
      <c r="O205" s="24"/>
      <c r="P205" s="24"/>
      <c r="Q205" s="24">
        <v>16.333333333333332</v>
      </c>
      <c r="R205" s="43">
        <v>239.4</v>
      </c>
      <c r="S205" s="43">
        <v>206.2</v>
      </c>
      <c r="T205" s="24">
        <v>222.8</v>
      </c>
    </row>
    <row r="206" spans="1:20" x14ac:dyDescent="0.3">
      <c r="A206" s="40">
        <v>45116</v>
      </c>
      <c r="B206" s="41" t="s">
        <v>1119</v>
      </c>
      <c r="C206" s="42">
        <v>0.52986111111111112</v>
      </c>
      <c r="D206" s="42">
        <v>0.52083333333333337</v>
      </c>
      <c r="E206" s="15">
        <v>16.734000000000002</v>
      </c>
      <c r="F206" s="17">
        <v>1.1310000000000002</v>
      </c>
      <c r="G206" s="16">
        <v>0.26590000000000003</v>
      </c>
      <c r="H206" s="16">
        <v>3.253478751410305</v>
      </c>
      <c r="I206" s="24">
        <v>17.2</v>
      </c>
      <c r="J206" s="24">
        <v>16.899999999999999</v>
      </c>
      <c r="K206" s="24">
        <v>16.600000000000001</v>
      </c>
      <c r="L206" s="24">
        <v>16.899999999999999</v>
      </c>
      <c r="M206" s="24"/>
      <c r="N206" s="24"/>
      <c r="O206" s="24"/>
      <c r="P206" s="24"/>
      <c r="Q206" s="24">
        <v>16.899999999999999</v>
      </c>
      <c r="R206" s="43">
        <v>203.6</v>
      </c>
      <c r="S206" s="43">
        <v>197</v>
      </c>
      <c r="T206" s="24">
        <v>200.3</v>
      </c>
    </row>
    <row r="207" spans="1:20" x14ac:dyDescent="0.3">
      <c r="A207" s="40">
        <v>45116</v>
      </c>
      <c r="B207" s="41" t="s">
        <v>1119</v>
      </c>
      <c r="C207" s="42">
        <v>0.53125</v>
      </c>
      <c r="D207" s="42">
        <v>0.52083333333333337</v>
      </c>
      <c r="E207" s="15">
        <v>16.734000000000002</v>
      </c>
      <c r="F207" s="17">
        <v>1.9550000000000001</v>
      </c>
      <c r="G207" s="16">
        <v>0.34039999999999998</v>
      </c>
      <c r="H207" s="16">
        <v>4.7432432432432439</v>
      </c>
      <c r="I207" s="24">
        <v>16</v>
      </c>
      <c r="J207" s="24">
        <v>15</v>
      </c>
      <c r="K207" s="24">
        <v>13.7</v>
      </c>
      <c r="L207" s="24">
        <v>14.9</v>
      </c>
      <c r="M207" s="24"/>
      <c r="N207" s="24"/>
      <c r="O207" s="24"/>
      <c r="P207" s="24"/>
      <c r="Q207" s="24">
        <v>14.9</v>
      </c>
      <c r="R207" s="43">
        <v>199.6</v>
      </c>
      <c r="S207" s="43">
        <v>160.19999999999999</v>
      </c>
      <c r="T207" s="24">
        <v>179.89999999999998</v>
      </c>
    </row>
    <row r="208" spans="1:20" x14ac:dyDescent="0.3">
      <c r="A208" s="40">
        <v>45116</v>
      </c>
      <c r="B208" s="11" t="s">
        <v>1223</v>
      </c>
      <c r="C208" s="42">
        <v>0.53263888888888888</v>
      </c>
      <c r="D208" s="42">
        <v>0.54166666666666663</v>
      </c>
      <c r="E208" s="15">
        <v>16.665669999999999</v>
      </c>
      <c r="F208" s="17">
        <v>4.8140000000000001</v>
      </c>
      <c r="G208" s="16">
        <v>0.44650000000000001</v>
      </c>
      <c r="H208" s="16">
        <v>9.7816349384098533</v>
      </c>
      <c r="I208" s="24">
        <v>19.5</v>
      </c>
      <c r="J208" s="24">
        <v>18.3</v>
      </c>
      <c r="K208" s="24">
        <v>17.600000000000001</v>
      </c>
      <c r="L208" s="24">
        <v>18.466666666666665</v>
      </c>
      <c r="M208" s="24"/>
      <c r="N208" s="24"/>
      <c r="O208" s="24"/>
      <c r="P208" s="24"/>
      <c r="Q208" s="24">
        <v>18.466666666666665</v>
      </c>
      <c r="R208" s="43">
        <v>199.9</v>
      </c>
      <c r="S208" s="43">
        <v>276.89999999999998</v>
      </c>
      <c r="T208" s="24">
        <v>238.39999999999998</v>
      </c>
    </row>
    <row r="209" spans="1:20" x14ac:dyDescent="0.3">
      <c r="A209" s="40">
        <v>45116</v>
      </c>
      <c r="B209" s="11" t="s">
        <v>1223</v>
      </c>
      <c r="C209" s="42">
        <v>0.53402777777777777</v>
      </c>
      <c r="D209" s="42">
        <v>0.54166666666666663</v>
      </c>
      <c r="E209" s="15">
        <v>16.665669999999999</v>
      </c>
      <c r="F209" s="17">
        <v>4.3070000000000004</v>
      </c>
      <c r="G209" s="16">
        <v>0.38269999999999998</v>
      </c>
      <c r="H209" s="16">
        <v>10.254246145806116</v>
      </c>
      <c r="I209" s="24">
        <v>20.8</v>
      </c>
      <c r="J209" s="24">
        <v>17.399999999999999</v>
      </c>
      <c r="K209" s="24">
        <v>17.100000000000001</v>
      </c>
      <c r="L209" s="24">
        <v>18.433333333333334</v>
      </c>
      <c r="M209" s="24"/>
      <c r="N209" s="24"/>
      <c r="O209" s="24"/>
      <c r="P209" s="24"/>
      <c r="Q209" s="24">
        <v>18.433333333333334</v>
      </c>
      <c r="R209" s="43">
        <v>953.5</v>
      </c>
      <c r="S209" s="43">
        <v>1047.4000000000001</v>
      </c>
      <c r="T209" s="24">
        <v>1000.45</v>
      </c>
    </row>
    <row r="210" spans="1:20" x14ac:dyDescent="0.3">
      <c r="A210" s="40">
        <v>45116</v>
      </c>
      <c r="B210" s="11" t="s">
        <v>1223</v>
      </c>
      <c r="C210" s="42">
        <v>0.53472222222222221</v>
      </c>
      <c r="D210" s="42">
        <v>0.54166666666666663</v>
      </c>
      <c r="E210" s="15">
        <v>16.665669999999999</v>
      </c>
      <c r="F210" s="17">
        <v>1.3579999999999997</v>
      </c>
      <c r="G210" s="16">
        <v>0.44240000000000002</v>
      </c>
      <c r="H210" s="16">
        <v>2.069620253164556</v>
      </c>
      <c r="I210" s="24">
        <v>29.6</v>
      </c>
      <c r="J210" s="24">
        <v>29.7</v>
      </c>
      <c r="K210" s="24">
        <v>32.6</v>
      </c>
      <c r="L210" s="24">
        <v>30.633333333333336</v>
      </c>
      <c r="M210" s="24"/>
      <c r="N210" s="24"/>
      <c r="O210" s="24"/>
      <c r="P210" s="24"/>
      <c r="Q210" s="24">
        <v>30.633333333333336</v>
      </c>
      <c r="R210" s="43">
        <v>1030.8</v>
      </c>
      <c r="S210" s="43">
        <v>1056.7</v>
      </c>
      <c r="T210" s="24">
        <v>1043.75</v>
      </c>
    </row>
    <row r="211" spans="1:20" x14ac:dyDescent="0.3">
      <c r="A211" s="40">
        <v>45116</v>
      </c>
      <c r="B211" s="11" t="s">
        <v>1223</v>
      </c>
      <c r="C211" s="42">
        <v>0.53611111111111109</v>
      </c>
      <c r="D211" s="42">
        <v>0.54166666666666663</v>
      </c>
      <c r="E211" s="15">
        <v>16.665669999999999</v>
      </c>
      <c r="F211" s="17">
        <v>1.0809999999999995</v>
      </c>
      <c r="G211" s="16">
        <v>0.43690000000000001</v>
      </c>
      <c r="H211" s="16">
        <v>1.4742504005493235</v>
      </c>
      <c r="I211" s="24">
        <v>30.9</v>
      </c>
      <c r="J211" s="24">
        <v>32.200000000000003</v>
      </c>
      <c r="K211" s="24">
        <v>27</v>
      </c>
      <c r="L211" s="24">
        <v>30.033333333333331</v>
      </c>
      <c r="M211" s="24"/>
      <c r="N211" s="24"/>
      <c r="O211" s="24"/>
      <c r="P211" s="24"/>
      <c r="Q211" s="24">
        <v>30.033333333333331</v>
      </c>
      <c r="R211" s="43">
        <v>1078.5999999999999</v>
      </c>
      <c r="S211" s="43">
        <v>1123.5999999999999</v>
      </c>
      <c r="T211" s="24">
        <v>1101.0999999999999</v>
      </c>
    </row>
    <row r="212" spans="1:20" x14ac:dyDescent="0.3">
      <c r="A212" s="40">
        <v>45116</v>
      </c>
      <c r="B212" s="41" t="s">
        <v>1119</v>
      </c>
      <c r="C212" s="42">
        <v>0.53749999999999998</v>
      </c>
      <c r="D212" s="42">
        <v>0.54166666666666663</v>
      </c>
      <c r="E212" s="15">
        <v>16.665669999999999</v>
      </c>
      <c r="F212" s="17">
        <v>2.6149999999999993</v>
      </c>
      <c r="G212" s="16">
        <v>0.43790000000000001</v>
      </c>
      <c r="H212" s="16">
        <v>4.9716830326558563</v>
      </c>
      <c r="I212" s="24">
        <v>27.7</v>
      </c>
      <c r="J212" s="24">
        <v>23.3</v>
      </c>
      <c r="K212" s="24">
        <v>24.7</v>
      </c>
      <c r="L212" s="24">
        <v>25.233333333333334</v>
      </c>
      <c r="M212" s="24"/>
      <c r="N212" s="24"/>
      <c r="O212" s="24"/>
      <c r="P212" s="24"/>
      <c r="Q212" s="24">
        <v>25.233333333333334</v>
      </c>
      <c r="R212" s="43"/>
      <c r="S212" s="43">
        <v>908.5</v>
      </c>
      <c r="T212" s="24">
        <v>908.5</v>
      </c>
    </row>
    <row r="213" spans="1:20" x14ac:dyDescent="0.3">
      <c r="A213" s="40">
        <v>45116</v>
      </c>
      <c r="B213" s="41" t="s">
        <v>1119</v>
      </c>
      <c r="C213" s="42">
        <v>0.53888888888888886</v>
      </c>
      <c r="D213" s="42">
        <v>0.54166666666666663</v>
      </c>
      <c r="E213" s="15">
        <v>16.665669999999999</v>
      </c>
      <c r="F213" s="17">
        <v>1.4169999999999998</v>
      </c>
      <c r="G213" s="16">
        <v>0.34760000000000002</v>
      </c>
      <c r="H213" s="16">
        <v>3.0765247410817027</v>
      </c>
      <c r="I213" s="24">
        <v>18.399999999999999</v>
      </c>
      <c r="J213" s="24">
        <v>18.5</v>
      </c>
      <c r="K213" s="24">
        <v>17.399999999999999</v>
      </c>
      <c r="L213" s="24">
        <v>18.099999999999998</v>
      </c>
      <c r="M213" s="24"/>
      <c r="N213" s="24"/>
      <c r="O213" s="24"/>
      <c r="P213" s="24"/>
      <c r="Q213" s="24">
        <v>18.099999999999998</v>
      </c>
      <c r="R213" s="43">
        <v>341.3</v>
      </c>
      <c r="S213" s="43">
        <v>998.4</v>
      </c>
      <c r="T213" s="24">
        <v>669.85</v>
      </c>
    </row>
    <row r="214" spans="1:20" x14ac:dyDescent="0.3">
      <c r="A214" s="40">
        <v>45116</v>
      </c>
      <c r="B214" s="41" t="s">
        <v>1119</v>
      </c>
      <c r="C214" s="42">
        <v>0.54027777777777775</v>
      </c>
      <c r="D214" s="42">
        <v>0.54166666666666663</v>
      </c>
      <c r="E214" s="15">
        <v>16.665669999999999</v>
      </c>
      <c r="F214" s="17">
        <v>1.0040000000000004</v>
      </c>
      <c r="G214" s="16">
        <v>0.26590000000000003</v>
      </c>
      <c r="H214" s="16">
        <v>2.7758555848063193</v>
      </c>
      <c r="I214" s="24">
        <v>21.5</v>
      </c>
      <c r="J214" s="24">
        <v>19.3</v>
      </c>
      <c r="K214" s="24">
        <v>18</v>
      </c>
      <c r="L214" s="24">
        <v>19.599999999999998</v>
      </c>
      <c r="M214" s="24"/>
      <c r="N214" s="24"/>
      <c r="O214" s="24"/>
      <c r="P214" s="24"/>
      <c r="Q214" s="24">
        <v>19.599999999999998</v>
      </c>
      <c r="R214" s="43">
        <v>1075.4000000000001</v>
      </c>
      <c r="S214" s="43">
        <v>323.89999999999998</v>
      </c>
      <c r="T214" s="24">
        <v>699.65000000000009</v>
      </c>
    </row>
    <row r="215" spans="1:20" x14ac:dyDescent="0.3">
      <c r="A215" s="40">
        <v>45116</v>
      </c>
      <c r="B215" s="41" t="s">
        <v>1119</v>
      </c>
      <c r="C215" s="42">
        <v>0.54097222222222219</v>
      </c>
      <c r="D215" s="42">
        <v>0.54166666666666663</v>
      </c>
      <c r="E215" s="15">
        <v>16.665669999999999</v>
      </c>
      <c r="F215" s="17">
        <v>1.8040000000000003</v>
      </c>
      <c r="G215" s="16">
        <v>0.34039999999999998</v>
      </c>
      <c r="H215" s="16">
        <v>4.2996474735605181</v>
      </c>
      <c r="I215" s="24">
        <v>19.8</v>
      </c>
      <c r="J215" s="24">
        <v>19</v>
      </c>
      <c r="K215" s="24">
        <v>19</v>
      </c>
      <c r="L215" s="24">
        <v>19.266666666666666</v>
      </c>
      <c r="M215" s="24"/>
      <c r="N215" s="24"/>
      <c r="O215" s="24"/>
      <c r="P215" s="24"/>
      <c r="Q215" s="24">
        <v>19.266666666666666</v>
      </c>
      <c r="R215" s="43">
        <v>1107.3</v>
      </c>
      <c r="S215" s="43">
        <v>276.5</v>
      </c>
      <c r="T215" s="24">
        <v>691.9</v>
      </c>
    </row>
    <row r="216" spans="1:20" x14ac:dyDescent="0.3">
      <c r="A216" s="40">
        <v>45116</v>
      </c>
      <c r="B216" s="11" t="s">
        <v>1223</v>
      </c>
      <c r="C216" s="42">
        <v>0.54236111111111118</v>
      </c>
      <c r="D216" s="42">
        <v>0.54166666666666663</v>
      </c>
      <c r="E216" s="15">
        <v>16.665669999999999</v>
      </c>
      <c r="F216" s="17">
        <v>4.386000000000001</v>
      </c>
      <c r="G216" s="16">
        <v>0.44650000000000001</v>
      </c>
      <c r="H216" s="16">
        <v>8.8230683090705515</v>
      </c>
      <c r="I216" s="24">
        <v>19</v>
      </c>
      <c r="J216" s="24">
        <v>17.5</v>
      </c>
      <c r="K216" s="24">
        <v>16.3</v>
      </c>
      <c r="L216" s="24">
        <v>17.599999999999998</v>
      </c>
      <c r="M216" s="24"/>
      <c r="N216" s="24"/>
      <c r="O216" s="24"/>
      <c r="P216" s="24"/>
      <c r="Q216" s="24">
        <v>17.599999999999998</v>
      </c>
      <c r="R216" s="43">
        <v>289.89999999999998</v>
      </c>
      <c r="S216" s="43">
        <v>298</v>
      </c>
      <c r="T216" s="24">
        <v>293.95</v>
      </c>
    </row>
    <row r="217" spans="1:20" x14ac:dyDescent="0.3">
      <c r="A217" s="40">
        <v>45116</v>
      </c>
      <c r="B217" s="11" t="s">
        <v>1223</v>
      </c>
      <c r="C217" s="42">
        <v>0.54375000000000007</v>
      </c>
      <c r="D217" s="42">
        <v>0.54166666666666663</v>
      </c>
      <c r="E217" s="15">
        <v>16.665669999999999</v>
      </c>
      <c r="F217" s="17">
        <v>3.9849999999999994</v>
      </c>
      <c r="G217" s="16">
        <v>0.38269999999999998</v>
      </c>
      <c r="H217" s="16">
        <v>9.4128560229945126</v>
      </c>
      <c r="I217" s="24">
        <v>18.5</v>
      </c>
      <c r="J217" s="24">
        <v>16.8</v>
      </c>
      <c r="K217" s="24">
        <v>16.899999999999999</v>
      </c>
      <c r="L217" s="24">
        <v>17.399999999999999</v>
      </c>
      <c r="M217" s="24"/>
      <c r="N217" s="24"/>
      <c r="O217" s="24"/>
      <c r="P217" s="24"/>
      <c r="Q217" s="24">
        <v>17.399999999999999</v>
      </c>
      <c r="R217" s="43">
        <v>381.9</v>
      </c>
      <c r="S217" s="43">
        <v>304.5</v>
      </c>
      <c r="T217" s="24">
        <v>343.2</v>
      </c>
    </row>
    <row r="218" spans="1:20" x14ac:dyDescent="0.3">
      <c r="A218" s="40">
        <v>45116</v>
      </c>
      <c r="B218" s="11" t="s">
        <v>1223</v>
      </c>
      <c r="C218" s="42">
        <v>0.5444444444444444</v>
      </c>
      <c r="D218" s="42">
        <v>0.54166666666666663</v>
      </c>
      <c r="E218" s="15">
        <v>16.665669999999999</v>
      </c>
      <c r="F218" s="17">
        <v>1.1869999999999994</v>
      </c>
      <c r="G218" s="16">
        <v>0.44240000000000002</v>
      </c>
      <c r="H218" s="16">
        <v>1.6830922242314632</v>
      </c>
      <c r="I218" s="24">
        <v>20.5</v>
      </c>
      <c r="J218" s="24">
        <v>20.7</v>
      </c>
      <c r="K218" s="24">
        <v>20.8</v>
      </c>
      <c r="L218" s="24">
        <v>20.666666666666668</v>
      </c>
      <c r="M218" s="24"/>
      <c r="N218" s="24"/>
      <c r="O218" s="24"/>
      <c r="P218" s="24"/>
      <c r="Q218" s="24">
        <v>20.666666666666668</v>
      </c>
      <c r="R218" s="43">
        <v>307.2</v>
      </c>
      <c r="S218" s="43">
        <v>314.89999999999998</v>
      </c>
      <c r="T218" s="24">
        <v>311.04999999999995</v>
      </c>
    </row>
    <row r="219" spans="1:20" x14ac:dyDescent="0.3">
      <c r="A219" s="40">
        <v>45116</v>
      </c>
      <c r="B219" s="11" t="s">
        <v>1223</v>
      </c>
      <c r="C219" s="42">
        <v>0.54583333333333328</v>
      </c>
      <c r="D219" s="42">
        <v>0.54166666666666663</v>
      </c>
      <c r="E219" s="15">
        <v>16.665669999999999</v>
      </c>
      <c r="F219" s="17">
        <v>0.95699999999999985</v>
      </c>
      <c r="G219" s="16">
        <v>0.43690000000000001</v>
      </c>
      <c r="H219" s="16">
        <v>1.1904325932707709</v>
      </c>
      <c r="I219" s="24">
        <v>19.899999999999999</v>
      </c>
      <c r="J219" s="24">
        <v>19.2</v>
      </c>
      <c r="K219" s="24">
        <v>19.8</v>
      </c>
      <c r="L219" s="24">
        <v>19.633333333333329</v>
      </c>
      <c r="M219" s="24"/>
      <c r="N219" s="24"/>
      <c r="O219" s="24"/>
      <c r="P219" s="24"/>
      <c r="Q219" s="24">
        <v>19.633333333333329</v>
      </c>
      <c r="R219" s="43">
        <v>311.2</v>
      </c>
      <c r="S219" s="43">
        <v>267</v>
      </c>
      <c r="T219" s="24">
        <v>289.10000000000002</v>
      </c>
    </row>
    <row r="220" spans="1:20" x14ac:dyDescent="0.3">
      <c r="A220" s="40">
        <v>45116</v>
      </c>
      <c r="B220" s="41" t="s">
        <v>1119</v>
      </c>
      <c r="C220" s="42">
        <v>0.55208333333333337</v>
      </c>
      <c r="D220" s="42">
        <v>0.54166666666666663</v>
      </c>
      <c r="E220" s="15">
        <v>16.665669999999999</v>
      </c>
      <c r="F220" s="17">
        <v>2.464999999999999</v>
      </c>
      <c r="G220" s="16">
        <v>0.43790000000000001</v>
      </c>
      <c r="H220" s="16">
        <v>4.6291390728476793</v>
      </c>
      <c r="I220" s="24">
        <v>26.4</v>
      </c>
      <c r="J220" s="24">
        <v>26.4</v>
      </c>
      <c r="K220" s="24">
        <v>28.9</v>
      </c>
      <c r="L220" s="24">
        <v>27.233333333333331</v>
      </c>
      <c r="M220" s="24"/>
      <c r="N220" s="24"/>
      <c r="O220" s="24"/>
      <c r="P220" s="24"/>
      <c r="Q220" s="24">
        <v>27.233333333333331</v>
      </c>
      <c r="R220" s="43">
        <v>965.4</v>
      </c>
      <c r="S220" s="43">
        <v>992.6</v>
      </c>
      <c r="T220" s="24">
        <v>979</v>
      </c>
    </row>
    <row r="221" spans="1:20" x14ac:dyDescent="0.3">
      <c r="A221" s="40">
        <v>45116</v>
      </c>
      <c r="B221" s="41" t="s">
        <v>1119</v>
      </c>
      <c r="C221" s="42">
        <v>0.55277777777777781</v>
      </c>
      <c r="D221" s="42">
        <v>0.5625</v>
      </c>
      <c r="E221" s="15">
        <v>16.815329999999999</v>
      </c>
      <c r="F221" s="17">
        <v>1.3020000000000005</v>
      </c>
      <c r="G221" s="16">
        <v>0.34760000000000002</v>
      </c>
      <c r="H221" s="16">
        <v>2.7456846950517848</v>
      </c>
      <c r="I221" s="24">
        <v>30.8</v>
      </c>
      <c r="J221" s="24">
        <v>28.5</v>
      </c>
      <c r="K221" s="24">
        <v>30.4</v>
      </c>
      <c r="L221" s="24">
        <v>29.899999999999995</v>
      </c>
      <c r="M221" s="24"/>
      <c r="N221" s="24"/>
      <c r="O221" s="24"/>
      <c r="P221" s="24"/>
      <c r="Q221" s="24">
        <v>29.899999999999995</v>
      </c>
      <c r="R221" s="43">
        <v>1007.1</v>
      </c>
      <c r="S221" s="43">
        <v>1090.2</v>
      </c>
      <c r="T221" s="24">
        <v>1048.6500000000001</v>
      </c>
    </row>
    <row r="222" spans="1:20" x14ac:dyDescent="0.3">
      <c r="A222" s="40">
        <v>45116</v>
      </c>
      <c r="B222" s="41" t="s">
        <v>1119</v>
      </c>
      <c r="C222" s="42">
        <v>0.55347222222222225</v>
      </c>
      <c r="D222" s="42">
        <v>0.5625</v>
      </c>
      <c r="E222" s="15">
        <v>16.815329999999999</v>
      </c>
      <c r="F222" s="17">
        <v>0.89200000000000035</v>
      </c>
      <c r="G222" s="16">
        <v>0.26590000000000003</v>
      </c>
      <c r="H222" s="16">
        <v>2.3546446032342998</v>
      </c>
      <c r="I222" s="24">
        <v>30</v>
      </c>
      <c r="J222" s="24">
        <v>31</v>
      </c>
      <c r="K222" s="24">
        <v>29.2</v>
      </c>
      <c r="L222" s="24">
        <v>30.066666666666666</v>
      </c>
      <c r="M222" s="24"/>
      <c r="N222" s="24"/>
      <c r="O222" s="24"/>
      <c r="P222" s="24"/>
      <c r="Q222" s="24">
        <v>30.066666666666666</v>
      </c>
      <c r="R222" s="43">
        <v>1091</v>
      </c>
      <c r="S222" s="43">
        <v>614.29999999999995</v>
      </c>
      <c r="T222" s="24">
        <v>852.65</v>
      </c>
    </row>
    <row r="223" spans="1:20" x14ac:dyDescent="0.3">
      <c r="A223" s="40">
        <v>45116</v>
      </c>
      <c r="B223" s="41" t="s">
        <v>1119</v>
      </c>
      <c r="C223" s="42">
        <v>0.55486111111111114</v>
      </c>
      <c r="D223" s="42">
        <v>0.5625</v>
      </c>
      <c r="E223" s="15">
        <v>16.815329999999999</v>
      </c>
      <c r="F223" s="17">
        <v>1.6669999999999998</v>
      </c>
      <c r="G223" s="16">
        <v>0.34039999999999998</v>
      </c>
      <c r="H223" s="16">
        <v>3.8971797884841357</v>
      </c>
      <c r="I223" s="24">
        <v>24.5</v>
      </c>
      <c r="J223" s="24">
        <v>25.7</v>
      </c>
      <c r="K223" s="24">
        <v>25.6</v>
      </c>
      <c r="L223" s="24">
        <v>25.266666666666669</v>
      </c>
      <c r="M223" s="24"/>
      <c r="N223" s="24"/>
      <c r="O223" s="24"/>
      <c r="P223" s="24"/>
      <c r="Q223" s="24">
        <v>25.266666666666669</v>
      </c>
      <c r="R223" s="43">
        <v>479.5</v>
      </c>
      <c r="S223" s="43">
        <v>1012.9</v>
      </c>
      <c r="T223" s="24">
        <v>746.2</v>
      </c>
    </row>
    <row r="224" spans="1:20" x14ac:dyDescent="0.3">
      <c r="A224" s="40">
        <v>45116</v>
      </c>
      <c r="B224" s="11" t="s">
        <v>1223</v>
      </c>
      <c r="C224" s="42">
        <v>0.55625000000000002</v>
      </c>
      <c r="D224" s="42">
        <v>0.5625</v>
      </c>
      <c r="E224" s="15">
        <v>16.815329999999999</v>
      </c>
      <c r="F224" s="17">
        <v>3.9540000000000006</v>
      </c>
      <c r="G224" s="16">
        <v>0.44650000000000001</v>
      </c>
      <c r="H224" s="16">
        <v>7.8555431131019056</v>
      </c>
      <c r="I224" s="24">
        <v>21.8</v>
      </c>
      <c r="J224" s="24">
        <v>20.3</v>
      </c>
      <c r="K224" s="24">
        <v>20.2</v>
      </c>
      <c r="L224" s="24">
        <v>20.766666666666666</v>
      </c>
      <c r="M224" s="24"/>
      <c r="N224" s="24"/>
      <c r="O224" s="24"/>
      <c r="P224" s="24"/>
      <c r="Q224" s="24">
        <v>20.766666666666666</v>
      </c>
      <c r="R224" s="43">
        <v>505.5</v>
      </c>
      <c r="S224" s="43">
        <v>444.4</v>
      </c>
      <c r="T224" s="24">
        <v>474.95</v>
      </c>
    </row>
    <row r="225" spans="1:20" x14ac:dyDescent="0.3">
      <c r="A225" s="40">
        <v>45116</v>
      </c>
      <c r="B225" s="11" t="s">
        <v>1223</v>
      </c>
      <c r="C225" s="42">
        <v>0.56388888888888888</v>
      </c>
      <c r="D225" s="42">
        <v>0.5625</v>
      </c>
      <c r="E225" s="15">
        <v>16.815329999999999</v>
      </c>
      <c r="F225" s="17">
        <v>3.4980000000000011</v>
      </c>
      <c r="G225" s="16">
        <v>0.38269999999999998</v>
      </c>
      <c r="H225" s="16">
        <v>8.1403187875620624</v>
      </c>
      <c r="I225" s="24">
        <v>15.3</v>
      </c>
      <c r="J225" s="24">
        <v>13.1</v>
      </c>
      <c r="K225" s="24">
        <v>15</v>
      </c>
      <c r="L225" s="24">
        <v>14.466666666666667</v>
      </c>
      <c r="M225" s="24"/>
      <c r="N225" s="24"/>
      <c r="O225" s="24"/>
      <c r="P225" s="24"/>
      <c r="Q225" s="24">
        <v>14.466666666666667</v>
      </c>
      <c r="R225" s="43">
        <v>252.2</v>
      </c>
      <c r="S225" s="43">
        <v>299.10000000000002</v>
      </c>
      <c r="T225" s="24">
        <v>275.64999999999998</v>
      </c>
    </row>
    <row r="226" spans="1:20" x14ac:dyDescent="0.3">
      <c r="A226" s="40">
        <v>45116</v>
      </c>
      <c r="B226" s="11" t="s">
        <v>1223</v>
      </c>
      <c r="C226" s="42">
        <v>0.56527777777777777</v>
      </c>
      <c r="D226" s="42">
        <v>0.5625</v>
      </c>
      <c r="E226" s="15">
        <v>16.815329999999999</v>
      </c>
      <c r="F226" s="17">
        <v>0.92399999999999949</v>
      </c>
      <c r="G226" s="16">
        <v>0.44240000000000002</v>
      </c>
      <c r="H226" s="16">
        <v>1.0886075949367076</v>
      </c>
      <c r="I226" s="24">
        <v>23.2</v>
      </c>
      <c r="J226" s="24">
        <v>26.8</v>
      </c>
      <c r="K226" s="24">
        <v>25.3</v>
      </c>
      <c r="L226" s="24">
        <v>25.099999999999998</v>
      </c>
      <c r="M226" s="24">
        <v>23.9</v>
      </c>
      <c r="N226" s="24">
        <v>25.8</v>
      </c>
      <c r="O226" s="24">
        <v>18.7</v>
      </c>
      <c r="P226" s="24">
        <v>22.8</v>
      </c>
      <c r="Q226" s="24">
        <v>23.95</v>
      </c>
      <c r="R226" s="43">
        <v>325.60000000000002</v>
      </c>
      <c r="S226" s="43">
        <v>324</v>
      </c>
      <c r="T226" s="24">
        <v>324.8</v>
      </c>
    </row>
    <row r="227" spans="1:20" x14ac:dyDescent="0.3">
      <c r="A227" s="40">
        <v>45116</v>
      </c>
      <c r="B227" s="11" t="s">
        <v>1223</v>
      </c>
      <c r="C227" s="42">
        <v>0.56666666666666665</v>
      </c>
      <c r="D227" s="42">
        <v>0.5625</v>
      </c>
      <c r="E227" s="15">
        <v>16.815329999999999</v>
      </c>
      <c r="F227" s="17">
        <v>0.75399999999999956</v>
      </c>
      <c r="G227" s="16">
        <v>0.43690000000000001</v>
      </c>
      <c r="H227" s="16">
        <v>0.72579537651636428</v>
      </c>
      <c r="I227" s="24">
        <v>24.8</v>
      </c>
      <c r="J227" s="24">
        <v>27.7</v>
      </c>
      <c r="K227" s="24">
        <v>29</v>
      </c>
      <c r="L227" s="24">
        <v>27.166666666666668</v>
      </c>
      <c r="M227" s="24">
        <v>25.3</v>
      </c>
      <c r="N227" s="24">
        <v>25.7</v>
      </c>
      <c r="O227" s="24">
        <v>23.5</v>
      </c>
      <c r="P227" s="24">
        <v>24.833333333333332</v>
      </c>
      <c r="Q227" s="24">
        <v>26</v>
      </c>
      <c r="R227" s="43">
        <v>997.7</v>
      </c>
      <c r="S227" s="43">
        <v>926.3</v>
      </c>
      <c r="T227" s="24">
        <v>962</v>
      </c>
    </row>
    <row r="228" spans="1:20" x14ac:dyDescent="0.3">
      <c r="A228" s="40">
        <v>45116</v>
      </c>
      <c r="B228" s="41" t="s">
        <v>1119</v>
      </c>
      <c r="C228" s="42">
        <v>0.56874999999999998</v>
      </c>
      <c r="D228" s="42">
        <v>0.5625</v>
      </c>
      <c r="E228" s="15">
        <v>16.815329999999999</v>
      </c>
      <c r="F228" s="17">
        <v>2.2809999999999997</v>
      </c>
      <c r="G228" s="16">
        <v>0.43790000000000001</v>
      </c>
      <c r="H228" s="16">
        <v>4.2089518154829859</v>
      </c>
      <c r="I228" s="24">
        <v>24</v>
      </c>
      <c r="J228" s="24">
        <v>24.2</v>
      </c>
      <c r="K228" s="24">
        <v>24.3</v>
      </c>
      <c r="L228" s="24">
        <v>24.166666666666668</v>
      </c>
      <c r="M228" s="24">
        <v>24.9</v>
      </c>
      <c r="N228" s="24">
        <v>22.4</v>
      </c>
      <c r="O228" s="24">
        <v>22.3</v>
      </c>
      <c r="P228" s="24">
        <v>23.2</v>
      </c>
      <c r="Q228" s="24">
        <v>23.683333333333334</v>
      </c>
      <c r="R228" s="43">
        <v>885.1</v>
      </c>
      <c r="S228" s="43">
        <v>901.8</v>
      </c>
      <c r="T228" s="24">
        <v>893.45</v>
      </c>
    </row>
    <row r="229" spans="1:20" x14ac:dyDescent="0.3">
      <c r="A229" s="40">
        <v>45116</v>
      </c>
      <c r="B229" s="41" t="s">
        <v>1119</v>
      </c>
      <c r="C229" s="42">
        <v>0.57013888888888886</v>
      </c>
      <c r="D229" s="42">
        <v>0.5625</v>
      </c>
      <c r="E229" s="15">
        <v>16.815329999999999</v>
      </c>
      <c r="F229" s="17">
        <v>1.1320000000000006</v>
      </c>
      <c r="G229" s="16">
        <v>0.34760000000000002</v>
      </c>
      <c r="H229" s="16">
        <v>2.2566168009205998</v>
      </c>
      <c r="I229" s="24">
        <v>26.4</v>
      </c>
      <c r="J229" s="24">
        <v>28.7</v>
      </c>
      <c r="K229" s="24">
        <v>26.2</v>
      </c>
      <c r="L229" s="24">
        <v>27.099999999999998</v>
      </c>
      <c r="M229" s="24">
        <v>20.3</v>
      </c>
      <c r="N229" s="24">
        <v>22.7</v>
      </c>
      <c r="O229" s="24">
        <v>23</v>
      </c>
      <c r="P229" s="24">
        <v>22</v>
      </c>
      <c r="Q229" s="24">
        <v>24.549999999999997</v>
      </c>
      <c r="R229" s="43">
        <v>902.5</v>
      </c>
      <c r="S229" s="43"/>
      <c r="T229" s="24">
        <v>902.5</v>
      </c>
    </row>
    <row r="230" spans="1:20" x14ac:dyDescent="0.3">
      <c r="A230" s="40">
        <v>45116</v>
      </c>
      <c r="B230" s="41" t="s">
        <v>1119</v>
      </c>
      <c r="C230" s="42">
        <v>0.57291666666666663</v>
      </c>
      <c r="D230" s="42">
        <v>0.5625</v>
      </c>
      <c r="E230" s="15">
        <v>16.815329999999999</v>
      </c>
      <c r="F230" s="17">
        <v>0.74199999999999999</v>
      </c>
      <c r="G230" s="16">
        <v>0.26590000000000003</v>
      </c>
      <c r="H230" s="16">
        <v>1.7905227529146293</v>
      </c>
      <c r="I230" s="24">
        <v>28.6</v>
      </c>
      <c r="J230" s="24">
        <v>30.7</v>
      </c>
      <c r="K230" s="24">
        <v>30.4</v>
      </c>
      <c r="L230" s="24">
        <v>29.899999999999995</v>
      </c>
      <c r="M230" s="24">
        <v>31.6</v>
      </c>
      <c r="N230" s="24">
        <v>30.5</v>
      </c>
      <c r="O230" s="24">
        <v>31.1</v>
      </c>
      <c r="P230" s="24">
        <v>31.066666666666666</v>
      </c>
      <c r="Q230" s="24">
        <v>30.483333333333331</v>
      </c>
      <c r="R230" s="43">
        <v>969.2</v>
      </c>
      <c r="S230" s="43">
        <v>1015.5</v>
      </c>
      <c r="T230" s="24">
        <v>992.35</v>
      </c>
    </row>
    <row r="231" spans="1:20" x14ac:dyDescent="0.3">
      <c r="A231" s="40">
        <v>45116</v>
      </c>
      <c r="B231" s="41" t="s">
        <v>1119</v>
      </c>
      <c r="C231" s="42">
        <v>0.57430555555555551</v>
      </c>
      <c r="D231" s="42">
        <v>0.58333333333333337</v>
      </c>
      <c r="E231" s="15">
        <v>17.257670000000001</v>
      </c>
      <c r="F231" s="17">
        <v>1.4340000000000002</v>
      </c>
      <c r="G231" s="16">
        <v>0.34039999999999998</v>
      </c>
      <c r="H231" s="16">
        <v>3.2126909518213873</v>
      </c>
      <c r="I231" s="24">
        <v>24.7</v>
      </c>
      <c r="J231" s="24">
        <v>24.6</v>
      </c>
      <c r="K231" s="24">
        <v>27.4</v>
      </c>
      <c r="L231" s="24">
        <v>25.566666666666663</v>
      </c>
      <c r="M231" s="24">
        <v>27.5</v>
      </c>
      <c r="N231" s="24">
        <v>25</v>
      </c>
      <c r="O231" s="24">
        <v>27.3</v>
      </c>
      <c r="P231" s="24">
        <v>26.599999999999998</v>
      </c>
      <c r="Q231" s="24">
        <v>26.083333333333329</v>
      </c>
      <c r="R231" s="43">
        <v>592.20000000000005</v>
      </c>
      <c r="S231" s="43">
        <v>998.2</v>
      </c>
      <c r="T231" s="24">
        <v>795.2</v>
      </c>
    </row>
    <row r="232" spans="1:20" x14ac:dyDescent="0.3">
      <c r="A232" s="40">
        <v>45116</v>
      </c>
      <c r="B232" s="11" t="s">
        <v>1223</v>
      </c>
      <c r="C232" s="42">
        <v>0.5756944444444444</v>
      </c>
      <c r="D232" s="42">
        <v>0.58333333333333337</v>
      </c>
      <c r="E232" s="15">
        <v>17.257670000000001</v>
      </c>
      <c r="F232" s="17">
        <v>3.2420000000000009</v>
      </c>
      <c r="G232" s="16">
        <v>0.44650000000000001</v>
      </c>
      <c r="H232" s="16">
        <v>6.2609182530795096</v>
      </c>
      <c r="I232" s="24">
        <v>26.4</v>
      </c>
      <c r="J232" s="24">
        <v>29</v>
      </c>
      <c r="K232" s="24">
        <v>25.7</v>
      </c>
      <c r="L232" s="24">
        <v>27.033333333333331</v>
      </c>
      <c r="M232" s="24">
        <v>22.8</v>
      </c>
      <c r="N232" s="24">
        <v>25.3</v>
      </c>
      <c r="O232" s="24">
        <v>24.2</v>
      </c>
      <c r="P232" s="24">
        <v>24.099999999999998</v>
      </c>
      <c r="Q232" s="24">
        <v>25.566666666666663</v>
      </c>
      <c r="R232" s="43">
        <v>1039.9000000000001</v>
      </c>
      <c r="S232" s="43">
        <v>1102.3</v>
      </c>
      <c r="T232" s="24">
        <v>1071.0999999999999</v>
      </c>
    </row>
    <row r="233" spans="1:20" x14ac:dyDescent="0.3">
      <c r="A233" s="40">
        <v>45116</v>
      </c>
      <c r="B233" s="11" t="s">
        <v>1223</v>
      </c>
      <c r="C233" s="42">
        <v>0.57708333333333328</v>
      </c>
      <c r="D233" s="42">
        <v>0.58333333333333337</v>
      </c>
      <c r="E233" s="15">
        <v>17.257670000000001</v>
      </c>
      <c r="F233" s="17">
        <v>3.0590000000000011</v>
      </c>
      <c r="G233" s="16">
        <v>0.38269999999999998</v>
      </c>
      <c r="H233" s="16">
        <v>6.9932061667102206</v>
      </c>
      <c r="I233" s="24">
        <v>26.1</v>
      </c>
      <c r="J233" s="24">
        <v>24</v>
      </c>
      <c r="K233" s="24">
        <v>24</v>
      </c>
      <c r="L233" s="24">
        <v>24.7</v>
      </c>
      <c r="M233" s="24">
        <v>20.3</v>
      </c>
      <c r="N233" s="24">
        <v>24.5</v>
      </c>
      <c r="O233" s="24">
        <v>18.399999999999999</v>
      </c>
      <c r="P233" s="24">
        <v>21.066666666666666</v>
      </c>
      <c r="Q233" s="24">
        <v>22.883333333333333</v>
      </c>
      <c r="R233" s="43">
        <v>1122.7</v>
      </c>
      <c r="S233" s="43">
        <v>351</v>
      </c>
      <c r="T233" s="24">
        <v>736.85</v>
      </c>
    </row>
    <row r="234" spans="1:20" x14ac:dyDescent="0.3">
      <c r="A234" s="40">
        <v>45116</v>
      </c>
      <c r="B234" s="11" t="s">
        <v>1223</v>
      </c>
      <c r="C234" s="42">
        <v>0.57916666666666672</v>
      </c>
      <c r="D234" s="42">
        <v>0.58333333333333337</v>
      </c>
      <c r="E234" s="15">
        <v>17.257670000000001</v>
      </c>
      <c r="F234" s="17">
        <v>0.73299999999999965</v>
      </c>
      <c r="G234" s="16">
        <v>0.44240000000000002</v>
      </c>
      <c r="H234" s="16">
        <v>0.65687160940325418</v>
      </c>
      <c r="I234" s="24">
        <v>22.5</v>
      </c>
      <c r="J234" s="24">
        <v>21.8</v>
      </c>
      <c r="K234" s="24">
        <v>23</v>
      </c>
      <c r="L234" s="24">
        <v>22.433333333333334</v>
      </c>
      <c r="M234" s="24">
        <v>22.7</v>
      </c>
      <c r="N234" s="24">
        <v>19.399999999999999</v>
      </c>
      <c r="O234" s="24">
        <v>23.3</v>
      </c>
      <c r="P234" s="24">
        <v>21.799999999999997</v>
      </c>
      <c r="Q234" s="24">
        <v>22.116666666666667</v>
      </c>
      <c r="R234" s="43">
        <v>328</v>
      </c>
      <c r="S234" s="43">
        <v>286.10000000000002</v>
      </c>
      <c r="T234" s="24">
        <v>307.05</v>
      </c>
    </row>
    <row r="235" spans="1:20" x14ac:dyDescent="0.3">
      <c r="A235" s="40">
        <v>45116</v>
      </c>
      <c r="B235" s="11" t="s">
        <v>1223</v>
      </c>
      <c r="C235" s="42">
        <v>0.5805555555555556</v>
      </c>
      <c r="D235" s="42">
        <v>0.58333333333333337</v>
      </c>
      <c r="E235" s="15">
        <v>17.257670000000001</v>
      </c>
      <c r="F235" s="17">
        <v>0.5990000000000002</v>
      </c>
      <c r="G235" s="16">
        <v>0.43690000000000001</v>
      </c>
      <c r="H235" s="16">
        <v>0.3710231174181739</v>
      </c>
      <c r="I235" s="24">
        <v>21.4</v>
      </c>
      <c r="J235" s="24">
        <v>21.2</v>
      </c>
      <c r="K235" s="24">
        <v>21.6</v>
      </c>
      <c r="L235" s="24">
        <v>21.399999999999995</v>
      </c>
      <c r="M235" s="24">
        <v>19.8</v>
      </c>
      <c r="N235" s="24">
        <v>21.4</v>
      </c>
      <c r="O235" s="24">
        <v>18.899999999999999</v>
      </c>
      <c r="P235" s="24">
        <v>20.033333333333335</v>
      </c>
      <c r="Q235" s="24">
        <v>20.716666666666665</v>
      </c>
      <c r="R235" s="43">
        <v>277.7</v>
      </c>
      <c r="S235" s="43">
        <v>310.5</v>
      </c>
      <c r="T235" s="24">
        <v>294.10000000000002</v>
      </c>
    </row>
    <row r="236" spans="1:20" x14ac:dyDescent="0.3">
      <c r="A236" s="40">
        <v>45116</v>
      </c>
      <c r="B236" s="41" t="s">
        <v>1119</v>
      </c>
      <c r="C236" s="42">
        <v>0.6</v>
      </c>
      <c r="D236" s="42">
        <v>0.60416666666666663</v>
      </c>
      <c r="E236" s="15">
        <v>17.279</v>
      </c>
      <c r="F236" s="17">
        <v>10.465000000000002</v>
      </c>
      <c r="G236" s="16">
        <v>0.45710000000000001</v>
      </c>
      <c r="H236" s="16">
        <v>21.89433384379786</v>
      </c>
      <c r="I236" s="24">
        <v>16.7</v>
      </c>
      <c r="J236" s="24">
        <v>13.7</v>
      </c>
      <c r="K236" s="24">
        <v>14.7</v>
      </c>
      <c r="L236" s="24">
        <v>15.033333333333331</v>
      </c>
      <c r="M236" s="24">
        <v>13.9</v>
      </c>
      <c r="N236" s="24">
        <v>13.7</v>
      </c>
      <c r="O236" s="24">
        <v>15.5</v>
      </c>
      <c r="P236" s="24">
        <v>14.366666666666667</v>
      </c>
      <c r="Q236" s="24">
        <v>14.7</v>
      </c>
      <c r="R236" s="43">
        <v>336.9</v>
      </c>
      <c r="S236" s="43">
        <v>275.60000000000002</v>
      </c>
      <c r="T236" s="24">
        <v>306.25</v>
      </c>
    </row>
    <row r="237" spans="1:20" x14ac:dyDescent="0.3">
      <c r="A237" s="40">
        <v>45116</v>
      </c>
      <c r="B237" s="41" t="s">
        <v>1119</v>
      </c>
      <c r="C237" s="42">
        <v>0.6020833333333333</v>
      </c>
      <c r="D237" s="42">
        <v>0.60416666666666663</v>
      </c>
      <c r="E237" s="15">
        <v>17.279</v>
      </c>
      <c r="F237" s="17">
        <v>7.254999999999999</v>
      </c>
      <c r="G237" s="16">
        <v>0.32929999999999998</v>
      </c>
      <c r="H237" s="16">
        <v>21.031582143941694</v>
      </c>
      <c r="I237" s="24">
        <v>14</v>
      </c>
      <c r="J237" s="24">
        <v>14</v>
      </c>
      <c r="K237" s="24">
        <v>15</v>
      </c>
      <c r="L237" s="24">
        <v>14.333333333333334</v>
      </c>
      <c r="M237" s="24">
        <v>13.7</v>
      </c>
      <c r="N237" s="24">
        <v>14.8</v>
      </c>
      <c r="O237" s="24">
        <v>14.4</v>
      </c>
      <c r="P237" s="24">
        <v>14.299999999999999</v>
      </c>
      <c r="Q237" s="24">
        <v>14.316666666666666</v>
      </c>
      <c r="R237" s="43">
        <v>267.3</v>
      </c>
      <c r="S237" s="43">
        <v>322.5</v>
      </c>
      <c r="T237" s="24">
        <v>294.89999999999998</v>
      </c>
    </row>
    <row r="238" spans="1:20" x14ac:dyDescent="0.3">
      <c r="A238" s="40">
        <v>45116</v>
      </c>
      <c r="B238" s="11" t="s">
        <v>1223</v>
      </c>
      <c r="C238" s="42">
        <v>0.60277777777777775</v>
      </c>
      <c r="D238" s="42">
        <v>0.60416666666666663</v>
      </c>
      <c r="E238" s="15">
        <v>17.279</v>
      </c>
      <c r="F238" s="17">
        <v>10.884999999999998</v>
      </c>
      <c r="G238" s="16">
        <v>0.5847</v>
      </c>
      <c r="H238" s="16">
        <v>17.616384470668716</v>
      </c>
      <c r="I238" s="24">
        <v>13.3</v>
      </c>
      <c r="J238" s="24">
        <v>12.2</v>
      </c>
      <c r="K238" s="24">
        <v>12.3</v>
      </c>
      <c r="L238" s="24">
        <v>12.6</v>
      </c>
      <c r="M238" s="24">
        <v>14</v>
      </c>
      <c r="N238" s="24">
        <v>13.7</v>
      </c>
      <c r="O238" s="24">
        <v>14.1</v>
      </c>
      <c r="P238" s="24">
        <v>13.933333333333332</v>
      </c>
      <c r="Q238" s="24">
        <v>13.266666666666666</v>
      </c>
      <c r="R238" s="43">
        <v>267</v>
      </c>
      <c r="S238" s="43">
        <v>234.8</v>
      </c>
      <c r="T238" s="24">
        <v>250.9</v>
      </c>
    </row>
    <row r="239" spans="1:20" x14ac:dyDescent="0.3">
      <c r="A239" s="40">
        <v>45116</v>
      </c>
      <c r="B239" s="11" t="s">
        <v>1223</v>
      </c>
      <c r="C239" s="42">
        <v>0.60347222222222219</v>
      </c>
      <c r="D239" s="42">
        <v>0.60416666666666663</v>
      </c>
      <c r="E239" s="15">
        <v>17.279</v>
      </c>
      <c r="F239" s="17">
        <v>12.155999999999999</v>
      </c>
      <c r="G239" s="16">
        <v>0.52880000000000005</v>
      </c>
      <c r="H239" s="16">
        <v>21.987897125567319</v>
      </c>
      <c r="I239" s="24">
        <v>10.3</v>
      </c>
      <c r="J239" s="24">
        <v>10.6</v>
      </c>
      <c r="K239" s="24">
        <v>11.9</v>
      </c>
      <c r="L239" s="24">
        <v>10.933333333333332</v>
      </c>
      <c r="M239" s="24">
        <v>13.5</v>
      </c>
      <c r="N239" s="24">
        <v>14.1</v>
      </c>
      <c r="O239" s="24">
        <v>13.1</v>
      </c>
      <c r="P239" s="24">
        <v>13.566666666666668</v>
      </c>
      <c r="Q239" s="24">
        <v>12.25</v>
      </c>
      <c r="R239" s="43">
        <v>255.2</v>
      </c>
      <c r="S239" s="43">
        <v>242</v>
      </c>
      <c r="T239" s="24">
        <v>248.6</v>
      </c>
    </row>
    <row r="240" spans="1:20" x14ac:dyDescent="0.3">
      <c r="A240" s="40">
        <v>45116</v>
      </c>
      <c r="B240" s="41" t="s">
        <v>1119</v>
      </c>
      <c r="C240" s="42">
        <v>0.60555555555555551</v>
      </c>
      <c r="D240" s="42">
        <v>0.60416666666666663</v>
      </c>
      <c r="E240" s="15">
        <v>17.279</v>
      </c>
      <c r="F240" s="17">
        <v>1.8789999999999996</v>
      </c>
      <c r="G240" s="16">
        <v>0.43790000000000001</v>
      </c>
      <c r="H240" s="16">
        <v>3.290934003197076</v>
      </c>
      <c r="I240" s="24">
        <v>15.7</v>
      </c>
      <c r="J240" s="24">
        <v>15.7</v>
      </c>
      <c r="K240" s="24">
        <v>15.7</v>
      </c>
      <c r="L240" s="24">
        <v>15.699999999999998</v>
      </c>
      <c r="M240" s="24">
        <v>17.100000000000001</v>
      </c>
      <c r="N240" s="24">
        <v>17.100000000000001</v>
      </c>
      <c r="O240" s="24">
        <v>17.2</v>
      </c>
      <c r="P240" s="24">
        <v>17.133333333333336</v>
      </c>
      <c r="Q240" s="24">
        <v>16.416666666666668</v>
      </c>
      <c r="R240" s="43">
        <v>223.2</v>
      </c>
      <c r="S240" s="43">
        <v>254.2</v>
      </c>
      <c r="T240" s="24">
        <v>238.7</v>
      </c>
    </row>
    <row r="241" spans="1:20" x14ac:dyDescent="0.3">
      <c r="A241" s="40">
        <v>45116</v>
      </c>
      <c r="B241" s="41" t="s">
        <v>1119</v>
      </c>
      <c r="C241" s="42">
        <v>0.60625000000000007</v>
      </c>
      <c r="D241" s="42">
        <v>0.60416666666666663</v>
      </c>
      <c r="E241" s="15">
        <v>17.279</v>
      </c>
      <c r="F241" s="17">
        <v>0.84500000000000064</v>
      </c>
      <c r="G241" s="16">
        <v>0.34760000000000002</v>
      </c>
      <c r="H241" s="16">
        <v>1.4309551208285403</v>
      </c>
      <c r="I241" s="24">
        <v>16.600000000000001</v>
      </c>
      <c r="J241" s="24">
        <v>16.399999999999999</v>
      </c>
      <c r="K241" s="24">
        <v>16.600000000000001</v>
      </c>
      <c r="L241" s="24">
        <v>16.533333333333335</v>
      </c>
      <c r="M241" s="24">
        <v>17.7</v>
      </c>
      <c r="N241" s="24">
        <v>16.8</v>
      </c>
      <c r="O241" s="24">
        <v>17.100000000000001</v>
      </c>
      <c r="P241" s="24">
        <v>17.2</v>
      </c>
      <c r="Q241" s="24">
        <v>16.866666666666667</v>
      </c>
      <c r="R241" s="43">
        <v>295.3</v>
      </c>
      <c r="S241" s="43">
        <v>587.6</v>
      </c>
      <c r="T241" s="24">
        <v>441.45000000000005</v>
      </c>
    </row>
    <row r="242" spans="1:20" x14ac:dyDescent="0.3">
      <c r="A242" s="40">
        <v>45116</v>
      </c>
      <c r="B242" s="41" t="s">
        <v>1119</v>
      </c>
      <c r="C242" s="42">
        <v>0.60763888888888895</v>
      </c>
      <c r="D242" s="42">
        <v>0.60416666666666663</v>
      </c>
      <c r="E242" s="15">
        <v>17.279</v>
      </c>
      <c r="F242" s="17">
        <v>10.212000000000002</v>
      </c>
      <c r="G242" s="16">
        <v>0.45710000000000001</v>
      </c>
      <c r="H242" s="16">
        <v>21.340844454167581</v>
      </c>
      <c r="I242" s="24">
        <v>19.5</v>
      </c>
      <c r="J242" s="24">
        <v>19.399999999999999</v>
      </c>
      <c r="K242" s="24">
        <v>18.100000000000001</v>
      </c>
      <c r="L242" s="24">
        <v>19</v>
      </c>
      <c r="M242" s="24">
        <v>17</v>
      </c>
      <c r="N242" s="24">
        <v>17.7</v>
      </c>
      <c r="O242" s="24">
        <v>17.8</v>
      </c>
      <c r="P242" s="24">
        <v>17.5</v>
      </c>
      <c r="Q242" s="24">
        <v>18.25</v>
      </c>
      <c r="R242" s="43">
        <v>1132.3</v>
      </c>
      <c r="S242" s="43">
        <v>712.9</v>
      </c>
      <c r="T242" s="24">
        <v>922.59999999999991</v>
      </c>
    </row>
    <row r="243" spans="1:20" x14ac:dyDescent="0.3">
      <c r="A243" s="40">
        <v>45116</v>
      </c>
      <c r="B243" s="41" t="s">
        <v>1119</v>
      </c>
      <c r="C243" s="42">
        <v>0.60972222222222217</v>
      </c>
      <c r="D243" s="42">
        <v>0.60416666666666663</v>
      </c>
      <c r="E243" s="15">
        <v>17.279</v>
      </c>
      <c r="F243" s="17">
        <v>6.9740000000000002</v>
      </c>
      <c r="G243" s="16">
        <v>0.32929999999999998</v>
      </c>
      <c r="H243" s="16">
        <v>20.17825690859399</v>
      </c>
      <c r="I243" s="24">
        <v>21.9</v>
      </c>
      <c r="J243" s="24">
        <v>21.4</v>
      </c>
      <c r="K243" s="24">
        <v>22.4</v>
      </c>
      <c r="L243" s="24">
        <v>21.899999999999995</v>
      </c>
      <c r="M243" s="24">
        <v>17.3</v>
      </c>
      <c r="N243" s="24">
        <v>20.399999999999999</v>
      </c>
      <c r="O243" s="24">
        <v>18.899999999999999</v>
      </c>
      <c r="P243" s="24">
        <v>18.866666666666667</v>
      </c>
      <c r="Q243" s="24">
        <v>20.383333333333333</v>
      </c>
      <c r="R243" s="43">
        <v>1133.5999999999999</v>
      </c>
      <c r="S243" s="43">
        <v>1032.9000000000001</v>
      </c>
      <c r="T243" s="24">
        <v>1083.25</v>
      </c>
    </row>
    <row r="244" spans="1:20" x14ac:dyDescent="0.3">
      <c r="A244" s="40">
        <v>45116</v>
      </c>
      <c r="B244" s="11" t="s">
        <v>1223</v>
      </c>
      <c r="C244" s="42">
        <v>0.61041666666666672</v>
      </c>
      <c r="D244" s="42">
        <v>0.60416666666666663</v>
      </c>
      <c r="E244" s="15">
        <v>17.279</v>
      </c>
      <c r="F244" s="17">
        <v>10.565000000000001</v>
      </c>
      <c r="G244" s="16">
        <v>0.5847</v>
      </c>
      <c r="H244" s="16">
        <v>17.069095262527796</v>
      </c>
      <c r="I244" s="24">
        <v>21.1</v>
      </c>
      <c r="J244" s="24">
        <v>21.1</v>
      </c>
      <c r="K244" s="24">
        <v>17.8</v>
      </c>
      <c r="L244" s="24">
        <v>20</v>
      </c>
      <c r="M244" s="24">
        <v>18.399999999999999</v>
      </c>
      <c r="N244" s="24">
        <v>20.100000000000001</v>
      </c>
      <c r="O244" s="24">
        <v>16.8</v>
      </c>
      <c r="P244" s="24">
        <v>18.433333333333334</v>
      </c>
      <c r="Q244" s="24">
        <v>19.216666666666669</v>
      </c>
      <c r="R244" s="43">
        <v>1058.5999999999999</v>
      </c>
      <c r="S244" s="43">
        <v>1011.9</v>
      </c>
      <c r="T244" s="24">
        <v>1035.25</v>
      </c>
    </row>
    <row r="245" spans="1:20" x14ac:dyDescent="0.3">
      <c r="A245" s="40">
        <v>45116</v>
      </c>
      <c r="B245" s="11" t="s">
        <v>1223</v>
      </c>
      <c r="C245" s="42">
        <v>0.6118055555555556</v>
      </c>
      <c r="D245" s="42">
        <v>0.60416666666666663</v>
      </c>
      <c r="E245" s="15">
        <v>17.279</v>
      </c>
      <c r="F245" s="17">
        <v>11.791</v>
      </c>
      <c r="G245" s="16">
        <v>0.52880000000000005</v>
      </c>
      <c r="H245" s="16">
        <v>21.297655068078665</v>
      </c>
      <c r="I245" s="24">
        <v>19</v>
      </c>
      <c r="J245" s="24">
        <v>17.5</v>
      </c>
      <c r="K245" s="24">
        <v>20.9</v>
      </c>
      <c r="L245" s="24">
        <v>19.133333333333333</v>
      </c>
      <c r="M245" s="24">
        <v>15.4</v>
      </c>
      <c r="N245" s="24">
        <v>16.100000000000001</v>
      </c>
      <c r="O245" s="24">
        <v>19.2</v>
      </c>
      <c r="P245" s="24">
        <v>16.900000000000002</v>
      </c>
      <c r="Q245" s="24">
        <v>18.016666666666666</v>
      </c>
      <c r="R245" s="43">
        <v>1105.5999999999999</v>
      </c>
      <c r="S245" s="43">
        <v>1124.3</v>
      </c>
      <c r="T245" s="24">
        <v>1114.9499999999998</v>
      </c>
    </row>
    <row r="246" spans="1:20" x14ac:dyDescent="0.3">
      <c r="A246" s="40">
        <v>45116</v>
      </c>
      <c r="B246" s="41" t="s">
        <v>1119</v>
      </c>
      <c r="C246" s="42">
        <v>0.61319444444444449</v>
      </c>
      <c r="D246" s="42">
        <v>0.60416666666666663</v>
      </c>
      <c r="E246" s="15">
        <v>17.279</v>
      </c>
      <c r="F246" s="17">
        <v>10.009</v>
      </c>
      <c r="G246" s="16">
        <v>0.45710000000000001</v>
      </c>
      <c r="H246" s="16">
        <v>20.896740319404945</v>
      </c>
      <c r="I246" s="24">
        <v>23.4</v>
      </c>
      <c r="J246" s="24">
        <v>21.4</v>
      </c>
      <c r="K246" s="24">
        <v>22.5</v>
      </c>
      <c r="L246" s="24">
        <v>22.433333333333334</v>
      </c>
      <c r="M246" s="24">
        <v>19.7</v>
      </c>
      <c r="N246" s="24">
        <v>19.3</v>
      </c>
      <c r="O246" s="24">
        <v>19.899999999999999</v>
      </c>
      <c r="P246" s="24">
        <v>19.633333333333333</v>
      </c>
      <c r="Q246" s="24">
        <v>21.033333333333331</v>
      </c>
      <c r="R246" s="43">
        <v>1162.2</v>
      </c>
      <c r="S246" s="43">
        <v>1204</v>
      </c>
      <c r="T246" s="24">
        <v>1183.0999999999999</v>
      </c>
    </row>
    <row r="247" spans="1:20" x14ac:dyDescent="0.3">
      <c r="A247" s="40">
        <v>45116</v>
      </c>
      <c r="B247" s="41" t="s">
        <v>1119</v>
      </c>
      <c r="C247" s="42">
        <v>0.61458333333333337</v>
      </c>
      <c r="D247" s="42">
        <v>0.60416666666666663</v>
      </c>
      <c r="E247" s="15">
        <v>17.279</v>
      </c>
      <c r="F247" s="17">
        <v>6.7129999999999992</v>
      </c>
      <c r="G247" s="16">
        <v>0.32929999999999998</v>
      </c>
      <c r="H247" s="16">
        <v>19.385666565441845</v>
      </c>
      <c r="I247" s="24">
        <v>20</v>
      </c>
      <c r="J247" s="24">
        <v>20.8</v>
      </c>
      <c r="K247" s="24">
        <v>19.399999999999999</v>
      </c>
      <c r="L247" s="24">
        <v>20.066666666666666</v>
      </c>
      <c r="M247" s="24">
        <v>19.2</v>
      </c>
      <c r="N247" s="24">
        <v>23</v>
      </c>
      <c r="O247" s="24">
        <v>20.8</v>
      </c>
      <c r="P247" s="24">
        <v>21</v>
      </c>
      <c r="Q247" s="24">
        <v>20.533333333333331</v>
      </c>
      <c r="R247" s="43">
        <v>1286.2</v>
      </c>
      <c r="S247" s="43">
        <v>1147.9000000000001</v>
      </c>
      <c r="T247" s="24">
        <v>1217.0500000000002</v>
      </c>
    </row>
    <row r="248" spans="1:20" x14ac:dyDescent="0.3">
      <c r="A248" s="40">
        <v>45116</v>
      </c>
      <c r="B248" s="11" t="s">
        <v>1223</v>
      </c>
      <c r="C248" s="42">
        <v>0.61527777777777781</v>
      </c>
      <c r="D248" s="42">
        <v>0.625</v>
      </c>
      <c r="E248" s="15">
        <v>17.848669999999998</v>
      </c>
      <c r="F248" s="17">
        <v>10.280999999999999</v>
      </c>
      <c r="G248" s="16">
        <v>0.5847</v>
      </c>
      <c r="H248" s="16">
        <v>16.583376090302718</v>
      </c>
      <c r="I248" s="24">
        <v>22.1</v>
      </c>
      <c r="J248" s="24">
        <v>22.9</v>
      </c>
      <c r="K248" s="24">
        <v>22.1</v>
      </c>
      <c r="L248" s="24">
        <v>22.366666666666664</v>
      </c>
      <c r="M248" s="24">
        <v>24</v>
      </c>
      <c r="N248" s="24">
        <v>19.600000000000001</v>
      </c>
      <c r="O248" s="24">
        <v>22.1</v>
      </c>
      <c r="P248" s="24">
        <v>21.900000000000002</v>
      </c>
      <c r="Q248" s="24">
        <v>22.133333333333333</v>
      </c>
      <c r="R248" s="43">
        <v>1081.5999999999999</v>
      </c>
      <c r="S248" s="43">
        <v>416.4</v>
      </c>
      <c r="T248" s="24">
        <v>1081.5999999999999</v>
      </c>
    </row>
    <row r="249" spans="1:20" x14ac:dyDescent="0.3">
      <c r="A249" s="40">
        <v>45116</v>
      </c>
      <c r="B249" s="11" t="s">
        <v>1223</v>
      </c>
      <c r="C249" s="42">
        <v>0.61736111111111114</v>
      </c>
      <c r="D249" s="42">
        <v>0.625</v>
      </c>
      <c r="E249" s="15">
        <v>17.848669999999998</v>
      </c>
      <c r="F249" s="17">
        <v>11.503</v>
      </c>
      <c r="G249" s="16">
        <v>0.52880000000000005</v>
      </c>
      <c r="H249" s="16">
        <v>20.753025718608168</v>
      </c>
      <c r="I249" s="24">
        <v>15.9</v>
      </c>
      <c r="J249" s="24">
        <v>16.8</v>
      </c>
      <c r="K249" s="24">
        <v>17</v>
      </c>
      <c r="L249" s="24">
        <v>16.566666666666666</v>
      </c>
      <c r="M249" s="24">
        <v>16.899999999999999</v>
      </c>
      <c r="N249" s="24">
        <v>21.9</v>
      </c>
      <c r="O249" s="24">
        <v>16.399999999999999</v>
      </c>
      <c r="P249" s="24">
        <v>18.399999999999999</v>
      </c>
      <c r="Q249" s="24">
        <v>17.483333333333334</v>
      </c>
      <c r="R249" s="43">
        <v>258.10000000000002</v>
      </c>
      <c r="S249" s="43">
        <v>234.2</v>
      </c>
      <c r="T249" s="24">
        <v>246.15</v>
      </c>
    </row>
    <row r="250" spans="1:20" x14ac:dyDescent="0.3">
      <c r="A250" s="40">
        <v>45116</v>
      </c>
      <c r="B250" s="41" t="s">
        <v>1119</v>
      </c>
      <c r="C250" s="42">
        <v>0.61875000000000002</v>
      </c>
      <c r="D250" s="42">
        <v>0.625</v>
      </c>
      <c r="E250" s="15">
        <v>17.848669999999998</v>
      </c>
      <c r="F250" s="17">
        <v>0.45300000000000029</v>
      </c>
      <c r="G250" s="16">
        <v>0.26590000000000003</v>
      </c>
      <c r="H250" s="16">
        <v>0.70364798796540151</v>
      </c>
      <c r="I250" s="24">
        <v>19.5</v>
      </c>
      <c r="J250" s="24">
        <v>19</v>
      </c>
      <c r="K250" s="24">
        <v>17.899999999999999</v>
      </c>
      <c r="L250" s="24">
        <v>18.8</v>
      </c>
      <c r="M250" s="24">
        <v>17.8</v>
      </c>
      <c r="N250" s="24">
        <v>18.3</v>
      </c>
      <c r="O250" s="24">
        <v>18.3</v>
      </c>
      <c r="P250" s="24">
        <v>18.133333333333336</v>
      </c>
      <c r="Q250" s="24">
        <v>18.466666666666669</v>
      </c>
      <c r="R250" s="43">
        <v>202.4</v>
      </c>
      <c r="S250" s="43">
        <v>189.6</v>
      </c>
      <c r="T250" s="24">
        <v>196</v>
      </c>
    </row>
    <row r="251" spans="1:20" x14ac:dyDescent="0.3">
      <c r="A251" s="40">
        <v>45116</v>
      </c>
      <c r="B251" s="41" t="s">
        <v>1119</v>
      </c>
      <c r="C251" s="42">
        <v>0.61944444444444446</v>
      </c>
      <c r="D251" s="42">
        <v>0.625</v>
      </c>
      <c r="E251" s="15">
        <v>17.848669999999998</v>
      </c>
      <c r="F251" s="17">
        <v>1.04</v>
      </c>
      <c r="G251" s="16">
        <v>0.34039999999999998</v>
      </c>
      <c r="H251" s="16">
        <v>2.0552291421856639</v>
      </c>
      <c r="I251" s="24">
        <v>15.7</v>
      </c>
      <c r="J251" s="24">
        <v>15.7</v>
      </c>
      <c r="K251" s="24">
        <v>15.7</v>
      </c>
      <c r="L251" s="24">
        <v>15.699999999999998</v>
      </c>
      <c r="M251" s="24">
        <v>17.2</v>
      </c>
      <c r="N251" s="24">
        <v>17.3</v>
      </c>
      <c r="O251" s="24">
        <v>17.8</v>
      </c>
      <c r="P251" s="24">
        <v>17.433333333333334</v>
      </c>
      <c r="Q251" s="24">
        <v>16.566666666666666</v>
      </c>
      <c r="R251" s="43">
        <v>203.4</v>
      </c>
      <c r="S251" s="43">
        <v>200.1</v>
      </c>
      <c r="T251" s="24">
        <v>201.75</v>
      </c>
    </row>
    <row r="252" spans="1:20" x14ac:dyDescent="0.3">
      <c r="A252" s="40">
        <v>45116</v>
      </c>
      <c r="B252" s="11" t="s">
        <v>1223</v>
      </c>
      <c r="C252" s="42">
        <v>0.62083333333333335</v>
      </c>
      <c r="D252" s="42">
        <v>0.625</v>
      </c>
      <c r="E252" s="15">
        <v>17.848669999999998</v>
      </c>
      <c r="F252" s="17">
        <v>2.1390000000000002</v>
      </c>
      <c r="G252" s="16">
        <v>0.44650000000000001</v>
      </c>
      <c r="H252" s="16">
        <v>3.7905935050391943</v>
      </c>
      <c r="I252" s="24">
        <v>14.8</v>
      </c>
      <c r="J252" s="24">
        <v>13.4</v>
      </c>
      <c r="K252" s="24">
        <v>13.7</v>
      </c>
      <c r="L252" s="24">
        <v>13.966666666666669</v>
      </c>
      <c r="M252" s="24">
        <v>14.6</v>
      </c>
      <c r="N252" s="24">
        <v>15.1</v>
      </c>
      <c r="O252" s="24">
        <v>14.7</v>
      </c>
      <c r="P252" s="24">
        <v>14.799999999999999</v>
      </c>
      <c r="Q252" s="24">
        <v>14.383333333333333</v>
      </c>
      <c r="R252" s="43">
        <v>201</v>
      </c>
      <c r="S252" s="43">
        <v>222.4</v>
      </c>
      <c r="T252" s="24">
        <v>211.7</v>
      </c>
    </row>
    <row r="253" spans="1:20" x14ac:dyDescent="0.3">
      <c r="A253" s="40">
        <v>45116</v>
      </c>
      <c r="B253" s="11" t="s">
        <v>1223</v>
      </c>
      <c r="C253" s="42">
        <v>0.62152777777777779</v>
      </c>
      <c r="D253" s="42">
        <v>0.625</v>
      </c>
      <c r="E253" s="15">
        <v>17.848669999999998</v>
      </c>
      <c r="F253" s="17">
        <v>2.1080000000000005</v>
      </c>
      <c r="G253" s="16">
        <v>0.38269999999999998</v>
      </c>
      <c r="H253" s="16">
        <v>4.508230990331854</v>
      </c>
      <c r="I253" s="24">
        <v>12.4</v>
      </c>
      <c r="J253" s="24">
        <v>13.3</v>
      </c>
      <c r="K253" s="24">
        <v>13.3</v>
      </c>
      <c r="L253" s="24">
        <v>13</v>
      </c>
      <c r="M253" s="24">
        <v>15.8</v>
      </c>
      <c r="N253" s="24">
        <v>15.8</v>
      </c>
      <c r="O253" s="24">
        <v>15.5</v>
      </c>
      <c r="P253" s="24">
        <v>15.700000000000001</v>
      </c>
      <c r="Q253" s="24">
        <v>14.350000000000001</v>
      </c>
      <c r="R253" s="43">
        <v>220.1</v>
      </c>
      <c r="S253" s="43">
        <v>261.39999999999998</v>
      </c>
      <c r="T253" s="24">
        <v>240.75</v>
      </c>
    </row>
    <row r="254" spans="1:20" x14ac:dyDescent="0.3">
      <c r="A254" s="40">
        <v>45116</v>
      </c>
      <c r="B254" s="11" t="s">
        <v>1223</v>
      </c>
      <c r="C254" s="42">
        <v>0.62291666666666667</v>
      </c>
      <c r="D254" s="42">
        <v>0.625</v>
      </c>
      <c r="E254" s="15">
        <v>17.848669999999998</v>
      </c>
      <c r="F254" s="17">
        <v>0.53399999999999981</v>
      </c>
      <c r="G254" s="16">
        <v>0.44240000000000002</v>
      </c>
      <c r="H254" s="16">
        <v>0.20705244122965594</v>
      </c>
      <c r="I254" s="24">
        <v>30.2</v>
      </c>
      <c r="J254" s="24">
        <v>31.7</v>
      </c>
      <c r="K254" s="24">
        <v>24.4</v>
      </c>
      <c r="L254" s="24">
        <v>28.766666666666666</v>
      </c>
      <c r="M254" s="24">
        <v>30.4</v>
      </c>
      <c r="N254" s="24">
        <v>27.4</v>
      </c>
      <c r="O254" s="24">
        <v>31.7</v>
      </c>
      <c r="P254" s="24">
        <v>29.833333333333332</v>
      </c>
      <c r="Q254" s="24">
        <v>29.299999999999997</v>
      </c>
      <c r="R254" s="43">
        <v>1156.8</v>
      </c>
      <c r="S254" s="43">
        <v>1180.8</v>
      </c>
      <c r="T254" s="24">
        <v>1168.8</v>
      </c>
    </row>
    <row r="255" spans="1:20" x14ac:dyDescent="0.3">
      <c r="A255" s="40">
        <v>45116</v>
      </c>
      <c r="B255" s="11" t="s">
        <v>1223</v>
      </c>
      <c r="C255" s="42">
        <v>0.62430555555555556</v>
      </c>
      <c r="D255" s="42">
        <v>0.625</v>
      </c>
      <c r="E255" s="15">
        <v>17.848669999999998</v>
      </c>
      <c r="F255" s="17">
        <v>0.48599999999999977</v>
      </c>
      <c r="G255" s="16">
        <v>0.43690000000000001</v>
      </c>
      <c r="H255" s="16">
        <v>0.11238269626916858</v>
      </c>
      <c r="I255" s="24">
        <v>34.5</v>
      </c>
      <c r="J255" s="24">
        <v>31.8</v>
      </c>
      <c r="K255" s="24">
        <v>36.5</v>
      </c>
      <c r="L255" s="24">
        <v>34.266666666666666</v>
      </c>
      <c r="M255" s="24">
        <v>35.200000000000003</v>
      </c>
      <c r="N255" s="24">
        <v>33.5</v>
      </c>
      <c r="O255" s="24">
        <v>35.299999999999997</v>
      </c>
      <c r="P255" s="24">
        <v>34.666666666666664</v>
      </c>
      <c r="Q255" s="24">
        <v>34.466666666666669</v>
      </c>
      <c r="R255" s="43">
        <v>1118</v>
      </c>
      <c r="S255" s="43">
        <v>1266.2</v>
      </c>
      <c r="T255" s="24">
        <v>1192.0999999999999</v>
      </c>
    </row>
    <row r="256" spans="1:20" x14ac:dyDescent="0.3">
      <c r="A256" s="40">
        <v>45116</v>
      </c>
      <c r="B256" s="41" t="s">
        <v>1119</v>
      </c>
      <c r="C256" s="42">
        <v>0.625</v>
      </c>
      <c r="D256" s="42">
        <v>0.625</v>
      </c>
      <c r="E256" s="15">
        <v>17.848669999999998</v>
      </c>
      <c r="F256" s="17">
        <v>9.6479999999999997</v>
      </c>
      <c r="G256" s="16">
        <v>0.45710000000000001</v>
      </c>
      <c r="H256" s="16">
        <v>20.106978779260555</v>
      </c>
      <c r="I256" s="24">
        <v>19.399999999999999</v>
      </c>
      <c r="J256" s="24">
        <v>18.899999999999999</v>
      </c>
      <c r="K256" s="24">
        <v>18.899999999999999</v>
      </c>
      <c r="L256" s="24">
        <v>19.066666666666666</v>
      </c>
      <c r="M256" s="24">
        <v>19.2</v>
      </c>
      <c r="N256" s="24">
        <v>19.5</v>
      </c>
      <c r="O256" s="24">
        <v>18.100000000000001</v>
      </c>
      <c r="P256" s="24">
        <v>18.933333333333334</v>
      </c>
      <c r="Q256" s="24">
        <v>19</v>
      </c>
      <c r="R256" s="43">
        <v>1141.5999999999999</v>
      </c>
      <c r="S256" s="43">
        <v>337.9</v>
      </c>
      <c r="T256" s="24">
        <v>739.75</v>
      </c>
    </row>
    <row r="257" spans="1:20" x14ac:dyDescent="0.3">
      <c r="A257" s="40">
        <v>45116</v>
      </c>
      <c r="B257" s="41" t="s">
        <v>1119</v>
      </c>
      <c r="C257" s="42">
        <v>0.62916666666666665</v>
      </c>
      <c r="D257" s="42">
        <v>0.625</v>
      </c>
      <c r="E257" s="15">
        <v>17.848669999999998</v>
      </c>
      <c r="F257" s="17">
        <v>6.1790000000000003</v>
      </c>
      <c r="G257" s="16">
        <v>0.32929999999999998</v>
      </c>
      <c r="H257" s="16">
        <v>17.764044943820227</v>
      </c>
      <c r="I257" s="24">
        <v>15.1</v>
      </c>
      <c r="J257" s="24">
        <v>13.5</v>
      </c>
      <c r="K257" s="24">
        <v>12.5</v>
      </c>
      <c r="L257" s="24">
        <v>13.700000000000001</v>
      </c>
      <c r="M257" s="24">
        <v>16.2</v>
      </c>
      <c r="N257" s="24">
        <v>15.2</v>
      </c>
      <c r="O257" s="24">
        <v>16.8</v>
      </c>
      <c r="P257" s="24">
        <v>16.066666666666666</v>
      </c>
      <c r="Q257" s="24">
        <v>14.883333333333333</v>
      </c>
      <c r="R257" s="43">
        <v>295.5</v>
      </c>
      <c r="S257" s="43">
        <v>292.2</v>
      </c>
      <c r="T257" s="24">
        <v>293.85000000000002</v>
      </c>
    </row>
    <row r="258" spans="1:20" x14ac:dyDescent="0.3">
      <c r="A258" s="40">
        <v>45116</v>
      </c>
      <c r="B258" s="11" t="s">
        <v>1223</v>
      </c>
      <c r="C258" s="42">
        <v>0.63055555555555554</v>
      </c>
      <c r="D258" s="42">
        <v>0.625</v>
      </c>
      <c r="E258" s="15">
        <v>17.848669999999998</v>
      </c>
      <c r="F258" s="17">
        <v>9.6959999999999997</v>
      </c>
      <c r="G258" s="16">
        <v>0.5847</v>
      </c>
      <c r="H258" s="16">
        <v>15.582863006670086</v>
      </c>
      <c r="I258" s="24">
        <v>13.8</v>
      </c>
      <c r="J258" s="24">
        <v>13.9</v>
      </c>
      <c r="K258" s="24">
        <v>14</v>
      </c>
      <c r="L258" s="24">
        <v>13.9</v>
      </c>
      <c r="M258" s="24">
        <v>16</v>
      </c>
      <c r="N258" s="24">
        <v>19.7</v>
      </c>
      <c r="O258" s="24">
        <v>16.600000000000001</v>
      </c>
      <c r="P258" s="24">
        <v>17.433333333333334</v>
      </c>
      <c r="Q258" s="24">
        <v>15.666666666666668</v>
      </c>
      <c r="R258" s="43">
        <v>300.60000000000002</v>
      </c>
      <c r="S258" s="43">
        <v>229.6</v>
      </c>
      <c r="T258" s="24">
        <v>265.10000000000002</v>
      </c>
    </row>
    <row r="259" spans="1:20" x14ac:dyDescent="0.3">
      <c r="A259" s="40">
        <v>45116</v>
      </c>
      <c r="B259" s="11" t="s">
        <v>1223</v>
      </c>
      <c r="C259" s="42">
        <v>0.63194444444444442</v>
      </c>
      <c r="D259" s="42">
        <v>0.625</v>
      </c>
      <c r="E259" s="15">
        <v>17.848669999999998</v>
      </c>
      <c r="F259" s="17">
        <v>11.939</v>
      </c>
      <c r="G259" s="16">
        <v>0.52880000000000005</v>
      </c>
      <c r="H259" s="16">
        <v>21.577534039334338</v>
      </c>
      <c r="I259" s="24">
        <v>15</v>
      </c>
      <c r="J259" s="24">
        <v>13.3</v>
      </c>
      <c r="K259" s="24">
        <v>14.6</v>
      </c>
      <c r="L259" s="24">
        <v>14.299999999999999</v>
      </c>
      <c r="M259" s="24">
        <v>15.6</v>
      </c>
      <c r="N259" s="24">
        <v>14.9</v>
      </c>
      <c r="O259" s="24">
        <v>17.2</v>
      </c>
      <c r="P259" s="24">
        <v>15.9</v>
      </c>
      <c r="Q259" s="24">
        <v>15.1</v>
      </c>
      <c r="R259" s="43">
        <v>216.8</v>
      </c>
      <c r="S259" s="43">
        <v>181.4</v>
      </c>
      <c r="T259" s="24">
        <v>199.10000000000002</v>
      </c>
    </row>
    <row r="260" spans="1:20" x14ac:dyDescent="0.3">
      <c r="A260" s="40">
        <v>45116</v>
      </c>
      <c r="B260" s="41" t="s">
        <v>1119</v>
      </c>
      <c r="C260" s="42">
        <v>0.63402777777777775</v>
      </c>
      <c r="D260" s="42">
        <v>0.625</v>
      </c>
      <c r="E260" s="15">
        <v>17.848669999999998</v>
      </c>
      <c r="F260" s="17">
        <v>9.4320000000000004</v>
      </c>
      <c r="G260" s="16">
        <v>0.45710000000000001</v>
      </c>
      <c r="H260" s="16">
        <v>19.634434478232333</v>
      </c>
      <c r="I260" s="24">
        <v>23.6</v>
      </c>
      <c r="J260" s="24">
        <v>21.4</v>
      </c>
      <c r="K260" s="24">
        <v>21.3</v>
      </c>
      <c r="L260" s="24">
        <v>22.099999999999998</v>
      </c>
      <c r="M260" s="24">
        <v>20</v>
      </c>
      <c r="N260" s="24">
        <v>20</v>
      </c>
      <c r="O260" s="24">
        <v>20.6</v>
      </c>
      <c r="P260" s="24">
        <v>20.2</v>
      </c>
      <c r="Q260" s="24">
        <v>21.15</v>
      </c>
      <c r="R260" s="43">
        <v>864.8</v>
      </c>
      <c r="S260" s="43">
        <v>898.4</v>
      </c>
      <c r="T260" s="24">
        <v>881.59999999999991</v>
      </c>
    </row>
    <row r="261" spans="1:20" x14ac:dyDescent="0.3">
      <c r="A261" s="40">
        <v>45116</v>
      </c>
      <c r="B261" s="41" t="s">
        <v>1119</v>
      </c>
      <c r="C261" s="42">
        <v>0.63472222222222219</v>
      </c>
      <c r="D261" s="42">
        <v>0.625</v>
      </c>
      <c r="E261" s="15">
        <v>17.848669999999998</v>
      </c>
      <c r="F261" s="17">
        <v>1.5720000000000001</v>
      </c>
      <c r="G261" s="16">
        <v>0.43790000000000001</v>
      </c>
      <c r="H261" s="16">
        <v>2.5898606987896784</v>
      </c>
      <c r="I261" s="24">
        <v>31.3</v>
      </c>
      <c r="J261" s="24">
        <v>35.200000000000003</v>
      </c>
      <c r="K261" s="24">
        <v>34.799999999999997</v>
      </c>
      <c r="L261" s="24">
        <v>33.766666666666666</v>
      </c>
      <c r="M261" s="24">
        <v>32.200000000000003</v>
      </c>
      <c r="N261" s="24">
        <v>33.700000000000003</v>
      </c>
      <c r="O261" s="24">
        <v>37</v>
      </c>
      <c r="P261" s="24">
        <v>34.300000000000004</v>
      </c>
      <c r="Q261" s="24">
        <v>34.033333333333331</v>
      </c>
      <c r="R261" s="43">
        <v>896.2</v>
      </c>
      <c r="S261" s="43">
        <v>922.9</v>
      </c>
      <c r="T261" s="24">
        <v>909.55</v>
      </c>
    </row>
    <row r="262" spans="1:20" x14ac:dyDescent="0.3">
      <c r="A262" s="40">
        <v>45116</v>
      </c>
      <c r="B262" s="11" t="s">
        <v>1223</v>
      </c>
      <c r="C262" s="42">
        <v>0.63611111111111118</v>
      </c>
      <c r="D262" s="42">
        <v>0.64583333333333337</v>
      </c>
      <c r="E262" s="15">
        <v>18.125330000000002</v>
      </c>
      <c r="F262" s="17">
        <v>9.4949999999999992</v>
      </c>
      <c r="G262" s="16">
        <v>0.5847</v>
      </c>
      <c r="H262" s="16">
        <v>15.239096972806566</v>
      </c>
      <c r="I262" s="24">
        <v>19.7</v>
      </c>
      <c r="J262" s="24">
        <v>19</v>
      </c>
      <c r="K262" s="24">
        <v>19.2</v>
      </c>
      <c r="L262" s="24">
        <v>19.3</v>
      </c>
      <c r="M262" s="24">
        <v>17.600000000000001</v>
      </c>
      <c r="N262" s="24">
        <v>20.5</v>
      </c>
      <c r="O262" s="24">
        <v>22.1</v>
      </c>
      <c r="P262" s="24">
        <v>20.066666666666666</v>
      </c>
      <c r="Q262" s="24">
        <v>19.683333333333334</v>
      </c>
      <c r="R262" s="43">
        <v>852</v>
      </c>
      <c r="S262" s="43">
        <v>864.6</v>
      </c>
      <c r="T262" s="24">
        <v>858.3</v>
      </c>
    </row>
    <row r="263" spans="1:20" x14ac:dyDescent="0.3">
      <c r="A263" s="40">
        <v>45116</v>
      </c>
      <c r="B263" s="11" t="s">
        <v>1223</v>
      </c>
      <c r="C263" s="42">
        <v>0.63750000000000007</v>
      </c>
      <c r="D263" s="42">
        <v>0.64583333333333337</v>
      </c>
      <c r="E263" s="15">
        <v>18.125330000000002</v>
      </c>
      <c r="F263" s="17">
        <v>1.8160000000000007</v>
      </c>
      <c r="G263" s="16">
        <v>0.44650000000000001</v>
      </c>
      <c r="H263" s="16">
        <v>3.0671892497200468</v>
      </c>
      <c r="I263" s="24">
        <v>27.2</v>
      </c>
      <c r="J263" s="24">
        <v>29.5</v>
      </c>
      <c r="K263" s="24">
        <v>30.5</v>
      </c>
      <c r="L263" s="24">
        <v>29.066666666666666</v>
      </c>
      <c r="M263" s="24">
        <v>23.9</v>
      </c>
      <c r="N263" s="24">
        <v>25.9</v>
      </c>
      <c r="O263" s="24">
        <v>28.1</v>
      </c>
      <c r="P263" s="24">
        <v>25.966666666666669</v>
      </c>
      <c r="Q263" s="24">
        <v>27.516666666666666</v>
      </c>
      <c r="R263" s="43">
        <v>959.5</v>
      </c>
      <c r="S263" s="43">
        <v>534.6</v>
      </c>
      <c r="T263" s="24">
        <v>747.05</v>
      </c>
    </row>
    <row r="264" spans="1:20" x14ac:dyDescent="0.3">
      <c r="A264" s="40">
        <v>45116</v>
      </c>
      <c r="B264" s="11" t="s">
        <v>1223</v>
      </c>
      <c r="C264" s="42">
        <v>0.63888888888888895</v>
      </c>
      <c r="D264" s="42">
        <v>0.64583333333333337</v>
      </c>
      <c r="E264" s="15">
        <v>18.125330000000002</v>
      </c>
      <c r="F264" s="17">
        <v>0.49099999999999966</v>
      </c>
      <c r="G264" s="16">
        <v>0.44240000000000002</v>
      </c>
      <c r="H264" s="16">
        <v>0.10985533453887804</v>
      </c>
      <c r="I264" s="24">
        <v>34.200000000000003</v>
      </c>
      <c r="J264" s="24">
        <v>38.9</v>
      </c>
      <c r="K264" s="24">
        <v>35.799999999999997</v>
      </c>
      <c r="L264" s="24">
        <v>36.299999999999997</v>
      </c>
      <c r="M264" s="24">
        <v>38.4</v>
      </c>
      <c r="N264" s="24">
        <v>34.4</v>
      </c>
      <c r="O264" s="24">
        <v>41.2</v>
      </c>
      <c r="P264" s="24">
        <v>38</v>
      </c>
      <c r="Q264" s="24">
        <v>37.15</v>
      </c>
      <c r="R264" s="43">
        <v>1089.4000000000001</v>
      </c>
      <c r="S264" s="43">
        <v>949.2</v>
      </c>
      <c r="T264" s="24">
        <v>1019.3000000000001</v>
      </c>
    </row>
    <row r="265" spans="1:20" x14ac:dyDescent="0.3">
      <c r="A265" s="40">
        <v>45116</v>
      </c>
      <c r="B265" s="41" t="s">
        <v>1119</v>
      </c>
      <c r="C265" s="42">
        <v>0.64027777777777783</v>
      </c>
      <c r="D265" s="42">
        <v>0.64583333333333337</v>
      </c>
      <c r="E265" s="15">
        <v>18.125330000000002</v>
      </c>
      <c r="F265" s="17">
        <v>5.7829999999999995</v>
      </c>
      <c r="G265" s="16">
        <v>0.32929999999999998</v>
      </c>
      <c r="H265" s="16">
        <v>16.561494078348012</v>
      </c>
      <c r="I265" s="24">
        <v>28.8</v>
      </c>
      <c r="J265" s="24">
        <v>29</v>
      </c>
      <c r="K265" s="24">
        <v>23</v>
      </c>
      <c r="L265" s="24">
        <v>26.933333333333334</v>
      </c>
      <c r="M265" s="24">
        <v>19.7</v>
      </c>
      <c r="N265" s="24">
        <v>20.3</v>
      </c>
      <c r="O265" s="24">
        <v>24.7</v>
      </c>
      <c r="P265" s="24">
        <v>21.566666666666666</v>
      </c>
      <c r="Q265" s="24">
        <v>24.25</v>
      </c>
      <c r="R265" s="43">
        <v>1033.2</v>
      </c>
      <c r="S265" s="43">
        <v>1050.3</v>
      </c>
      <c r="T265" s="24">
        <v>1041.75</v>
      </c>
    </row>
    <row r="266" spans="1:20" x14ac:dyDescent="0.3">
      <c r="A266" s="40">
        <v>45116</v>
      </c>
      <c r="B266" s="11" t="s">
        <v>1223</v>
      </c>
      <c r="C266" s="42">
        <v>0.64166666666666672</v>
      </c>
      <c r="D266" s="42">
        <v>0.64583333333333337</v>
      </c>
      <c r="E266" s="15">
        <v>18.125330000000002</v>
      </c>
      <c r="F266" s="17">
        <v>10.503999999999998</v>
      </c>
      <c r="G266" s="16">
        <v>0.52880000000000005</v>
      </c>
      <c r="H266" s="16">
        <v>18.863842662632369</v>
      </c>
      <c r="I266" s="24">
        <v>26.2</v>
      </c>
      <c r="J266" s="24">
        <v>24.1</v>
      </c>
      <c r="K266" s="24">
        <v>22.3</v>
      </c>
      <c r="L266" s="24">
        <v>24.2</v>
      </c>
      <c r="M266" s="24">
        <v>22.2</v>
      </c>
      <c r="N266" s="24">
        <v>22.8</v>
      </c>
      <c r="O266" s="24">
        <v>22.4</v>
      </c>
      <c r="P266" s="24">
        <v>22.466666666666669</v>
      </c>
      <c r="Q266" s="24">
        <v>23.333333333333336</v>
      </c>
      <c r="R266" s="43">
        <v>933.7</v>
      </c>
      <c r="S266" s="43">
        <v>677.8</v>
      </c>
      <c r="T266" s="24">
        <v>805.75</v>
      </c>
    </row>
    <row r="267" spans="1:20" x14ac:dyDescent="0.3">
      <c r="A267" s="40">
        <v>45116</v>
      </c>
      <c r="B267" s="41" t="s">
        <v>1119</v>
      </c>
      <c r="C267" s="42">
        <v>0.6430555555555556</v>
      </c>
      <c r="D267" s="42">
        <v>0.64583333333333337</v>
      </c>
      <c r="E267" s="15">
        <v>18.125330000000002</v>
      </c>
      <c r="F267" s="17">
        <v>0.35200000000000031</v>
      </c>
      <c r="G267" s="16">
        <v>0.26590000000000003</v>
      </c>
      <c r="H267" s="16">
        <v>0.32380594208349106</v>
      </c>
      <c r="I267" s="24">
        <v>33</v>
      </c>
      <c r="J267" s="24">
        <v>33.200000000000003</v>
      </c>
      <c r="K267" s="24">
        <v>31.4</v>
      </c>
      <c r="L267" s="24">
        <v>32.533333333333331</v>
      </c>
      <c r="M267" s="24">
        <v>28.7</v>
      </c>
      <c r="N267" s="24">
        <v>27.4</v>
      </c>
      <c r="O267" s="24">
        <v>26</v>
      </c>
      <c r="P267" s="24">
        <v>27.366666666666664</v>
      </c>
      <c r="Q267" s="24">
        <v>29.949999999999996</v>
      </c>
      <c r="R267" s="43">
        <v>1038.7</v>
      </c>
      <c r="S267" s="43">
        <v>275.10000000000002</v>
      </c>
      <c r="T267" s="24">
        <v>656.90000000000009</v>
      </c>
    </row>
    <row r="268" spans="1:20" x14ac:dyDescent="0.3">
      <c r="A268" s="40">
        <v>45116</v>
      </c>
      <c r="B268" s="41" t="s">
        <v>1119</v>
      </c>
      <c r="C268" s="42">
        <v>0.64861111111111114</v>
      </c>
      <c r="D268" s="42">
        <v>0.64583333333333337</v>
      </c>
      <c r="E268" s="15">
        <v>18.125330000000002</v>
      </c>
      <c r="F268" s="17">
        <v>1.3839999999999995</v>
      </c>
      <c r="G268" s="16">
        <v>0.43790000000000001</v>
      </c>
      <c r="H268" s="16">
        <v>2.1605389358300968</v>
      </c>
      <c r="I268" s="24">
        <v>35.200000000000003</v>
      </c>
      <c r="J268" s="24">
        <v>35</v>
      </c>
      <c r="K268" s="24">
        <v>32.799999999999997</v>
      </c>
      <c r="L268" s="24">
        <v>34.333333333333336</v>
      </c>
      <c r="M268" s="24">
        <v>29</v>
      </c>
      <c r="N268" s="24">
        <v>27.7</v>
      </c>
      <c r="O268" s="24">
        <v>28.8</v>
      </c>
      <c r="P268" s="24">
        <v>28.5</v>
      </c>
      <c r="Q268" s="24">
        <v>31.416666666666668</v>
      </c>
      <c r="R268" s="43">
        <v>921.6</v>
      </c>
      <c r="S268" s="43">
        <v>233.1</v>
      </c>
      <c r="T268" s="24">
        <v>921.6</v>
      </c>
    </row>
    <row r="269" spans="1:20" x14ac:dyDescent="0.3">
      <c r="A269" s="40">
        <v>45116</v>
      </c>
      <c r="B269" s="41" t="s">
        <v>1119</v>
      </c>
      <c r="C269" s="42">
        <v>0.65</v>
      </c>
      <c r="D269" s="42">
        <v>0.64583333333333337</v>
      </c>
      <c r="E269" s="15">
        <v>18.125330000000002</v>
      </c>
      <c r="F269" s="17">
        <v>0.56300000000000061</v>
      </c>
      <c r="G269" s="16">
        <v>0.34760000000000002</v>
      </c>
      <c r="H269" s="16">
        <v>0.61967779056386818</v>
      </c>
      <c r="I269" s="24">
        <v>22.1</v>
      </c>
      <c r="J269" s="24">
        <v>21.8</v>
      </c>
      <c r="K269" s="24">
        <v>19.100000000000001</v>
      </c>
      <c r="L269" s="24">
        <v>21.000000000000004</v>
      </c>
      <c r="M269" s="24">
        <v>22.4</v>
      </c>
      <c r="N269" s="24">
        <v>22.4</v>
      </c>
      <c r="O269" s="24">
        <v>23.8</v>
      </c>
      <c r="P269" s="24">
        <v>22.866666666666664</v>
      </c>
      <c r="Q269" s="24">
        <v>21.933333333333334</v>
      </c>
      <c r="R269" s="43">
        <v>242.5</v>
      </c>
      <c r="S269" s="43">
        <v>261</v>
      </c>
      <c r="T269" s="24">
        <v>251.75</v>
      </c>
    </row>
    <row r="270" spans="1:20" x14ac:dyDescent="0.3">
      <c r="A270" s="40">
        <v>45116</v>
      </c>
      <c r="B270" s="41" t="s">
        <v>1119</v>
      </c>
      <c r="C270" s="42">
        <v>0.65138888888888891</v>
      </c>
      <c r="D270" s="42">
        <v>0.64583333333333337</v>
      </c>
      <c r="E270" s="15">
        <v>18.125330000000002</v>
      </c>
      <c r="F270" s="17">
        <v>0.34100000000000019</v>
      </c>
      <c r="G270" s="16">
        <v>0.26590000000000003</v>
      </c>
      <c r="H270" s="16">
        <v>0.2824370063933816</v>
      </c>
      <c r="I270" s="24">
        <v>21.7</v>
      </c>
      <c r="J270" s="24">
        <v>22.5</v>
      </c>
      <c r="K270" s="24">
        <v>21.6</v>
      </c>
      <c r="L270" s="24">
        <v>21.933333333333337</v>
      </c>
      <c r="M270" s="24">
        <v>23.9</v>
      </c>
      <c r="N270" s="24">
        <v>22.6</v>
      </c>
      <c r="O270" s="24">
        <v>22.8</v>
      </c>
      <c r="P270" s="24">
        <v>23.099999999999998</v>
      </c>
      <c r="Q270" s="24">
        <v>22.516666666666666</v>
      </c>
      <c r="R270" s="43">
        <v>316.60000000000002</v>
      </c>
      <c r="S270" s="43">
        <v>248.5</v>
      </c>
      <c r="T270" s="24">
        <v>282.55</v>
      </c>
    </row>
    <row r="271" spans="1:20" x14ac:dyDescent="0.3">
      <c r="A271" s="40">
        <v>45116</v>
      </c>
      <c r="B271" s="41" t="s">
        <v>1119</v>
      </c>
      <c r="C271" s="42">
        <v>0.65208333333333335</v>
      </c>
      <c r="D271" s="42">
        <v>0.64583333333333337</v>
      </c>
      <c r="E271" s="15">
        <v>18.125330000000002</v>
      </c>
      <c r="F271" s="17">
        <v>0.79699999999999971</v>
      </c>
      <c r="G271" s="16">
        <v>0.34039999999999998</v>
      </c>
      <c r="H271" s="16">
        <v>1.3413631022326666</v>
      </c>
      <c r="I271" s="24">
        <v>18.3</v>
      </c>
      <c r="J271" s="24">
        <v>18</v>
      </c>
      <c r="K271" s="24">
        <v>17.399999999999999</v>
      </c>
      <c r="L271" s="24">
        <v>17.899999999999999</v>
      </c>
      <c r="M271" s="24">
        <v>22.3</v>
      </c>
      <c r="N271" s="24">
        <v>23.3</v>
      </c>
      <c r="O271" s="24">
        <v>22.7</v>
      </c>
      <c r="P271" s="24">
        <v>22.766666666666666</v>
      </c>
      <c r="Q271" s="24">
        <v>20.333333333333332</v>
      </c>
      <c r="R271" s="43">
        <v>261.60000000000002</v>
      </c>
      <c r="S271" s="43">
        <v>878.7</v>
      </c>
      <c r="T271" s="24">
        <v>570.15000000000009</v>
      </c>
    </row>
    <row r="272" spans="1:20" x14ac:dyDescent="0.3">
      <c r="A272" s="40">
        <v>45116</v>
      </c>
      <c r="B272" s="11" t="s">
        <v>1223</v>
      </c>
      <c r="C272" s="42">
        <v>0.65277777777777779</v>
      </c>
      <c r="D272" s="42">
        <v>0.64583333333333337</v>
      </c>
      <c r="E272" s="15">
        <v>18.125330000000002</v>
      </c>
      <c r="F272" s="17">
        <v>1.5289999999999999</v>
      </c>
      <c r="G272" s="16">
        <v>0.44650000000000001</v>
      </c>
      <c r="H272" s="16">
        <v>2.4244120940649494</v>
      </c>
      <c r="I272" s="24">
        <v>18.3</v>
      </c>
      <c r="J272" s="24">
        <v>17</v>
      </c>
      <c r="K272" s="24">
        <v>15.4</v>
      </c>
      <c r="L272" s="24">
        <v>16.899999999999999</v>
      </c>
      <c r="M272" s="24">
        <v>19.3</v>
      </c>
      <c r="N272" s="24">
        <v>17.5</v>
      </c>
      <c r="O272" s="24">
        <v>17</v>
      </c>
      <c r="P272" s="24">
        <v>17.933333333333334</v>
      </c>
      <c r="Q272" s="24">
        <v>17.416666666666664</v>
      </c>
      <c r="R272" s="43">
        <v>273.10000000000002</v>
      </c>
      <c r="S272" s="43">
        <v>217.2</v>
      </c>
      <c r="T272" s="24">
        <v>245.15</v>
      </c>
    </row>
    <row r="273" spans="1:20" x14ac:dyDescent="0.3">
      <c r="A273" s="40">
        <v>45116</v>
      </c>
      <c r="B273" s="11" t="s">
        <v>1223</v>
      </c>
      <c r="C273" s="42">
        <v>0.65486111111111112</v>
      </c>
      <c r="D273" s="42">
        <v>0.64583333333333337</v>
      </c>
      <c r="E273" s="15">
        <v>18.125330000000002</v>
      </c>
      <c r="F273" s="17">
        <v>1.5120000000000005</v>
      </c>
      <c r="G273" s="16">
        <v>0.38269999999999998</v>
      </c>
      <c r="H273" s="16">
        <v>2.9508753592892618</v>
      </c>
      <c r="I273" s="24">
        <v>15.4</v>
      </c>
      <c r="J273" s="24">
        <v>14.6</v>
      </c>
      <c r="K273" s="24">
        <v>14.7</v>
      </c>
      <c r="L273" s="24">
        <v>14.9</v>
      </c>
      <c r="M273" s="24">
        <v>17.399999999999999</v>
      </c>
      <c r="N273" s="24">
        <v>18.100000000000001</v>
      </c>
      <c r="O273" s="24">
        <v>19.100000000000001</v>
      </c>
      <c r="P273" s="24">
        <v>18.2</v>
      </c>
      <c r="Q273" s="24">
        <v>16.55</v>
      </c>
      <c r="R273" s="43">
        <v>203</v>
      </c>
      <c r="S273" s="43">
        <v>180.5</v>
      </c>
      <c r="T273" s="24">
        <v>191.75</v>
      </c>
    </row>
    <row r="274" spans="1:20" x14ac:dyDescent="0.3">
      <c r="A274" s="40">
        <v>45116</v>
      </c>
      <c r="B274" s="11" t="s">
        <v>1223</v>
      </c>
      <c r="C274" s="42">
        <v>0.65555555555555556</v>
      </c>
      <c r="D274" s="42">
        <v>0.64583333333333337</v>
      </c>
      <c r="E274" s="15">
        <v>18.125330000000002</v>
      </c>
      <c r="F274" s="17">
        <v>0.48499999999999943</v>
      </c>
      <c r="G274" s="16">
        <v>0.44240000000000002</v>
      </c>
      <c r="H274" s="16">
        <v>9.6292947558769021E-2</v>
      </c>
      <c r="I274" s="24">
        <v>19</v>
      </c>
      <c r="J274" s="24">
        <v>18.7</v>
      </c>
      <c r="K274" s="24">
        <v>18.399999999999999</v>
      </c>
      <c r="L274" s="24">
        <v>18.7</v>
      </c>
      <c r="M274" s="24">
        <v>20.8</v>
      </c>
      <c r="N274" s="24">
        <v>20.100000000000001</v>
      </c>
      <c r="O274" s="24">
        <v>20.5</v>
      </c>
      <c r="P274" s="24">
        <v>20.466666666666669</v>
      </c>
      <c r="Q274" s="24">
        <v>19.583333333333336</v>
      </c>
      <c r="R274" s="43">
        <v>180.4</v>
      </c>
      <c r="S274" s="43">
        <v>151.6</v>
      </c>
      <c r="T274" s="24">
        <v>166</v>
      </c>
    </row>
    <row r="275" spans="1:20" x14ac:dyDescent="0.3">
      <c r="A275" s="40">
        <v>45116</v>
      </c>
      <c r="B275" s="11" t="s">
        <v>1223</v>
      </c>
      <c r="C275" s="42">
        <v>0.65694444444444444</v>
      </c>
      <c r="D275" s="42">
        <v>0.66666666666666663</v>
      </c>
      <c r="E275" s="15">
        <v>18.00367</v>
      </c>
      <c r="F275" s="17">
        <v>0.47700000000000031</v>
      </c>
      <c r="G275" s="16">
        <v>0.43690000000000001</v>
      </c>
      <c r="H275" s="16">
        <v>9.1783016708629664E-2</v>
      </c>
      <c r="I275" s="24">
        <v>17.100000000000001</v>
      </c>
      <c r="J275" s="24">
        <v>17.100000000000001</v>
      </c>
      <c r="K275" s="24">
        <v>17</v>
      </c>
      <c r="L275" s="24">
        <v>17.066666666666666</v>
      </c>
      <c r="M275" s="24">
        <v>19.600000000000001</v>
      </c>
      <c r="N275" s="24">
        <v>20.5</v>
      </c>
      <c r="O275" s="24">
        <v>23.3</v>
      </c>
      <c r="P275" s="24">
        <v>21.133333333333336</v>
      </c>
      <c r="Q275" s="24">
        <v>19.100000000000001</v>
      </c>
      <c r="R275" s="43">
        <v>159.69999999999999</v>
      </c>
      <c r="S275" s="43">
        <v>776.2</v>
      </c>
      <c r="T275" s="24">
        <v>467.95000000000005</v>
      </c>
    </row>
    <row r="276" spans="1:20" x14ac:dyDescent="0.3">
      <c r="A276" s="40">
        <v>45116</v>
      </c>
      <c r="B276" s="41" t="s">
        <v>1119</v>
      </c>
      <c r="C276" s="42">
        <v>0.65833333333333333</v>
      </c>
      <c r="D276" s="42">
        <v>0.66666666666666663</v>
      </c>
      <c r="E276" s="15">
        <v>18.00367</v>
      </c>
      <c r="F276" s="17">
        <v>8.6560000000000006</v>
      </c>
      <c r="G276" s="16">
        <v>0.45710000000000001</v>
      </c>
      <c r="H276" s="16">
        <v>17.936775322686501</v>
      </c>
      <c r="I276" s="24">
        <v>21.7</v>
      </c>
      <c r="J276" s="24">
        <v>19.399999999999999</v>
      </c>
      <c r="K276" s="24">
        <v>18.8</v>
      </c>
      <c r="L276" s="24">
        <v>19.966666666666665</v>
      </c>
      <c r="M276" s="24">
        <v>17.7</v>
      </c>
      <c r="N276" s="24">
        <v>20</v>
      </c>
      <c r="O276" s="24">
        <v>19.3</v>
      </c>
      <c r="P276" s="24">
        <v>19</v>
      </c>
      <c r="Q276" s="24">
        <v>19.483333333333334</v>
      </c>
      <c r="R276" s="43">
        <v>833.4</v>
      </c>
      <c r="S276" s="43">
        <v>861.7</v>
      </c>
      <c r="T276" s="24">
        <v>847.55</v>
      </c>
    </row>
    <row r="277" spans="1:20" x14ac:dyDescent="0.3">
      <c r="A277" s="40">
        <v>45116</v>
      </c>
      <c r="B277" s="41" t="s">
        <v>1119</v>
      </c>
      <c r="C277" s="42">
        <v>0.65972222222222221</v>
      </c>
      <c r="D277" s="42">
        <v>0.66666666666666663</v>
      </c>
      <c r="E277" s="15">
        <v>18.00367</v>
      </c>
      <c r="F277" s="17">
        <v>1.3069999999999995</v>
      </c>
      <c r="G277" s="16">
        <v>0.43790000000000001</v>
      </c>
      <c r="H277" s="16">
        <v>1.9846997031285671</v>
      </c>
      <c r="I277" s="24">
        <v>28.2</v>
      </c>
      <c r="J277" s="24">
        <v>31.9</v>
      </c>
      <c r="K277" s="24">
        <v>30.7</v>
      </c>
      <c r="L277" s="24">
        <v>30.266666666666666</v>
      </c>
      <c r="M277" s="24">
        <v>32.299999999999997</v>
      </c>
      <c r="N277" s="24">
        <v>28.5</v>
      </c>
      <c r="O277" s="24">
        <v>27.7</v>
      </c>
      <c r="P277" s="24">
        <v>29.5</v>
      </c>
      <c r="Q277" s="24">
        <v>29.883333333333333</v>
      </c>
      <c r="R277" s="43">
        <v>849.5</v>
      </c>
      <c r="S277" s="43">
        <v>307.7</v>
      </c>
      <c r="T277" s="24">
        <v>849.5</v>
      </c>
    </row>
    <row r="278" spans="1:20" x14ac:dyDescent="0.3">
      <c r="A278" s="40">
        <v>45116</v>
      </c>
      <c r="B278" s="11" t="s">
        <v>1223</v>
      </c>
      <c r="C278" s="42">
        <v>0.66041666666666665</v>
      </c>
      <c r="D278" s="42">
        <v>0.66666666666666663</v>
      </c>
      <c r="E278" s="15">
        <v>18.00367</v>
      </c>
      <c r="F278" s="17">
        <v>8.4309999999999992</v>
      </c>
      <c r="G278" s="16">
        <v>0.5847</v>
      </c>
      <c r="H278" s="16">
        <v>13.419360355737984</v>
      </c>
      <c r="I278" s="24">
        <v>17.5</v>
      </c>
      <c r="J278" s="24">
        <v>15.1</v>
      </c>
      <c r="K278" s="24">
        <v>16.600000000000001</v>
      </c>
      <c r="L278" s="24">
        <v>16.400000000000002</v>
      </c>
      <c r="M278" s="24">
        <v>16.8</v>
      </c>
      <c r="N278" s="24">
        <v>17.3</v>
      </c>
      <c r="O278" s="24">
        <v>20.7</v>
      </c>
      <c r="P278" s="24">
        <v>18.266666666666666</v>
      </c>
      <c r="Q278" s="24">
        <v>17.333333333333336</v>
      </c>
      <c r="R278" s="43">
        <v>344.7</v>
      </c>
      <c r="S278" s="43">
        <v>851.1</v>
      </c>
      <c r="T278" s="24">
        <v>597.9</v>
      </c>
    </row>
    <row r="279" spans="1:20" x14ac:dyDescent="0.3">
      <c r="A279" s="40">
        <v>45116</v>
      </c>
      <c r="B279" s="11" t="s">
        <v>1223</v>
      </c>
      <c r="C279" s="42">
        <v>0.66180555555555554</v>
      </c>
      <c r="D279" s="42">
        <v>0.66666666666666663</v>
      </c>
      <c r="E279" s="15">
        <v>18.00367</v>
      </c>
      <c r="F279" s="17">
        <v>1.415</v>
      </c>
      <c r="G279" s="16">
        <v>0.44650000000000001</v>
      </c>
      <c r="H279" s="16">
        <v>2.1690929451287793</v>
      </c>
      <c r="I279" s="24">
        <v>25.3</v>
      </c>
      <c r="J279" s="24">
        <v>25.6</v>
      </c>
      <c r="K279" s="24">
        <v>27.1</v>
      </c>
      <c r="L279" s="24">
        <v>26</v>
      </c>
      <c r="M279" s="24">
        <v>23.8</v>
      </c>
      <c r="N279" s="24">
        <v>25</v>
      </c>
      <c r="O279" s="24">
        <v>27.5</v>
      </c>
      <c r="P279" s="24">
        <v>25.433333333333334</v>
      </c>
      <c r="Q279" s="24">
        <v>25.716666666666669</v>
      </c>
      <c r="R279" s="43">
        <v>951.6</v>
      </c>
      <c r="S279" s="43">
        <v>925.4</v>
      </c>
      <c r="T279" s="24">
        <v>938.5</v>
      </c>
    </row>
    <row r="280" spans="1:20" x14ac:dyDescent="0.3">
      <c r="A280" s="40">
        <v>45116</v>
      </c>
      <c r="B280" s="41" t="s">
        <v>1119</v>
      </c>
      <c r="C280" s="42">
        <v>0.66249999999999998</v>
      </c>
      <c r="D280" s="42">
        <v>0.66666666666666663</v>
      </c>
      <c r="E280" s="15">
        <v>18.00367</v>
      </c>
      <c r="F280" s="17">
        <v>4.9480000000000004</v>
      </c>
      <c r="G280" s="16">
        <v>0.32929999999999998</v>
      </c>
      <c r="H280" s="16">
        <v>14.025812329183118</v>
      </c>
      <c r="I280" s="24">
        <v>19.899999999999999</v>
      </c>
      <c r="J280" s="24">
        <v>16.899999999999999</v>
      </c>
      <c r="K280" s="24">
        <v>19.399999999999999</v>
      </c>
      <c r="L280" s="24">
        <v>18.733333333333331</v>
      </c>
      <c r="M280" s="24">
        <v>17.899999999999999</v>
      </c>
      <c r="N280" s="24">
        <v>22.2</v>
      </c>
      <c r="O280" s="24">
        <v>23.2</v>
      </c>
      <c r="P280" s="24">
        <v>21.099999999999998</v>
      </c>
      <c r="Q280" s="24">
        <v>19.916666666666664</v>
      </c>
      <c r="R280" s="43">
        <v>902.6</v>
      </c>
      <c r="S280" s="43">
        <v>953.9</v>
      </c>
      <c r="T280" s="24">
        <v>928.25</v>
      </c>
    </row>
    <row r="281" spans="1:20" x14ac:dyDescent="0.3">
      <c r="A281" s="40">
        <v>45116</v>
      </c>
      <c r="B281" s="41" t="s">
        <v>1119</v>
      </c>
      <c r="C281" s="42">
        <v>0.6645833333333333</v>
      </c>
      <c r="D281" s="42">
        <v>0.66666666666666663</v>
      </c>
      <c r="E281" s="15">
        <v>18.00367</v>
      </c>
      <c r="F281" s="17">
        <v>0.50600000000000023</v>
      </c>
      <c r="G281" s="16">
        <v>0.34760000000000002</v>
      </c>
      <c r="H281" s="16">
        <v>0.45569620253164617</v>
      </c>
      <c r="I281" s="24">
        <v>36.4</v>
      </c>
      <c r="J281" s="24">
        <v>38.200000000000003</v>
      </c>
      <c r="K281" s="24">
        <v>34</v>
      </c>
      <c r="L281" s="24">
        <v>36.199999999999996</v>
      </c>
      <c r="M281" s="24">
        <v>32.9</v>
      </c>
      <c r="N281" s="24">
        <v>29.1</v>
      </c>
      <c r="O281" s="24">
        <v>24.8</v>
      </c>
      <c r="P281" s="24">
        <v>28.933333333333334</v>
      </c>
      <c r="Q281" s="24">
        <v>32.566666666666663</v>
      </c>
      <c r="R281" s="43">
        <v>974.2</v>
      </c>
      <c r="S281" s="43">
        <v>363.2</v>
      </c>
      <c r="T281" s="24">
        <v>974.2</v>
      </c>
    </row>
    <row r="282" spans="1:20" x14ac:dyDescent="0.3">
      <c r="A282" s="40">
        <v>45116</v>
      </c>
      <c r="B282" s="11" t="s">
        <v>1223</v>
      </c>
      <c r="C282" s="42">
        <v>0.66597222222222219</v>
      </c>
      <c r="D282" s="42">
        <v>0.66666666666666663</v>
      </c>
      <c r="E282" s="15">
        <v>18.00367</v>
      </c>
      <c r="F282" s="17">
        <v>9.5219999999999985</v>
      </c>
      <c r="G282" s="16">
        <v>0.52880000000000005</v>
      </c>
      <c r="H282" s="16">
        <v>17.006807866868375</v>
      </c>
      <c r="I282" s="24">
        <v>22.5</v>
      </c>
      <c r="J282" s="24">
        <v>21.1</v>
      </c>
      <c r="K282" s="24">
        <v>19.399999999999999</v>
      </c>
      <c r="L282" s="24">
        <v>21</v>
      </c>
      <c r="M282" s="24">
        <v>21.9</v>
      </c>
      <c r="N282" s="24">
        <v>20.5</v>
      </c>
      <c r="O282" s="24">
        <v>20.9</v>
      </c>
      <c r="P282" s="24">
        <v>21.099999999999998</v>
      </c>
      <c r="Q282" s="24">
        <v>21.049999999999997</v>
      </c>
      <c r="R282" s="43">
        <v>930.5</v>
      </c>
      <c r="S282" s="43">
        <v>219.3</v>
      </c>
      <c r="T282" s="24">
        <v>574.9</v>
      </c>
    </row>
    <row r="283" spans="1:20" x14ac:dyDescent="0.3">
      <c r="A283" s="40">
        <v>45116</v>
      </c>
      <c r="B283" s="11" t="s">
        <v>1223</v>
      </c>
      <c r="C283" s="42">
        <v>0.66736111111111107</v>
      </c>
      <c r="D283" s="42">
        <v>0.66666666666666663</v>
      </c>
      <c r="E283" s="15">
        <v>18.00367</v>
      </c>
      <c r="F283" s="17">
        <v>1.33</v>
      </c>
      <c r="G283" s="16">
        <v>0.38269999999999998</v>
      </c>
      <c r="H283" s="16">
        <v>2.4753070290044423</v>
      </c>
      <c r="I283" s="24">
        <v>17.5</v>
      </c>
      <c r="J283" s="24">
        <v>18.100000000000001</v>
      </c>
      <c r="K283" s="24">
        <v>18.3</v>
      </c>
      <c r="L283" s="24">
        <v>17.966666666666669</v>
      </c>
      <c r="M283" s="24">
        <v>19.399999999999999</v>
      </c>
      <c r="N283" s="24">
        <v>17.5</v>
      </c>
      <c r="O283" s="24">
        <v>18.3</v>
      </c>
      <c r="P283" s="24">
        <v>18.400000000000002</v>
      </c>
      <c r="Q283" s="24">
        <v>18.183333333333337</v>
      </c>
      <c r="R283" s="43">
        <v>198.8</v>
      </c>
      <c r="S283" s="43">
        <v>157.4</v>
      </c>
      <c r="T283" s="24">
        <v>178.10000000000002</v>
      </c>
    </row>
    <row r="284" spans="1:20" x14ac:dyDescent="0.3">
      <c r="A284" s="40">
        <v>45116</v>
      </c>
      <c r="B284" s="41" t="s">
        <v>1119</v>
      </c>
      <c r="C284" s="42">
        <v>0.67013888888888884</v>
      </c>
      <c r="D284" s="42">
        <v>0.66666666666666663</v>
      </c>
      <c r="E284" s="15">
        <v>18.00367</v>
      </c>
      <c r="F284" s="17">
        <v>0.69899999999999984</v>
      </c>
      <c r="G284" s="16">
        <v>0.34039999999999998</v>
      </c>
      <c r="H284" s="16">
        <v>1.0534665099882488</v>
      </c>
      <c r="I284" s="24">
        <v>20</v>
      </c>
      <c r="J284" s="24">
        <v>20.3</v>
      </c>
      <c r="K284" s="24">
        <v>25</v>
      </c>
      <c r="L284" s="24">
        <v>21.766666666666666</v>
      </c>
      <c r="M284" s="24">
        <v>23.4</v>
      </c>
      <c r="N284" s="24">
        <v>24.7</v>
      </c>
      <c r="O284" s="24">
        <v>26.5</v>
      </c>
      <c r="P284" s="24">
        <v>24.866666666666664</v>
      </c>
      <c r="Q284" s="24">
        <v>23.316666666666663</v>
      </c>
      <c r="R284" s="43">
        <v>837</v>
      </c>
      <c r="S284" s="43">
        <v>806.9</v>
      </c>
      <c r="T284" s="24">
        <v>821.95</v>
      </c>
    </row>
    <row r="285" spans="1:20" x14ac:dyDescent="0.3">
      <c r="A285" s="40">
        <v>45116</v>
      </c>
      <c r="B285" s="11" t="s">
        <v>1223</v>
      </c>
      <c r="C285" s="42">
        <v>0.67152777777777783</v>
      </c>
      <c r="D285" s="42">
        <v>0.66666666666666663</v>
      </c>
      <c r="E285" s="15">
        <v>18.00367</v>
      </c>
      <c r="F285" s="17">
        <v>0.47299999999999986</v>
      </c>
      <c r="G285" s="16">
        <v>0.43690000000000001</v>
      </c>
      <c r="H285" s="16">
        <v>8.2627603570610789E-2</v>
      </c>
      <c r="I285" s="24">
        <v>20.3</v>
      </c>
      <c r="J285" s="24">
        <v>22.2</v>
      </c>
      <c r="K285" s="24">
        <v>21.8</v>
      </c>
      <c r="L285" s="24">
        <v>21.433333333333334</v>
      </c>
      <c r="M285" s="24">
        <v>23.2</v>
      </c>
      <c r="N285" s="24">
        <v>29.4</v>
      </c>
      <c r="O285" s="24">
        <v>31.5</v>
      </c>
      <c r="P285" s="24">
        <v>28.033333333333331</v>
      </c>
      <c r="Q285" s="24">
        <v>24.733333333333334</v>
      </c>
      <c r="R285" s="43">
        <v>787.7</v>
      </c>
      <c r="S285" s="43">
        <v>797.7</v>
      </c>
      <c r="T285" s="24">
        <v>792.7</v>
      </c>
    </row>
    <row r="286" spans="1:20" x14ac:dyDescent="0.3">
      <c r="A286" s="40">
        <v>45116</v>
      </c>
      <c r="B286" s="41" t="s">
        <v>1119</v>
      </c>
      <c r="C286" s="42">
        <v>0.67291666666666661</v>
      </c>
      <c r="D286" s="42">
        <v>0.66666666666666663</v>
      </c>
      <c r="E286" s="15">
        <v>18.00367</v>
      </c>
      <c r="F286" s="17">
        <v>4.3879999999999999</v>
      </c>
      <c r="G286" s="16">
        <v>0.32929999999999998</v>
      </c>
      <c r="H286" s="16">
        <v>12.325235347707258</v>
      </c>
      <c r="I286" s="24">
        <v>16.2</v>
      </c>
      <c r="J286" s="24">
        <v>17.5</v>
      </c>
      <c r="K286" s="24">
        <v>14.1</v>
      </c>
      <c r="L286" s="24">
        <v>15.933333333333335</v>
      </c>
      <c r="M286" s="24">
        <v>16.5</v>
      </c>
      <c r="N286" s="24">
        <v>18</v>
      </c>
      <c r="O286" s="24">
        <v>19.3</v>
      </c>
      <c r="P286" s="24">
        <v>17.933333333333334</v>
      </c>
      <c r="Q286" s="24">
        <v>16.933333333333334</v>
      </c>
      <c r="R286" s="43">
        <v>815.5</v>
      </c>
      <c r="S286" s="43">
        <v>863.8</v>
      </c>
      <c r="T286" s="24">
        <v>839.65</v>
      </c>
    </row>
    <row r="287" spans="1:20" x14ac:dyDescent="0.3">
      <c r="A287" s="40">
        <v>45116</v>
      </c>
      <c r="B287" s="11" t="s">
        <v>1223</v>
      </c>
      <c r="C287" s="42">
        <v>0.67361111111111116</v>
      </c>
      <c r="D287" s="42">
        <v>0.66666666666666663</v>
      </c>
      <c r="E287" s="15">
        <v>18.00367</v>
      </c>
      <c r="F287" s="17">
        <v>9.0730000000000004</v>
      </c>
      <c r="G287" s="16">
        <v>0.52880000000000005</v>
      </c>
      <c r="H287" s="16">
        <v>16.15771558245083</v>
      </c>
      <c r="I287" s="24">
        <v>15.1</v>
      </c>
      <c r="J287" s="24">
        <v>15.6</v>
      </c>
      <c r="K287" s="24">
        <v>15.8</v>
      </c>
      <c r="L287" s="24">
        <v>15.5</v>
      </c>
      <c r="M287" s="24">
        <v>18.5</v>
      </c>
      <c r="N287" s="24">
        <v>17.8</v>
      </c>
      <c r="O287" s="24">
        <v>16.899999999999999</v>
      </c>
      <c r="P287" s="24">
        <v>17.733333333333331</v>
      </c>
      <c r="Q287" s="24">
        <v>16.616666666666667</v>
      </c>
      <c r="R287" s="43">
        <v>753.8</v>
      </c>
      <c r="S287" s="43">
        <v>757</v>
      </c>
      <c r="T287" s="24">
        <v>755.4</v>
      </c>
    </row>
    <row r="288" spans="1:20" x14ac:dyDescent="0.3">
      <c r="A288" s="40">
        <v>45116</v>
      </c>
      <c r="B288" s="41" t="s">
        <v>1119</v>
      </c>
      <c r="C288" s="42">
        <v>0.67569444444444438</v>
      </c>
      <c r="D288" s="42">
        <v>0.66666666666666663</v>
      </c>
      <c r="E288" s="15">
        <v>18.00367</v>
      </c>
      <c r="F288" s="17">
        <v>0.30900000000000016</v>
      </c>
      <c r="G288" s="16">
        <v>0.26590000000000003</v>
      </c>
      <c r="H288" s="16">
        <v>0.16209101165851875</v>
      </c>
      <c r="I288" s="24">
        <v>25.3</v>
      </c>
      <c r="J288" s="24">
        <v>23.6</v>
      </c>
      <c r="K288" s="24">
        <v>25.7</v>
      </c>
      <c r="L288" s="24">
        <v>24.866666666666671</v>
      </c>
      <c r="M288" s="24">
        <v>23.8</v>
      </c>
      <c r="N288" s="24">
        <v>24</v>
      </c>
      <c r="O288" s="24">
        <v>23.3</v>
      </c>
      <c r="P288" s="24">
        <v>23.7</v>
      </c>
      <c r="Q288" s="24">
        <v>24.283333333333335</v>
      </c>
      <c r="R288" s="43">
        <v>856.1</v>
      </c>
      <c r="S288" s="43">
        <v>282.5</v>
      </c>
      <c r="T288" s="24">
        <v>569.29999999999995</v>
      </c>
    </row>
    <row r="289" spans="1:21" x14ac:dyDescent="0.3">
      <c r="A289" s="40">
        <v>45116</v>
      </c>
      <c r="B289" s="11" t="s">
        <v>1223</v>
      </c>
      <c r="C289" s="42">
        <v>0.67708333333333337</v>
      </c>
      <c r="D289" s="42">
        <v>0.66666666666666663</v>
      </c>
      <c r="E289" s="15">
        <v>18.00367</v>
      </c>
      <c r="F289" s="17">
        <v>0.47900000000000009</v>
      </c>
      <c r="G289" s="16">
        <v>0.44240000000000002</v>
      </c>
      <c r="H289" s="16">
        <v>8.2730560578662016E-2</v>
      </c>
      <c r="I289" s="24">
        <v>19.5</v>
      </c>
      <c r="J289" s="24">
        <v>19.5</v>
      </c>
      <c r="K289" s="24">
        <v>19.3</v>
      </c>
      <c r="L289" s="24">
        <v>19.433333333333334</v>
      </c>
      <c r="M289" s="24">
        <v>29</v>
      </c>
      <c r="N289" s="24">
        <v>28.9</v>
      </c>
      <c r="O289" s="24">
        <v>30.5</v>
      </c>
      <c r="P289" s="24">
        <v>29.466666666666669</v>
      </c>
      <c r="Q289" s="24">
        <v>24.450000000000003</v>
      </c>
      <c r="R289" s="43">
        <v>282.3</v>
      </c>
      <c r="S289" s="43">
        <v>1133.3</v>
      </c>
      <c r="T289" s="24">
        <v>707.8</v>
      </c>
    </row>
    <row r="290" spans="1:21" x14ac:dyDescent="0.3">
      <c r="A290" s="40">
        <v>45116</v>
      </c>
      <c r="B290" s="41" t="s">
        <v>1119</v>
      </c>
      <c r="C290" s="42">
        <v>0.68472222222222223</v>
      </c>
      <c r="D290" s="42">
        <v>0.6875</v>
      </c>
      <c r="E290" s="15">
        <v>17.909669999999998</v>
      </c>
      <c r="F290" s="17">
        <v>1.0949999999999998</v>
      </c>
      <c r="G290" s="16">
        <v>0.43790000000000001</v>
      </c>
      <c r="H290" s="16">
        <v>1.5005709065996797</v>
      </c>
      <c r="I290" s="24">
        <v>30.9</v>
      </c>
      <c r="J290" s="24">
        <v>30.6</v>
      </c>
      <c r="K290" s="24">
        <v>27.8</v>
      </c>
      <c r="L290" s="24">
        <v>29.766666666666666</v>
      </c>
      <c r="M290" s="24">
        <v>28.5</v>
      </c>
      <c r="N290" s="24">
        <v>29</v>
      </c>
      <c r="O290" s="24">
        <v>28.4</v>
      </c>
      <c r="P290" s="24">
        <v>28.633333333333336</v>
      </c>
      <c r="Q290" s="24">
        <v>29.200000000000003</v>
      </c>
      <c r="R290" s="43">
        <v>991.9</v>
      </c>
      <c r="S290" s="43">
        <v>855</v>
      </c>
      <c r="T290" s="24">
        <v>923.45</v>
      </c>
    </row>
    <row r="291" spans="1:21" x14ac:dyDescent="0.3">
      <c r="A291" s="40">
        <v>45116</v>
      </c>
      <c r="B291" s="41" t="s">
        <v>1119</v>
      </c>
      <c r="C291" s="42">
        <v>0.68680555555555556</v>
      </c>
      <c r="D291" s="42">
        <v>0.6875</v>
      </c>
      <c r="E291" s="15">
        <v>17.909669999999998</v>
      </c>
      <c r="F291" s="17">
        <v>0.45500000000000007</v>
      </c>
      <c r="G291" s="16">
        <v>0.34760000000000002</v>
      </c>
      <c r="H291" s="16">
        <v>0.30897583429229014</v>
      </c>
      <c r="I291" s="24">
        <v>30</v>
      </c>
      <c r="J291" s="24">
        <v>33.200000000000003</v>
      </c>
      <c r="K291" s="24">
        <v>30.9</v>
      </c>
      <c r="L291" s="24">
        <v>31.366666666666664</v>
      </c>
      <c r="M291" s="24">
        <v>26.4</v>
      </c>
      <c r="N291" s="24">
        <v>32.299999999999997</v>
      </c>
      <c r="O291" s="24">
        <v>30.9</v>
      </c>
      <c r="P291" s="24">
        <v>29.866666666666664</v>
      </c>
      <c r="Q291" s="24">
        <v>30.616666666666664</v>
      </c>
      <c r="R291" s="43">
        <v>862.3</v>
      </c>
      <c r="S291" s="43">
        <v>1116</v>
      </c>
      <c r="T291" s="24">
        <v>989.15</v>
      </c>
    </row>
    <row r="292" spans="1:21" x14ac:dyDescent="0.3">
      <c r="A292" s="40">
        <v>45116</v>
      </c>
      <c r="B292" s="11" t="s">
        <v>1223</v>
      </c>
      <c r="C292" s="42">
        <v>0.68958333333333333</v>
      </c>
      <c r="D292" s="42">
        <v>0.6875</v>
      </c>
      <c r="E292" s="15">
        <v>17.909669999999998</v>
      </c>
      <c r="F292" s="17">
        <v>0.91900000000000048</v>
      </c>
      <c r="G292" s="16">
        <v>0.44650000000000001</v>
      </c>
      <c r="H292" s="16">
        <v>1.0582306830907064</v>
      </c>
      <c r="I292" s="24">
        <v>31</v>
      </c>
      <c r="J292" s="24">
        <v>28.6</v>
      </c>
      <c r="K292" s="24">
        <v>31.5</v>
      </c>
      <c r="L292" s="24">
        <v>30.366666666666664</v>
      </c>
      <c r="M292" s="24">
        <v>31.2</v>
      </c>
      <c r="N292" s="24">
        <v>30.8</v>
      </c>
      <c r="O292" s="24">
        <v>27.5</v>
      </c>
      <c r="P292" s="24">
        <v>29.833333333333332</v>
      </c>
      <c r="Q292" s="24">
        <v>30.099999999999998</v>
      </c>
      <c r="R292" s="43">
        <v>999.6</v>
      </c>
      <c r="S292" s="43">
        <v>915.7</v>
      </c>
      <c r="T292" s="24">
        <v>957.65000000000009</v>
      </c>
    </row>
    <row r="293" spans="1:21" x14ac:dyDescent="0.3">
      <c r="A293" s="40">
        <v>45116</v>
      </c>
      <c r="B293" s="11" t="s">
        <v>1223</v>
      </c>
      <c r="C293" s="42">
        <v>0.69097222222222221</v>
      </c>
      <c r="D293" s="42">
        <v>0.6875</v>
      </c>
      <c r="E293" s="15">
        <v>17.909669999999998</v>
      </c>
      <c r="F293" s="17">
        <v>0.99699999999999989</v>
      </c>
      <c r="G293" s="16">
        <v>0.38269999999999998</v>
      </c>
      <c r="H293" s="16">
        <v>1.60517376535145</v>
      </c>
      <c r="I293" s="24">
        <v>27.1</v>
      </c>
      <c r="J293" s="24">
        <v>28.1</v>
      </c>
      <c r="K293" s="24">
        <v>28</v>
      </c>
      <c r="L293" s="24">
        <v>27.733333333333334</v>
      </c>
      <c r="M293" s="24">
        <v>28.6</v>
      </c>
      <c r="N293" s="24">
        <v>27.3</v>
      </c>
      <c r="O293" s="24">
        <v>28.7</v>
      </c>
      <c r="P293" s="24">
        <v>28.200000000000003</v>
      </c>
      <c r="Q293" s="24">
        <v>27.966666666666669</v>
      </c>
      <c r="R293" s="43">
        <v>919.8</v>
      </c>
      <c r="S293" s="43">
        <v>941.2</v>
      </c>
      <c r="T293" s="24">
        <v>930.5</v>
      </c>
    </row>
    <row r="294" spans="1:21" x14ac:dyDescent="0.3">
      <c r="A294" s="40">
        <v>45116</v>
      </c>
      <c r="B294" s="41" t="s">
        <v>1119</v>
      </c>
      <c r="C294" s="42">
        <v>0.69444444444444453</v>
      </c>
      <c r="D294" s="42">
        <v>0.6875</v>
      </c>
      <c r="E294" s="15">
        <v>17.909669999999998</v>
      </c>
      <c r="F294" s="17">
        <v>7.2629999999999999</v>
      </c>
      <c r="G294" s="16">
        <v>0.45710000000000001</v>
      </c>
      <c r="H294" s="16">
        <v>14.889302122073945</v>
      </c>
      <c r="I294" s="24">
        <v>24.8</v>
      </c>
      <c r="J294" s="24">
        <v>25.4</v>
      </c>
      <c r="K294" s="24">
        <v>23.7</v>
      </c>
      <c r="L294" s="24">
        <v>24.633333333333336</v>
      </c>
      <c r="M294" s="24">
        <v>24.8</v>
      </c>
      <c r="N294" s="24">
        <v>24.8</v>
      </c>
      <c r="O294" s="24">
        <v>24.9</v>
      </c>
      <c r="P294" s="24">
        <v>24.833333333333332</v>
      </c>
      <c r="Q294" s="24">
        <v>24.733333333333334</v>
      </c>
      <c r="R294" s="43">
        <v>951.4</v>
      </c>
      <c r="S294" s="43">
        <v>911</v>
      </c>
      <c r="T294" s="24">
        <v>931.2</v>
      </c>
      <c r="U294" s="8"/>
    </row>
    <row r="295" spans="1:21" x14ac:dyDescent="0.3">
      <c r="A295" s="40">
        <v>45116</v>
      </c>
      <c r="B295" s="41" t="s">
        <v>1119</v>
      </c>
      <c r="C295" s="42">
        <v>0.6958333333333333</v>
      </c>
      <c r="D295" s="42">
        <v>0.6875</v>
      </c>
      <c r="E295" s="15">
        <v>17.909669999999998</v>
      </c>
      <c r="F295" s="17">
        <v>3.3339999999999996</v>
      </c>
      <c r="G295" s="16">
        <v>0.32929999999999998</v>
      </c>
      <c r="H295" s="16">
        <v>9.1245065290009109</v>
      </c>
      <c r="I295" s="24">
        <v>20.5</v>
      </c>
      <c r="J295" s="24">
        <v>21.6</v>
      </c>
      <c r="K295" s="24">
        <v>22.9</v>
      </c>
      <c r="L295" s="24">
        <v>21.666666666666668</v>
      </c>
      <c r="M295" s="24">
        <v>21</v>
      </c>
      <c r="N295" s="24">
        <v>22.8</v>
      </c>
      <c r="O295" s="24">
        <v>22.6</v>
      </c>
      <c r="P295" s="24">
        <v>22.133333333333336</v>
      </c>
      <c r="Q295" s="24">
        <v>21.900000000000002</v>
      </c>
      <c r="R295" s="43">
        <v>909.7</v>
      </c>
      <c r="S295" s="43">
        <v>847.4</v>
      </c>
      <c r="T295" s="24">
        <v>878.55</v>
      </c>
    </row>
    <row r="296" spans="1:21" x14ac:dyDescent="0.3">
      <c r="A296" s="40">
        <v>45116</v>
      </c>
      <c r="B296" s="11" t="s">
        <v>1223</v>
      </c>
      <c r="C296" s="42">
        <v>0.69791666666666663</v>
      </c>
      <c r="D296" s="42">
        <v>0.6875</v>
      </c>
      <c r="E296" s="15">
        <v>17.909669999999998</v>
      </c>
      <c r="F296" s="17">
        <v>6.4350000000000005</v>
      </c>
      <c r="G296" s="16">
        <v>0.5847</v>
      </c>
      <c r="H296" s="16">
        <v>10.005643919958954</v>
      </c>
      <c r="I296" s="24">
        <v>22.1</v>
      </c>
      <c r="J296" s="24">
        <v>23.7</v>
      </c>
      <c r="K296" s="24">
        <v>22.5</v>
      </c>
      <c r="L296" s="24">
        <v>22.766666666666666</v>
      </c>
      <c r="M296" s="24">
        <v>24.8</v>
      </c>
      <c r="N296" s="24">
        <v>25.3</v>
      </c>
      <c r="O296" s="24">
        <v>26.1</v>
      </c>
      <c r="P296" s="24">
        <v>25.400000000000002</v>
      </c>
      <c r="Q296" s="24">
        <v>24.083333333333336</v>
      </c>
      <c r="R296" s="43">
        <v>834.1</v>
      </c>
      <c r="S296" s="43">
        <v>908.5</v>
      </c>
      <c r="T296" s="24">
        <v>871.3</v>
      </c>
    </row>
    <row r="297" spans="1:21" x14ac:dyDescent="0.3">
      <c r="A297" s="40">
        <v>45116</v>
      </c>
      <c r="B297" s="11" t="s">
        <v>1223</v>
      </c>
      <c r="C297" s="42">
        <v>0.69930555555555562</v>
      </c>
      <c r="D297" s="42">
        <v>0.70833333333333337</v>
      </c>
      <c r="E297" s="15">
        <v>18.190000000000001</v>
      </c>
      <c r="F297" s="17">
        <v>7.9579999999999993</v>
      </c>
      <c r="G297" s="16">
        <v>0.52880000000000005</v>
      </c>
      <c r="H297" s="16">
        <v>14.049167927382751</v>
      </c>
      <c r="I297" s="24">
        <v>15.5</v>
      </c>
      <c r="J297" s="24">
        <v>16.899999999999999</v>
      </c>
      <c r="K297" s="24">
        <v>15.3</v>
      </c>
      <c r="L297" s="24">
        <v>15.9</v>
      </c>
      <c r="M297" s="24">
        <v>21.3</v>
      </c>
      <c r="N297" s="24">
        <v>19.7</v>
      </c>
      <c r="O297" s="24">
        <v>20.8</v>
      </c>
      <c r="P297" s="24">
        <v>20.599999999999998</v>
      </c>
      <c r="Q297" s="24">
        <v>18.25</v>
      </c>
      <c r="R297" s="43">
        <v>910.6</v>
      </c>
      <c r="S297" s="43">
        <v>893.8</v>
      </c>
      <c r="T297" s="24">
        <v>902.2</v>
      </c>
    </row>
    <row r="298" spans="1:21" x14ac:dyDescent="0.3">
      <c r="A298" s="40">
        <v>45116</v>
      </c>
      <c r="B298" s="41" t="s">
        <v>1119</v>
      </c>
      <c r="C298" s="42">
        <v>0.70833333333333337</v>
      </c>
      <c r="D298" s="42">
        <v>0.70833333333333337</v>
      </c>
      <c r="E298" s="15">
        <v>18.190000000000001</v>
      </c>
      <c r="F298" s="17">
        <v>0.8879999999999999</v>
      </c>
      <c r="G298" s="16">
        <v>0.43790000000000001</v>
      </c>
      <c r="H298" s="16">
        <v>1.0278602420643981</v>
      </c>
      <c r="I298" s="24">
        <v>30.5</v>
      </c>
      <c r="J298" s="24">
        <v>32</v>
      </c>
      <c r="K298" s="24">
        <v>32.6</v>
      </c>
      <c r="L298" s="24">
        <v>31.7</v>
      </c>
      <c r="M298" s="24">
        <v>31.6</v>
      </c>
      <c r="N298" s="24">
        <v>36</v>
      </c>
      <c r="O298" s="24">
        <v>30</v>
      </c>
      <c r="P298" s="24">
        <v>32.533333333333331</v>
      </c>
      <c r="Q298" s="24">
        <v>32.116666666666667</v>
      </c>
      <c r="R298" s="43">
        <v>666.7</v>
      </c>
      <c r="S298" s="43">
        <v>690.5</v>
      </c>
      <c r="T298" s="24">
        <v>678.6</v>
      </c>
    </row>
    <row r="299" spans="1:21" x14ac:dyDescent="0.3">
      <c r="A299" s="40">
        <v>45116</v>
      </c>
      <c r="B299" s="41" t="s">
        <v>1119</v>
      </c>
      <c r="C299" s="42">
        <v>0.7104166666666667</v>
      </c>
      <c r="D299" s="42">
        <v>0.70833333333333337</v>
      </c>
      <c r="E299" s="15">
        <v>18.190000000000001</v>
      </c>
      <c r="F299" s="17">
        <v>0.42700000000000049</v>
      </c>
      <c r="G299" s="16">
        <v>0.34760000000000002</v>
      </c>
      <c r="H299" s="16">
        <v>0.22842347525891962</v>
      </c>
      <c r="I299" s="24">
        <v>33.4</v>
      </c>
      <c r="J299" s="24">
        <v>37.700000000000003</v>
      </c>
      <c r="K299" s="24">
        <v>33.1</v>
      </c>
      <c r="L299" s="24">
        <v>34.733333333333327</v>
      </c>
      <c r="M299" s="24">
        <v>33.6</v>
      </c>
      <c r="N299" s="24">
        <v>36.200000000000003</v>
      </c>
      <c r="O299" s="24">
        <v>37.200000000000003</v>
      </c>
      <c r="P299" s="24">
        <v>35.666666666666671</v>
      </c>
      <c r="Q299" s="24">
        <v>35.200000000000003</v>
      </c>
      <c r="R299" s="43">
        <v>690.5</v>
      </c>
      <c r="S299" s="43">
        <v>661</v>
      </c>
      <c r="T299" s="24">
        <v>675.75</v>
      </c>
    </row>
    <row r="300" spans="1:21" x14ac:dyDescent="0.3">
      <c r="A300" s="40">
        <v>45116</v>
      </c>
      <c r="B300" s="11" t="s">
        <v>1223</v>
      </c>
      <c r="C300" s="42">
        <v>0.71319444444444446</v>
      </c>
      <c r="D300" s="42">
        <v>0.70833333333333337</v>
      </c>
      <c r="E300" s="15">
        <v>18.190000000000001</v>
      </c>
      <c r="F300" s="17">
        <v>0.67400000000000038</v>
      </c>
      <c r="G300" s="16">
        <v>0.44650000000000001</v>
      </c>
      <c r="H300" s="16">
        <v>0.50951847704367381</v>
      </c>
      <c r="I300" s="24">
        <v>29.4</v>
      </c>
      <c r="J300" s="24">
        <v>28.4</v>
      </c>
      <c r="K300" s="24">
        <v>30.4</v>
      </c>
      <c r="L300" s="24">
        <v>29.399999999999995</v>
      </c>
      <c r="M300" s="24">
        <v>32.299999999999997</v>
      </c>
      <c r="N300" s="24">
        <v>32.5</v>
      </c>
      <c r="O300" s="24">
        <v>31.5</v>
      </c>
      <c r="P300" s="24">
        <v>32.1</v>
      </c>
      <c r="Q300" s="24">
        <v>30.75</v>
      </c>
      <c r="R300" s="43">
        <v>671.8</v>
      </c>
      <c r="S300" s="43">
        <v>670.6</v>
      </c>
      <c r="T300" s="24">
        <v>671.2</v>
      </c>
    </row>
    <row r="301" spans="1:21" x14ac:dyDescent="0.3">
      <c r="A301" s="40">
        <v>45116</v>
      </c>
      <c r="B301" s="11" t="s">
        <v>1223</v>
      </c>
      <c r="C301" s="42">
        <v>0.71458333333333324</v>
      </c>
      <c r="D301" s="42">
        <v>0.70833333333333337</v>
      </c>
      <c r="E301" s="15">
        <v>18.190000000000001</v>
      </c>
      <c r="F301" s="17">
        <v>0.79300000000000015</v>
      </c>
      <c r="G301" s="16">
        <v>0.38269999999999998</v>
      </c>
      <c r="H301" s="16">
        <v>1.0721191533838521</v>
      </c>
      <c r="I301" s="24">
        <v>28.6</v>
      </c>
      <c r="J301" s="24">
        <v>32.5</v>
      </c>
      <c r="K301" s="24">
        <v>31.3</v>
      </c>
      <c r="L301" s="24">
        <v>30.8</v>
      </c>
      <c r="M301" s="24">
        <v>31.7</v>
      </c>
      <c r="N301" s="24">
        <v>27.5</v>
      </c>
      <c r="O301" s="24">
        <v>27.8</v>
      </c>
      <c r="P301" s="24">
        <v>29</v>
      </c>
      <c r="Q301" s="24">
        <v>29.9</v>
      </c>
      <c r="R301" s="43">
        <v>581.29999999999995</v>
      </c>
      <c r="S301" s="43">
        <v>678.8</v>
      </c>
      <c r="T301" s="24">
        <v>630.04999999999995</v>
      </c>
    </row>
    <row r="302" spans="1:21" x14ac:dyDescent="0.3">
      <c r="A302" s="40">
        <v>45116</v>
      </c>
      <c r="B302" s="41" t="s">
        <v>1119</v>
      </c>
      <c r="C302" s="42">
        <v>0.71597222222222223</v>
      </c>
      <c r="D302" s="42">
        <v>0.70833333333333337</v>
      </c>
      <c r="E302" s="15">
        <v>18.190000000000001</v>
      </c>
      <c r="F302" s="17">
        <v>6.5609999999999999</v>
      </c>
      <c r="G302" s="16">
        <v>0.45710000000000001</v>
      </c>
      <c r="H302" s="16">
        <v>13.353533143732225</v>
      </c>
      <c r="I302" s="24">
        <v>19.7</v>
      </c>
      <c r="J302" s="24">
        <v>20.9</v>
      </c>
      <c r="K302" s="24">
        <v>18.8</v>
      </c>
      <c r="L302" s="24">
        <v>19.799999999999997</v>
      </c>
      <c r="M302" s="24">
        <v>18.600000000000001</v>
      </c>
      <c r="N302" s="24">
        <v>22</v>
      </c>
      <c r="O302" s="24">
        <v>16.899999999999999</v>
      </c>
      <c r="P302" s="24">
        <v>19.166666666666668</v>
      </c>
      <c r="Q302" s="24">
        <v>19.483333333333334</v>
      </c>
      <c r="R302" s="43">
        <v>698.1</v>
      </c>
      <c r="S302" s="43">
        <v>655.9</v>
      </c>
      <c r="T302" s="24">
        <v>677</v>
      </c>
    </row>
    <row r="303" spans="1:21" x14ac:dyDescent="0.3">
      <c r="A303" s="40">
        <v>45116</v>
      </c>
      <c r="B303" s="41" t="s">
        <v>1119</v>
      </c>
      <c r="C303" s="42">
        <v>0.71666666666666667</v>
      </c>
      <c r="D303" s="42">
        <v>0.70833333333333337</v>
      </c>
      <c r="E303" s="15">
        <v>18.190000000000001</v>
      </c>
      <c r="F303" s="17">
        <v>2.5689999999999991</v>
      </c>
      <c r="G303" s="16">
        <v>0.32929999999999998</v>
      </c>
      <c r="H303" s="16">
        <v>6.8013969025204961</v>
      </c>
      <c r="I303" s="24">
        <v>23.6</v>
      </c>
      <c r="J303" s="24">
        <v>18.100000000000001</v>
      </c>
      <c r="K303" s="24">
        <v>15.7</v>
      </c>
      <c r="L303" s="24">
        <v>19.133333333333336</v>
      </c>
      <c r="M303" s="24">
        <v>18</v>
      </c>
      <c r="N303" s="24">
        <v>16.5</v>
      </c>
      <c r="O303" s="24">
        <v>15.5</v>
      </c>
      <c r="P303" s="24">
        <v>16.666666666666668</v>
      </c>
      <c r="Q303" s="24">
        <v>17.900000000000002</v>
      </c>
      <c r="R303" s="43">
        <v>632.4</v>
      </c>
      <c r="S303" s="43">
        <v>167.4</v>
      </c>
      <c r="T303" s="24">
        <v>632.4</v>
      </c>
    </row>
    <row r="304" spans="1:21" x14ac:dyDescent="0.3">
      <c r="A304" s="40">
        <v>45116</v>
      </c>
      <c r="B304" s="11" t="s">
        <v>1223</v>
      </c>
      <c r="C304" s="42">
        <v>0.71805555555555556</v>
      </c>
      <c r="D304" s="42">
        <v>0.70833333333333337</v>
      </c>
      <c r="E304" s="15">
        <v>18.190000000000001</v>
      </c>
      <c r="F304" s="17">
        <v>5.4239999999999995</v>
      </c>
      <c r="G304" s="16">
        <v>0.5847</v>
      </c>
      <c r="H304" s="16">
        <v>8.2765520779887112</v>
      </c>
      <c r="I304" s="24">
        <v>17.3</v>
      </c>
      <c r="J304" s="24">
        <v>15.6</v>
      </c>
      <c r="K304" s="24">
        <v>15</v>
      </c>
      <c r="L304" s="24">
        <v>15.966666666666667</v>
      </c>
      <c r="M304" s="24">
        <v>15</v>
      </c>
      <c r="N304" s="24">
        <v>16.3</v>
      </c>
      <c r="O304" s="24">
        <v>16.5</v>
      </c>
      <c r="P304" s="24">
        <v>15.933333333333332</v>
      </c>
      <c r="Q304" s="24">
        <v>15.95</v>
      </c>
      <c r="R304" s="43">
        <v>666.7</v>
      </c>
      <c r="S304" s="43">
        <v>686.3</v>
      </c>
      <c r="T304" s="24">
        <v>676.5</v>
      </c>
    </row>
    <row r="305" spans="1:20" x14ac:dyDescent="0.3">
      <c r="A305" s="40">
        <v>45116</v>
      </c>
      <c r="B305" s="11" t="s">
        <v>1223</v>
      </c>
      <c r="C305" s="42">
        <v>0.71875</v>
      </c>
      <c r="D305" s="42">
        <v>0.70833333333333337</v>
      </c>
      <c r="E305" s="15">
        <v>18.190000000000001</v>
      </c>
      <c r="F305" s="17">
        <v>7.0520000000000005</v>
      </c>
      <c r="G305" s="16">
        <v>0.52880000000000005</v>
      </c>
      <c r="H305" s="16">
        <v>12.335854765506808</v>
      </c>
      <c r="I305" s="24">
        <v>21.2</v>
      </c>
      <c r="J305" s="24">
        <v>17.8</v>
      </c>
      <c r="K305" s="24">
        <v>17.399999999999999</v>
      </c>
      <c r="L305" s="24">
        <v>18.8</v>
      </c>
      <c r="M305" s="24">
        <v>18.3</v>
      </c>
      <c r="N305" s="24">
        <v>18.399999999999999</v>
      </c>
      <c r="O305" s="24">
        <v>17.7</v>
      </c>
      <c r="P305" s="24">
        <v>18.133333333333336</v>
      </c>
      <c r="Q305" s="24">
        <v>18.466666666666669</v>
      </c>
      <c r="R305" s="43">
        <v>673.6</v>
      </c>
      <c r="S305" s="43">
        <v>197.6</v>
      </c>
      <c r="T305" s="24">
        <v>673.6</v>
      </c>
    </row>
    <row r="306" spans="1:20" x14ac:dyDescent="0.3">
      <c r="A306" s="40">
        <v>45116</v>
      </c>
      <c r="B306" s="41" t="s">
        <v>1119</v>
      </c>
      <c r="C306" s="42">
        <v>0.72638888888888886</v>
      </c>
      <c r="D306" s="42">
        <v>0.72916666666666663</v>
      </c>
      <c r="E306" s="15">
        <v>18.057670000000002</v>
      </c>
      <c r="F306" s="17">
        <v>0.78099999999999969</v>
      </c>
      <c r="G306" s="16">
        <v>0.43790000000000001</v>
      </c>
      <c r="H306" s="16">
        <v>0.78351221740123245</v>
      </c>
      <c r="I306" s="24">
        <v>24</v>
      </c>
      <c r="J306" s="24">
        <v>21</v>
      </c>
      <c r="K306" s="24">
        <v>22.7</v>
      </c>
      <c r="L306" s="24">
        <v>22.566666666666666</v>
      </c>
      <c r="M306" s="24">
        <v>29.8</v>
      </c>
      <c r="N306" s="24">
        <v>26.4</v>
      </c>
      <c r="O306" s="24">
        <v>25.2</v>
      </c>
      <c r="P306" s="24">
        <v>27.133333333333336</v>
      </c>
      <c r="Q306" s="24">
        <v>24.85</v>
      </c>
      <c r="R306" s="43">
        <v>464.6</v>
      </c>
      <c r="S306" s="43">
        <v>621.1</v>
      </c>
      <c r="T306" s="24">
        <v>542.85</v>
      </c>
    </row>
    <row r="307" spans="1:20" x14ac:dyDescent="0.3">
      <c r="A307" s="40">
        <v>45116</v>
      </c>
      <c r="B307" s="41" t="s">
        <v>1119</v>
      </c>
      <c r="C307" s="42">
        <v>0.7284722222222223</v>
      </c>
      <c r="D307" s="42">
        <v>0.72916666666666663</v>
      </c>
      <c r="E307" s="15">
        <v>18.057670000000002</v>
      </c>
      <c r="F307" s="17">
        <v>0.43299999999999983</v>
      </c>
      <c r="G307" s="16">
        <v>0.34760000000000002</v>
      </c>
      <c r="H307" s="16">
        <v>0.24568469505178309</v>
      </c>
      <c r="I307" s="24">
        <v>23.2</v>
      </c>
      <c r="J307" s="24">
        <v>25.1</v>
      </c>
      <c r="K307" s="24">
        <v>27.6</v>
      </c>
      <c r="L307" s="24">
        <v>25.3</v>
      </c>
      <c r="M307" s="24">
        <v>24.9</v>
      </c>
      <c r="N307" s="24">
        <v>28</v>
      </c>
      <c r="O307" s="24">
        <v>24.3</v>
      </c>
      <c r="P307" s="24">
        <v>25.733333333333334</v>
      </c>
      <c r="Q307" s="24">
        <v>25.516666666666666</v>
      </c>
      <c r="R307" s="43">
        <v>694.1</v>
      </c>
      <c r="S307" s="43">
        <v>135</v>
      </c>
      <c r="T307" s="24">
        <v>414.55</v>
      </c>
    </row>
    <row r="308" spans="1:20" x14ac:dyDescent="0.3">
      <c r="A308" s="40">
        <v>45116</v>
      </c>
      <c r="B308" s="11" t="s">
        <v>1223</v>
      </c>
      <c r="C308" s="42">
        <v>0.73055555555555562</v>
      </c>
      <c r="D308" s="42">
        <v>0.72916666666666663</v>
      </c>
      <c r="E308" s="15">
        <v>18.057670000000002</v>
      </c>
      <c r="F308" s="17">
        <v>0.5860000000000003</v>
      </c>
      <c r="G308" s="16">
        <v>0.44650000000000001</v>
      </c>
      <c r="H308" s="16">
        <v>0.31243001119820896</v>
      </c>
      <c r="I308" s="24">
        <v>31.8</v>
      </c>
      <c r="J308" s="24">
        <v>30.8</v>
      </c>
      <c r="K308" s="24">
        <v>26.8</v>
      </c>
      <c r="L308" s="24">
        <v>29.8</v>
      </c>
      <c r="M308" s="24">
        <v>28.7</v>
      </c>
      <c r="N308" s="24">
        <v>32.5</v>
      </c>
      <c r="O308" s="24">
        <v>26.5</v>
      </c>
      <c r="P308" s="24">
        <v>29.233333333333334</v>
      </c>
      <c r="Q308" s="24">
        <v>29.516666666666666</v>
      </c>
      <c r="R308" s="43">
        <v>685</v>
      </c>
      <c r="S308" s="43">
        <v>554.5</v>
      </c>
      <c r="T308" s="24">
        <v>619.75</v>
      </c>
    </row>
    <row r="309" spans="1:20" x14ac:dyDescent="0.3">
      <c r="A309" s="40">
        <v>45116</v>
      </c>
      <c r="B309" s="11" t="s">
        <v>1223</v>
      </c>
      <c r="C309" s="42">
        <v>0.73263888888888884</v>
      </c>
      <c r="D309" s="42">
        <v>0.72916666666666663</v>
      </c>
      <c r="E309" s="15">
        <v>18.057670000000002</v>
      </c>
      <c r="F309" s="17">
        <v>0.69899999999999984</v>
      </c>
      <c r="G309" s="16">
        <v>0.38269999999999998</v>
      </c>
      <c r="H309" s="16">
        <v>0.82649594983015384</v>
      </c>
      <c r="I309" s="24">
        <v>28.6</v>
      </c>
      <c r="J309" s="24">
        <v>33.6</v>
      </c>
      <c r="K309" s="24">
        <v>33.6</v>
      </c>
      <c r="L309" s="24">
        <v>31.933333333333337</v>
      </c>
      <c r="M309" s="24">
        <v>27.7</v>
      </c>
      <c r="N309" s="24">
        <v>26.5</v>
      </c>
      <c r="O309" s="24">
        <v>31.2</v>
      </c>
      <c r="P309" s="24">
        <v>28.466666666666669</v>
      </c>
      <c r="Q309" s="24">
        <v>30.200000000000003</v>
      </c>
      <c r="R309" s="43">
        <v>606</v>
      </c>
      <c r="S309" s="43">
        <v>379.3</v>
      </c>
      <c r="T309" s="24">
        <v>492.65</v>
      </c>
    </row>
    <row r="310" spans="1:20" x14ac:dyDescent="0.3">
      <c r="A310" s="40">
        <v>45116</v>
      </c>
      <c r="B310" s="41" t="s">
        <v>1119</v>
      </c>
      <c r="C310" s="42">
        <v>0.73402777777777783</v>
      </c>
      <c r="D310" s="42">
        <v>0.72916666666666663</v>
      </c>
      <c r="E310" s="15">
        <v>18.057670000000002</v>
      </c>
      <c r="F310" s="17">
        <v>5.9629999999999992</v>
      </c>
      <c r="G310" s="16">
        <v>0.45710000000000001</v>
      </c>
      <c r="H310" s="16">
        <v>12.045285495515204</v>
      </c>
      <c r="I310" s="24">
        <v>21.3</v>
      </c>
      <c r="J310" s="24">
        <v>23.1</v>
      </c>
      <c r="K310" s="24">
        <v>19.2</v>
      </c>
      <c r="L310" s="24">
        <v>21.200000000000003</v>
      </c>
      <c r="M310" s="24">
        <v>19.3</v>
      </c>
      <c r="N310" s="24">
        <v>18</v>
      </c>
      <c r="O310" s="24">
        <v>20.7</v>
      </c>
      <c r="P310" s="24">
        <v>19.333333333333332</v>
      </c>
      <c r="Q310" s="24">
        <v>20.266666666666666</v>
      </c>
      <c r="R310" s="43">
        <v>720.7</v>
      </c>
      <c r="S310" s="43">
        <v>261.39999999999998</v>
      </c>
      <c r="T310" s="24">
        <v>720.7</v>
      </c>
    </row>
    <row r="311" spans="1:20" x14ac:dyDescent="0.3">
      <c r="A311" s="40">
        <v>45116</v>
      </c>
      <c r="B311" s="41" t="s">
        <v>1119</v>
      </c>
      <c r="C311" s="42">
        <v>0.73541666666666661</v>
      </c>
      <c r="D311" s="42">
        <v>0.72916666666666663</v>
      </c>
      <c r="E311" s="15">
        <v>18.057670000000002</v>
      </c>
      <c r="F311" s="17">
        <v>2.0839999999999996</v>
      </c>
      <c r="G311" s="16">
        <v>0.32929999999999998</v>
      </c>
      <c r="H311" s="16">
        <v>5.3285757667780134</v>
      </c>
      <c r="I311" s="24">
        <v>21.1</v>
      </c>
      <c r="J311" s="24">
        <v>19.5</v>
      </c>
      <c r="K311" s="24">
        <v>19.100000000000001</v>
      </c>
      <c r="L311" s="24">
        <v>19.900000000000002</v>
      </c>
      <c r="M311" s="24">
        <v>17.5</v>
      </c>
      <c r="N311" s="24">
        <v>17.600000000000001</v>
      </c>
      <c r="O311" s="24">
        <v>18.600000000000001</v>
      </c>
      <c r="P311" s="24">
        <v>17.900000000000002</v>
      </c>
      <c r="Q311" s="24">
        <v>18.900000000000002</v>
      </c>
      <c r="R311" s="43">
        <v>751.3</v>
      </c>
      <c r="S311" s="43">
        <v>335.4</v>
      </c>
      <c r="T311" s="24">
        <v>751.3</v>
      </c>
    </row>
    <row r="312" spans="1:20" x14ac:dyDescent="0.3">
      <c r="A312" s="40">
        <v>45116</v>
      </c>
      <c r="B312" s="11" t="s">
        <v>1223</v>
      </c>
      <c r="C312" s="42">
        <v>0.7368055555555556</v>
      </c>
      <c r="D312" s="42">
        <v>0.72916666666666663</v>
      </c>
      <c r="E312" s="15">
        <v>18.057670000000002</v>
      </c>
      <c r="F312" s="17">
        <v>4.5060000000000002</v>
      </c>
      <c r="G312" s="16">
        <v>0.5847</v>
      </c>
      <c r="H312" s="16">
        <v>6.7065161621344291</v>
      </c>
      <c r="I312" s="24">
        <v>21.1</v>
      </c>
      <c r="J312" s="24">
        <v>18.399999999999999</v>
      </c>
      <c r="K312" s="24">
        <v>18.2</v>
      </c>
      <c r="L312" s="24">
        <v>19.233333333333334</v>
      </c>
      <c r="M312" s="24">
        <v>16.3</v>
      </c>
      <c r="N312" s="24">
        <v>18</v>
      </c>
      <c r="O312" s="24">
        <v>17.899999999999999</v>
      </c>
      <c r="P312" s="24">
        <v>17.399999999999999</v>
      </c>
      <c r="Q312" s="24">
        <v>18.316666666666666</v>
      </c>
      <c r="R312" s="43">
        <v>566.1</v>
      </c>
      <c r="S312" s="43">
        <v>710.1</v>
      </c>
      <c r="T312" s="24">
        <v>638.1</v>
      </c>
    </row>
    <row r="313" spans="1:20" x14ac:dyDescent="0.3">
      <c r="A313" s="40">
        <v>45116</v>
      </c>
      <c r="B313" s="11" t="s">
        <v>1223</v>
      </c>
      <c r="C313" s="42">
        <v>0.73819444444444438</v>
      </c>
      <c r="D313" s="42">
        <v>0.72916666666666663</v>
      </c>
      <c r="E313" s="15">
        <v>18.057670000000002</v>
      </c>
      <c r="F313" s="17">
        <v>6.2450000000000001</v>
      </c>
      <c r="G313" s="16">
        <v>0.52880000000000005</v>
      </c>
      <c r="H313" s="16">
        <v>10.809757942511345</v>
      </c>
      <c r="I313" s="24">
        <v>22.1</v>
      </c>
      <c r="J313" s="24">
        <v>19.100000000000001</v>
      </c>
      <c r="K313" s="24">
        <v>20.100000000000001</v>
      </c>
      <c r="L313" s="24">
        <v>20.433333333333334</v>
      </c>
      <c r="M313" s="24">
        <v>18.7</v>
      </c>
      <c r="N313" s="24">
        <v>20.100000000000001</v>
      </c>
      <c r="O313" s="24">
        <v>18.2</v>
      </c>
      <c r="P313" s="24">
        <v>19</v>
      </c>
      <c r="Q313" s="24">
        <v>19.716666666666669</v>
      </c>
      <c r="R313" s="43">
        <v>732.2</v>
      </c>
      <c r="S313" s="43">
        <v>675.4</v>
      </c>
      <c r="T313" s="24">
        <v>703.8</v>
      </c>
    </row>
    <row r="314" spans="1:20" x14ac:dyDescent="0.3">
      <c r="A314" s="40">
        <v>45116</v>
      </c>
      <c r="B314" s="41" t="s">
        <v>1119</v>
      </c>
      <c r="C314" s="42">
        <v>0.73888888888888893</v>
      </c>
      <c r="D314" s="42">
        <v>0.72916666666666663</v>
      </c>
      <c r="E314" s="15">
        <v>18.057670000000002</v>
      </c>
      <c r="F314" s="17">
        <v>10.263</v>
      </c>
      <c r="G314" s="16">
        <v>0.46389999999999998</v>
      </c>
      <c r="H314" s="16">
        <v>21.1233024358698</v>
      </c>
      <c r="I314" s="24">
        <v>22.7</v>
      </c>
      <c r="J314" s="24">
        <v>22</v>
      </c>
      <c r="K314" s="24">
        <v>21.3</v>
      </c>
      <c r="L314" s="24">
        <v>22</v>
      </c>
      <c r="M314" s="24">
        <v>22.5</v>
      </c>
      <c r="N314" s="24">
        <v>22.7</v>
      </c>
      <c r="O314" s="24">
        <v>22.6</v>
      </c>
      <c r="P314" s="24">
        <v>22.600000000000005</v>
      </c>
      <c r="Q314" s="24">
        <v>22.300000000000004</v>
      </c>
      <c r="R314" s="43">
        <v>720.8</v>
      </c>
      <c r="S314" s="43">
        <v>530.5</v>
      </c>
      <c r="T314" s="24">
        <v>625.65</v>
      </c>
    </row>
    <row r="315" spans="1:20" x14ac:dyDescent="0.3">
      <c r="A315" s="40">
        <v>45116</v>
      </c>
      <c r="B315" s="41" t="s">
        <v>1119</v>
      </c>
      <c r="C315" s="42">
        <v>0.7402777777777777</v>
      </c>
      <c r="D315" s="42">
        <v>0.75</v>
      </c>
      <c r="E315" s="15">
        <v>17.951329999999999</v>
      </c>
      <c r="F315" s="17">
        <v>8.4770000000000003</v>
      </c>
      <c r="G315" s="16">
        <v>0.48220000000000002</v>
      </c>
      <c r="H315" s="16">
        <v>16.579842389050189</v>
      </c>
      <c r="I315" s="24">
        <v>20.5</v>
      </c>
      <c r="J315" s="24">
        <v>19</v>
      </c>
      <c r="K315" s="24">
        <v>17.100000000000001</v>
      </c>
      <c r="L315" s="24">
        <v>18.866666666666667</v>
      </c>
      <c r="M315" s="24">
        <v>19.7</v>
      </c>
      <c r="N315" s="24">
        <v>20.7</v>
      </c>
      <c r="O315" s="24">
        <v>19.5</v>
      </c>
      <c r="P315" s="24">
        <v>19.966666666666665</v>
      </c>
      <c r="Q315" s="24">
        <v>19.416666666666664</v>
      </c>
      <c r="R315" s="43">
        <v>165.6</v>
      </c>
      <c r="S315" s="43">
        <v>165.5</v>
      </c>
      <c r="T315" s="24">
        <v>165.55</v>
      </c>
    </row>
    <row r="316" spans="1:20" x14ac:dyDescent="0.3">
      <c r="A316" s="40">
        <v>45116</v>
      </c>
      <c r="B316" s="11" t="s">
        <v>1223</v>
      </c>
      <c r="C316" s="42">
        <v>0.7416666666666667</v>
      </c>
      <c r="D316" s="42">
        <v>0.75</v>
      </c>
      <c r="E316" s="15">
        <v>17.951329999999999</v>
      </c>
      <c r="F316" s="17">
        <v>7.59</v>
      </c>
      <c r="G316" s="16">
        <v>0.47320000000000001</v>
      </c>
      <c r="H316" s="16">
        <v>15.039729501267962</v>
      </c>
      <c r="I316" s="24">
        <v>17.399999999999999</v>
      </c>
      <c r="J316" s="24">
        <v>17.600000000000001</v>
      </c>
      <c r="K316" s="24">
        <v>15</v>
      </c>
      <c r="L316" s="24">
        <v>16.666666666666668</v>
      </c>
      <c r="M316" s="24">
        <v>19.100000000000001</v>
      </c>
      <c r="N316" s="24">
        <v>19</v>
      </c>
      <c r="O316" s="24">
        <v>17.8</v>
      </c>
      <c r="P316" s="24">
        <v>18.633333333333336</v>
      </c>
      <c r="Q316" s="24">
        <v>17.650000000000002</v>
      </c>
      <c r="R316" s="43">
        <v>262.3</v>
      </c>
      <c r="S316" s="43">
        <v>679.9</v>
      </c>
      <c r="T316" s="24">
        <v>471.1</v>
      </c>
    </row>
    <row r="317" spans="1:20" x14ac:dyDescent="0.3">
      <c r="A317" s="40">
        <v>45116</v>
      </c>
      <c r="B317" s="11" t="s">
        <v>1223</v>
      </c>
      <c r="C317" s="42">
        <v>0.74236111111111114</v>
      </c>
      <c r="D317" s="42">
        <v>0.75</v>
      </c>
      <c r="E317" s="15">
        <v>17.951329999999999</v>
      </c>
      <c r="F317" s="17">
        <v>6.62</v>
      </c>
      <c r="G317" s="16">
        <v>0.46189999999999998</v>
      </c>
      <c r="H317" s="16">
        <v>13.332106516562026</v>
      </c>
      <c r="I317" s="24">
        <v>20.3</v>
      </c>
      <c r="J317" s="24">
        <v>19.100000000000001</v>
      </c>
      <c r="K317" s="24">
        <v>16.2</v>
      </c>
      <c r="L317" s="24">
        <v>18.533333333333335</v>
      </c>
      <c r="M317" s="24">
        <v>18.3</v>
      </c>
      <c r="N317" s="24">
        <v>17.600000000000001</v>
      </c>
      <c r="O317" s="24">
        <v>17.8</v>
      </c>
      <c r="P317" s="24">
        <v>17.900000000000002</v>
      </c>
      <c r="Q317" s="24">
        <v>18.216666666666669</v>
      </c>
      <c r="R317" s="43">
        <v>600</v>
      </c>
      <c r="S317" s="43">
        <v>649.29999999999995</v>
      </c>
      <c r="T317" s="24">
        <v>624.65</v>
      </c>
    </row>
    <row r="318" spans="1:20" x14ac:dyDescent="0.3">
      <c r="A318" s="40">
        <v>45116</v>
      </c>
      <c r="B318" s="41" t="s">
        <v>1119</v>
      </c>
      <c r="C318" s="42">
        <v>0.74583333333333324</v>
      </c>
      <c r="D318" s="42">
        <v>0.75</v>
      </c>
      <c r="E318" s="15">
        <v>17.951329999999999</v>
      </c>
      <c r="F318" s="17">
        <v>10.093999999999999</v>
      </c>
      <c r="G318" s="16">
        <v>0.46389999999999998</v>
      </c>
      <c r="H318" s="16">
        <v>20.758999784436298</v>
      </c>
      <c r="I318" s="24">
        <v>22.6</v>
      </c>
      <c r="J318" s="24">
        <v>21.8</v>
      </c>
      <c r="K318" s="24">
        <v>22.6</v>
      </c>
      <c r="L318" s="24">
        <v>22.333333333333332</v>
      </c>
      <c r="M318" s="24">
        <v>21.9</v>
      </c>
      <c r="N318" s="24">
        <v>21.3</v>
      </c>
      <c r="O318" s="24">
        <v>24.8</v>
      </c>
      <c r="P318" s="24">
        <v>22.666666666666668</v>
      </c>
      <c r="Q318" s="24">
        <v>22.5</v>
      </c>
      <c r="R318" s="43">
        <v>608.20000000000005</v>
      </c>
      <c r="S318" s="43">
        <v>653.1</v>
      </c>
      <c r="T318" s="24">
        <v>630.65000000000009</v>
      </c>
    </row>
    <row r="319" spans="1:20" x14ac:dyDescent="0.3">
      <c r="A319" s="40">
        <v>45116</v>
      </c>
      <c r="B319" s="41" t="s">
        <v>1119</v>
      </c>
      <c r="C319" s="42">
        <v>0.74652777777777779</v>
      </c>
      <c r="D319" s="42">
        <v>0.75</v>
      </c>
      <c r="E319" s="15">
        <v>17.951329999999999</v>
      </c>
      <c r="F319" s="17">
        <v>8.3270000000000017</v>
      </c>
      <c r="G319" s="16">
        <v>0.48220000000000002</v>
      </c>
      <c r="H319" s="16">
        <v>16.268768145997516</v>
      </c>
      <c r="I319" s="24">
        <v>21.6</v>
      </c>
      <c r="J319" s="24">
        <v>22.5</v>
      </c>
      <c r="K319" s="24">
        <v>22.3</v>
      </c>
      <c r="L319" s="24">
        <v>22.133333333333336</v>
      </c>
      <c r="M319" s="24">
        <v>21.8</v>
      </c>
      <c r="N319" s="24">
        <v>21.9</v>
      </c>
      <c r="O319" s="24">
        <v>21.4</v>
      </c>
      <c r="P319" s="24">
        <v>21.7</v>
      </c>
      <c r="Q319" s="24">
        <v>21.916666666666668</v>
      </c>
      <c r="R319" s="43">
        <v>576</v>
      </c>
      <c r="S319" s="43">
        <v>598.20000000000005</v>
      </c>
      <c r="T319" s="24">
        <v>587.1</v>
      </c>
    </row>
    <row r="320" spans="1:20" x14ac:dyDescent="0.3">
      <c r="A320" s="40">
        <v>45116</v>
      </c>
      <c r="B320" s="11" t="s">
        <v>1223</v>
      </c>
      <c r="C320" s="42">
        <v>0.74791666666666667</v>
      </c>
      <c r="D320" s="42">
        <v>0.75</v>
      </c>
      <c r="E320" s="15">
        <v>17.951329999999999</v>
      </c>
      <c r="F320" s="17">
        <v>7.3890000000000011</v>
      </c>
      <c r="G320" s="16">
        <v>0.47320000000000001</v>
      </c>
      <c r="H320" s="16">
        <v>14.614961961115808</v>
      </c>
      <c r="I320" s="24">
        <v>24.4</v>
      </c>
      <c r="J320" s="24">
        <v>24.4</v>
      </c>
      <c r="K320" s="24">
        <v>19.899999999999999</v>
      </c>
      <c r="L320" s="24">
        <v>22.899999999999995</v>
      </c>
      <c r="M320" s="24">
        <v>22.5</v>
      </c>
      <c r="N320" s="24">
        <v>18</v>
      </c>
      <c r="O320" s="24">
        <v>18.899999999999999</v>
      </c>
      <c r="P320" s="24">
        <v>19.8</v>
      </c>
      <c r="Q320" s="24">
        <v>21.349999999999998</v>
      </c>
      <c r="R320" s="43">
        <v>565.29999999999995</v>
      </c>
      <c r="S320" s="43">
        <v>577.6</v>
      </c>
      <c r="T320" s="24">
        <v>571.45000000000005</v>
      </c>
    </row>
    <row r="321" spans="1:20" x14ac:dyDescent="0.3">
      <c r="A321" s="40">
        <v>45116</v>
      </c>
      <c r="B321" s="11" t="s">
        <v>1223</v>
      </c>
      <c r="C321" s="42">
        <v>0.74930555555555556</v>
      </c>
      <c r="D321" s="42">
        <v>0.75</v>
      </c>
      <c r="E321" s="15">
        <v>17.951329999999999</v>
      </c>
      <c r="F321" s="17">
        <v>6.4330000000000007</v>
      </c>
      <c r="G321" s="16">
        <v>0.46189999999999998</v>
      </c>
      <c r="H321" s="16">
        <v>12.927256982030745</v>
      </c>
      <c r="I321" s="24">
        <v>22.5</v>
      </c>
      <c r="J321" s="24">
        <v>21.4</v>
      </c>
      <c r="K321" s="24">
        <v>17.399999999999999</v>
      </c>
      <c r="L321" s="24">
        <v>20.433333333333334</v>
      </c>
      <c r="M321" s="24">
        <v>16</v>
      </c>
      <c r="N321" s="24">
        <v>16.5</v>
      </c>
      <c r="O321" s="24">
        <v>16.399999999999999</v>
      </c>
      <c r="P321" s="24">
        <v>16.3</v>
      </c>
      <c r="Q321" s="24">
        <v>18.366666666666667</v>
      </c>
      <c r="R321" s="43">
        <v>613.4</v>
      </c>
      <c r="S321" s="43"/>
      <c r="T321" s="24">
        <v>613.4</v>
      </c>
    </row>
    <row r="322" spans="1:20" x14ac:dyDescent="0.3">
      <c r="A322" s="40">
        <v>45116</v>
      </c>
      <c r="B322" s="41" t="s">
        <v>1119</v>
      </c>
      <c r="C322" s="42">
        <v>0.75</v>
      </c>
      <c r="D322" s="42">
        <v>0.75</v>
      </c>
      <c r="E322" s="15">
        <v>17.951329999999999</v>
      </c>
      <c r="F322" s="17">
        <v>5.5180000000000007</v>
      </c>
      <c r="G322" s="16">
        <v>0.45710000000000001</v>
      </c>
      <c r="H322" s="16">
        <v>11.071756727193177</v>
      </c>
      <c r="I322" s="24">
        <v>22.3</v>
      </c>
      <c r="J322" s="24">
        <v>21.6</v>
      </c>
      <c r="K322" s="24">
        <v>17.899999999999999</v>
      </c>
      <c r="L322" s="24">
        <v>20.6</v>
      </c>
      <c r="M322" s="24">
        <v>15.9</v>
      </c>
      <c r="N322" s="24">
        <v>14.6</v>
      </c>
      <c r="O322" s="24">
        <v>18.5</v>
      </c>
      <c r="P322" s="24">
        <v>16.333333333333332</v>
      </c>
      <c r="Q322" s="24">
        <v>18.466666666666669</v>
      </c>
      <c r="R322" s="43">
        <v>596.79999999999995</v>
      </c>
      <c r="S322" s="43">
        <v>594.29999999999995</v>
      </c>
      <c r="T322" s="24">
        <v>595.54999999999995</v>
      </c>
    </row>
    <row r="323" spans="1:20" x14ac:dyDescent="0.3">
      <c r="A323" s="40">
        <v>45116</v>
      </c>
      <c r="B323" s="41" t="s">
        <v>1119</v>
      </c>
      <c r="C323" s="42">
        <v>0.75138888888888899</v>
      </c>
      <c r="D323" s="42">
        <v>0.75</v>
      </c>
      <c r="E323" s="15">
        <v>17.951329999999999</v>
      </c>
      <c r="F323" s="17">
        <v>1.7649999999999997</v>
      </c>
      <c r="G323" s="16">
        <v>0.32929999999999998</v>
      </c>
      <c r="H323" s="16">
        <v>4.3598542362587303</v>
      </c>
      <c r="I323" s="24">
        <v>23.4</v>
      </c>
      <c r="J323" s="24">
        <v>21</v>
      </c>
      <c r="K323" s="24">
        <v>19.3</v>
      </c>
      <c r="L323" s="24">
        <v>21.233333333333334</v>
      </c>
      <c r="M323" s="24">
        <v>17.3</v>
      </c>
      <c r="N323" s="24">
        <v>20.8</v>
      </c>
      <c r="O323" s="24">
        <v>17.8</v>
      </c>
      <c r="P323" s="24">
        <v>18.633333333333336</v>
      </c>
      <c r="Q323" s="24">
        <v>19.933333333333337</v>
      </c>
      <c r="R323" s="43">
        <v>565.29999999999995</v>
      </c>
      <c r="S323" s="43">
        <v>567.1</v>
      </c>
      <c r="T323" s="24">
        <v>566.20000000000005</v>
      </c>
    </row>
    <row r="324" spans="1:20" x14ac:dyDescent="0.3">
      <c r="A324" s="40">
        <v>45116</v>
      </c>
      <c r="B324" s="11" t="s">
        <v>1223</v>
      </c>
      <c r="C324" s="42">
        <v>0.75277777777777777</v>
      </c>
      <c r="D324" s="42">
        <v>0.75</v>
      </c>
      <c r="E324" s="15">
        <v>17.951329999999999</v>
      </c>
      <c r="F324" s="17">
        <v>3.863999999999999</v>
      </c>
      <c r="G324" s="16">
        <v>0.5847</v>
      </c>
      <c r="H324" s="16">
        <v>5.6085171883016915</v>
      </c>
      <c r="I324" s="24">
        <v>21.1</v>
      </c>
      <c r="J324" s="24">
        <v>17.8</v>
      </c>
      <c r="K324" s="24">
        <v>17.8</v>
      </c>
      <c r="L324" s="24">
        <v>18.900000000000002</v>
      </c>
      <c r="M324" s="24">
        <v>18</v>
      </c>
      <c r="N324" s="24">
        <v>17.3</v>
      </c>
      <c r="O324" s="24">
        <v>15.1</v>
      </c>
      <c r="P324" s="24">
        <v>16.8</v>
      </c>
      <c r="Q324" s="24">
        <v>17.850000000000001</v>
      </c>
      <c r="R324" s="43">
        <v>516.4</v>
      </c>
      <c r="S324" s="43">
        <v>626.6</v>
      </c>
      <c r="T324" s="24">
        <v>571.5</v>
      </c>
    </row>
    <row r="325" spans="1:20" x14ac:dyDescent="0.3">
      <c r="A325" s="40">
        <v>45116</v>
      </c>
      <c r="B325" s="11" t="s">
        <v>1223</v>
      </c>
      <c r="C325" s="42">
        <v>0.75416666666666676</v>
      </c>
      <c r="D325" s="42">
        <v>0.75</v>
      </c>
      <c r="E325" s="15">
        <v>17.951329999999999</v>
      </c>
      <c r="F325" s="17">
        <v>5.5659999999999998</v>
      </c>
      <c r="G325" s="16">
        <v>0.52880000000000005</v>
      </c>
      <c r="H325" s="16">
        <v>9.5257186081694378</v>
      </c>
      <c r="I325" s="24">
        <v>18.5</v>
      </c>
      <c r="J325" s="24">
        <v>20.7</v>
      </c>
      <c r="K325" s="24">
        <v>16.100000000000001</v>
      </c>
      <c r="L325" s="24">
        <v>18.433333333333334</v>
      </c>
      <c r="M325" s="24">
        <v>16.100000000000001</v>
      </c>
      <c r="N325" s="24">
        <v>16.600000000000001</v>
      </c>
      <c r="O325" s="24">
        <v>15</v>
      </c>
      <c r="P325" s="24">
        <v>15.9</v>
      </c>
      <c r="Q325" s="24">
        <v>17.166666666666668</v>
      </c>
      <c r="R325" s="43">
        <v>605.1</v>
      </c>
      <c r="S325" s="43">
        <v>616.1</v>
      </c>
      <c r="T325" s="24">
        <v>610.6</v>
      </c>
    </row>
    <row r="326" spans="1:20" x14ac:dyDescent="0.3">
      <c r="A326" s="40">
        <v>45116</v>
      </c>
      <c r="B326" s="41" t="s">
        <v>1119</v>
      </c>
      <c r="C326" s="42">
        <v>0.7715277777777777</v>
      </c>
      <c r="D326" s="42">
        <v>0.77083333333333337</v>
      </c>
      <c r="E326" s="15">
        <v>17.815999999999999</v>
      </c>
      <c r="F326" s="17">
        <v>9.3179999999999996</v>
      </c>
      <c r="G326" s="16">
        <v>0.46389999999999998</v>
      </c>
      <c r="H326" s="16">
        <v>19.086225479629228</v>
      </c>
      <c r="I326" s="24">
        <v>24</v>
      </c>
      <c r="J326" s="24">
        <v>20.5</v>
      </c>
      <c r="K326" s="24">
        <v>22.8</v>
      </c>
      <c r="L326" s="24">
        <v>22.433333333333334</v>
      </c>
      <c r="M326" s="24">
        <v>22.5</v>
      </c>
      <c r="N326" s="24">
        <v>24.6</v>
      </c>
      <c r="O326" s="24">
        <v>24.8</v>
      </c>
      <c r="P326" s="24">
        <v>23.966666666666669</v>
      </c>
      <c r="Q326" s="24">
        <v>23.200000000000003</v>
      </c>
      <c r="R326" s="43">
        <v>552.4</v>
      </c>
      <c r="S326" s="43">
        <v>481.1</v>
      </c>
      <c r="T326" s="24">
        <v>516.75</v>
      </c>
    </row>
    <row r="327" spans="1:20" x14ac:dyDescent="0.3">
      <c r="A327" s="40">
        <v>45116</v>
      </c>
      <c r="B327" s="41" t="s">
        <v>1119</v>
      </c>
      <c r="C327" s="42">
        <v>0.7729166666666667</v>
      </c>
      <c r="D327" s="42">
        <v>0.77083333333333337</v>
      </c>
      <c r="E327" s="15">
        <v>17.815999999999999</v>
      </c>
      <c r="F327" s="17">
        <v>7.6540000000000008</v>
      </c>
      <c r="G327" s="16">
        <v>0.48220000000000002</v>
      </c>
      <c r="H327" s="16">
        <v>14.87308170883451</v>
      </c>
      <c r="I327" s="24">
        <v>21.9</v>
      </c>
      <c r="J327" s="24">
        <v>20.5</v>
      </c>
      <c r="K327" s="24">
        <v>19.899999999999999</v>
      </c>
      <c r="L327" s="24">
        <v>20.766666666666666</v>
      </c>
      <c r="M327" s="24">
        <v>19.600000000000001</v>
      </c>
      <c r="N327" s="24">
        <v>21.6</v>
      </c>
      <c r="O327" s="24">
        <v>21.9</v>
      </c>
      <c r="P327" s="24">
        <v>21.033333333333335</v>
      </c>
      <c r="Q327" s="24">
        <v>20.9</v>
      </c>
      <c r="R327" s="43">
        <v>437.7</v>
      </c>
      <c r="S327" s="43">
        <v>539.4</v>
      </c>
      <c r="T327" s="24">
        <v>488.54999999999995</v>
      </c>
    </row>
    <row r="328" spans="1:20" x14ac:dyDescent="0.3">
      <c r="A328" s="40">
        <v>45116</v>
      </c>
      <c r="B328" s="11" t="s">
        <v>1223</v>
      </c>
      <c r="C328" s="42">
        <v>0.77361111111111114</v>
      </c>
      <c r="D328" s="42">
        <v>0.77083333333333337</v>
      </c>
      <c r="E328" s="15">
        <v>17.815999999999999</v>
      </c>
      <c r="F328" s="17">
        <v>6.4030000000000005</v>
      </c>
      <c r="G328" s="16">
        <v>0.47320000000000001</v>
      </c>
      <c r="H328" s="16">
        <v>12.531276415891801</v>
      </c>
      <c r="I328" s="24">
        <v>21.5</v>
      </c>
      <c r="J328" s="24">
        <v>19.600000000000001</v>
      </c>
      <c r="K328" s="24">
        <v>17.600000000000001</v>
      </c>
      <c r="L328" s="24">
        <v>19.566666666666666</v>
      </c>
      <c r="M328" s="24">
        <v>16</v>
      </c>
      <c r="N328" s="24">
        <v>18.600000000000001</v>
      </c>
      <c r="O328" s="24">
        <v>20.5</v>
      </c>
      <c r="P328" s="24">
        <v>18.366666666666667</v>
      </c>
      <c r="Q328" s="24">
        <v>18.966666666666669</v>
      </c>
      <c r="R328" s="43">
        <v>456</v>
      </c>
      <c r="S328" s="43">
        <v>504</v>
      </c>
      <c r="T328" s="24">
        <v>480</v>
      </c>
    </row>
    <row r="329" spans="1:20" x14ac:dyDescent="0.3">
      <c r="A329" s="40">
        <v>45116</v>
      </c>
      <c r="B329" s="11" t="s">
        <v>1223</v>
      </c>
      <c r="C329" s="42">
        <v>0.77500000000000002</v>
      </c>
      <c r="D329" s="42">
        <v>0.77083333333333337</v>
      </c>
      <c r="E329" s="15">
        <v>17.815999999999999</v>
      </c>
      <c r="F329" s="17">
        <v>5.5840000000000005</v>
      </c>
      <c r="G329" s="16">
        <v>0.46189999999999998</v>
      </c>
      <c r="H329" s="16">
        <v>11.089196795843257</v>
      </c>
      <c r="I329" s="24">
        <v>19.399999999999999</v>
      </c>
      <c r="J329" s="24">
        <v>18.2</v>
      </c>
      <c r="K329" s="24">
        <v>17.899999999999999</v>
      </c>
      <c r="L329" s="24">
        <v>18.499999999999996</v>
      </c>
      <c r="M329" s="24">
        <v>20</v>
      </c>
      <c r="N329" s="24">
        <v>20.5</v>
      </c>
      <c r="O329" s="24">
        <v>19.8</v>
      </c>
      <c r="P329" s="24">
        <v>20.099999999999998</v>
      </c>
      <c r="Q329" s="24">
        <v>19.299999999999997</v>
      </c>
      <c r="R329" s="43">
        <v>421</v>
      </c>
      <c r="S329" s="43">
        <v>445.8</v>
      </c>
      <c r="T329" s="24">
        <v>433.4</v>
      </c>
    </row>
    <row r="330" spans="1:20" x14ac:dyDescent="0.3">
      <c r="A330" s="40">
        <v>45116</v>
      </c>
      <c r="B330" s="41" t="s">
        <v>1119</v>
      </c>
      <c r="C330" s="42">
        <v>0.77638888888888891</v>
      </c>
      <c r="D330" s="42">
        <v>0.77083333333333337</v>
      </c>
      <c r="E330" s="15">
        <v>17.815999999999999</v>
      </c>
      <c r="F330" s="17">
        <v>0.59399999999999942</v>
      </c>
      <c r="G330" s="16">
        <v>0.43790000000000001</v>
      </c>
      <c r="H330" s="16">
        <v>0.35647408084037313</v>
      </c>
      <c r="I330" s="24">
        <v>28.8</v>
      </c>
      <c r="J330" s="24">
        <v>29.1</v>
      </c>
      <c r="K330" s="24">
        <v>29.7</v>
      </c>
      <c r="L330" s="24">
        <v>29.200000000000003</v>
      </c>
      <c r="M330" s="24">
        <v>28</v>
      </c>
      <c r="N330" s="24">
        <v>30.5</v>
      </c>
      <c r="O330" s="24">
        <v>26</v>
      </c>
      <c r="P330" s="24">
        <v>28.166666666666668</v>
      </c>
      <c r="Q330" s="24">
        <v>28.683333333333337</v>
      </c>
      <c r="R330" s="43">
        <v>470.3</v>
      </c>
      <c r="S330" s="43">
        <v>516.29999999999995</v>
      </c>
      <c r="T330" s="24">
        <v>493.29999999999995</v>
      </c>
    </row>
    <row r="331" spans="1:20" x14ac:dyDescent="0.3">
      <c r="A331" s="40">
        <v>45116</v>
      </c>
      <c r="B331" s="41" t="s">
        <v>1119</v>
      </c>
      <c r="C331" s="42">
        <v>0.77777777777777779</v>
      </c>
      <c r="D331" s="42">
        <v>0.77083333333333337</v>
      </c>
      <c r="E331" s="15">
        <v>17.815999999999999</v>
      </c>
      <c r="F331" s="17">
        <v>0.42300000000000004</v>
      </c>
      <c r="G331" s="16">
        <v>0.34760000000000002</v>
      </c>
      <c r="H331" s="16">
        <v>0.21691599539700812</v>
      </c>
      <c r="I331" s="24">
        <v>29.2</v>
      </c>
      <c r="J331" s="24">
        <v>30.6</v>
      </c>
      <c r="K331" s="24">
        <v>32</v>
      </c>
      <c r="L331" s="24">
        <v>30.599999999999998</v>
      </c>
      <c r="M331" s="24">
        <v>25.3</v>
      </c>
      <c r="N331" s="24">
        <v>27.2</v>
      </c>
      <c r="O331" s="24">
        <v>29.5</v>
      </c>
      <c r="P331" s="24">
        <v>27.333333333333332</v>
      </c>
      <c r="Q331" s="24">
        <v>28.966666666666665</v>
      </c>
      <c r="R331" s="43">
        <v>472.8</v>
      </c>
      <c r="S331" s="43">
        <v>465.4</v>
      </c>
      <c r="T331" s="24">
        <v>469.1</v>
      </c>
    </row>
    <row r="332" spans="1:20" x14ac:dyDescent="0.3">
      <c r="A332" s="40">
        <v>45116</v>
      </c>
      <c r="B332" s="11" t="s">
        <v>1223</v>
      </c>
      <c r="C332" s="42">
        <v>0.77916666666666667</v>
      </c>
      <c r="D332" s="42">
        <v>0.77083333333333337</v>
      </c>
      <c r="E332" s="15">
        <v>17.815999999999999</v>
      </c>
      <c r="F332" s="17">
        <v>0.48399999999999999</v>
      </c>
      <c r="G332" s="16">
        <v>0.44650000000000001</v>
      </c>
      <c r="H332" s="16">
        <v>8.3986562150055941E-2</v>
      </c>
      <c r="I332" s="24">
        <v>28.1</v>
      </c>
      <c r="J332" s="24">
        <v>29</v>
      </c>
      <c r="K332" s="24">
        <v>30.8</v>
      </c>
      <c r="L332" s="24">
        <v>29.3</v>
      </c>
      <c r="M332" s="24">
        <v>30.3</v>
      </c>
      <c r="N332" s="24">
        <v>28.9</v>
      </c>
      <c r="O332" s="24">
        <v>32.9</v>
      </c>
      <c r="P332" s="24">
        <v>30.7</v>
      </c>
      <c r="Q332" s="24">
        <v>30</v>
      </c>
      <c r="R332" s="43">
        <v>493.4</v>
      </c>
      <c r="S332" s="43">
        <v>490.1</v>
      </c>
      <c r="T332" s="24">
        <v>491.75</v>
      </c>
    </row>
    <row r="333" spans="1:20" x14ac:dyDescent="0.3">
      <c r="A333" s="40">
        <v>45116</v>
      </c>
      <c r="B333" s="11" t="s">
        <v>1223</v>
      </c>
      <c r="C333" s="42">
        <v>0.78055555555555556</v>
      </c>
      <c r="D333" s="42">
        <v>0.77083333333333337</v>
      </c>
      <c r="E333" s="15">
        <v>17.815999999999999</v>
      </c>
      <c r="F333" s="17">
        <v>0.49400000000000066</v>
      </c>
      <c r="G333" s="16">
        <v>0.38269999999999998</v>
      </c>
      <c r="H333" s="16">
        <v>0.29082832505879458</v>
      </c>
      <c r="I333" s="24">
        <v>24</v>
      </c>
      <c r="J333" s="24">
        <v>23.8</v>
      </c>
      <c r="K333" s="24">
        <v>24.3</v>
      </c>
      <c r="L333" s="24">
        <v>24.033333333333331</v>
      </c>
      <c r="M333" s="24">
        <v>23.5</v>
      </c>
      <c r="N333" s="24">
        <v>24.5</v>
      </c>
      <c r="O333" s="24">
        <v>24.7</v>
      </c>
      <c r="P333" s="24">
        <v>24.233333333333334</v>
      </c>
      <c r="Q333" s="24">
        <v>24.133333333333333</v>
      </c>
      <c r="R333" s="43">
        <v>421.4</v>
      </c>
      <c r="S333" s="43">
        <v>428</v>
      </c>
      <c r="T333" s="24">
        <v>424.7</v>
      </c>
    </row>
    <row r="334" spans="1:20" x14ac:dyDescent="0.3">
      <c r="A334" s="40">
        <v>45116</v>
      </c>
      <c r="B334" s="41" t="s">
        <v>1119</v>
      </c>
      <c r="C334" s="42">
        <v>0.78263888888888899</v>
      </c>
      <c r="D334" s="42">
        <v>0.79166666666666663</v>
      </c>
      <c r="E334" s="15">
        <v>17.474</v>
      </c>
      <c r="F334" s="17">
        <v>4.8079999999999998</v>
      </c>
      <c r="G334" s="16">
        <v>0.45710000000000001</v>
      </c>
      <c r="H334" s="16">
        <v>9.5184861080726328</v>
      </c>
      <c r="I334" s="24">
        <v>23.3</v>
      </c>
      <c r="J334" s="24">
        <v>21.6</v>
      </c>
      <c r="K334" s="24">
        <v>22.7</v>
      </c>
      <c r="L334" s="24">
        <v>22.533333333333335</v>
      </c>
      <c r="M334" s="24">
        <v>21.1</v>
      </c>
      <c r="N334" s="24">
        <v>23</v>
      </c>
      <c r="O334" s="24">
        <v>24.2</v>
      </c>
      <c r="P334" s="24">
        <v>22.766666666666666</v>
      </c>
      <c r="Q334" s="24">
        <v>22.65</v>
      </c>
      <c r="R334" s="43">
        <v>431.4</v>
      </c>
      <c r="S334" s="43">
        <v>455.6</v>
      </c>
      <c r="T334" s="24">
        <v>443.5</v>
      </c>
    </row>
    <row r="335" spans="1:20" x14ac:dyDescent="0.3">
      <c r="A335" s="40">
        <v>45116</v>
      </c>
      <c r="B335" s="41" t="s">
        <v>1119</v>
      </c>
      <c r="C335" s="42">
        <v>0.78333333333333333</v>
      </c>
      <c r="D335" s="42">
        <v>0.79166666666666663</v>
      </c>
      <c r="E335" s="15">
        <v>17.474</v>
      </c>
      <c r="F335" s="17">
        <v>1.3940000000000001</v>
      </c>
      <c r="G335" s="16">
        <v>0.32929999999999998</v>
      </c>
      <c r="H335" s="16">
        <v>3.2332219860309754</v>
      </c>
      <c r="I335" s="24">
        <v>24.1</v>
      </c>
      <c r="J335" s="24">
        <v>23.7</v>
      </c>
      <c r="K335" s="24">
        <v>21.2</v>
      </c>
      <c r="L335" s="24">
        <v>23</v>
      </c>
      <c r="M335" s="24">
        <v>20.399999999999999</v>
      </c>
      <c r="N335" s="24">
        <v>20.6</v>
      </c>
      <c r="O335" s="24">
        <v>20.100000000000001</v>
      </c>
      <c r="P335" s="24">
        <v>20.366666666666667</v>
      </c>
      <c r="Q335" s="24">
        <v>21.683333333333334</v>
      </c>
      <c r="R335" s="43">
        <v>522</v>
      </c>
      <c r="S335" s="43">
        <v>531.20000000000005</v>
      </c>
      <c r="T335" s="24">
        <v>526.6</v>
      </c>
    </row>
    <row r="336" spans="1:20" x14ac:dyDescent="0.3">
      <c r="A336" s="40">
        <v>45116</v>
      </c>
      <c r="B336" s="11" t="s">
        <v>1223</v>
      </c>
      <c r="C336" s="42">
        <v>0.78402777777777777</v>
      </c>
      <c r="D336" s="42">
        <v>0.79166666666666663</v>
      </c>
      <c r="E336" s="15">
        <v>17.474</v>
      </c>
      <c r="F336" s="17">
        <v>3.1240000000000006</v>
      </c>
      <c r="G336" s="16">
        <v>0.5847</v>
      </c>
      <c r="H336" s="16">
        <v>4.3429108944758008</v>
      </c>
      <c r="I336" s="24">
        <v>23.2</v>
      </c>
      <c r="J336" s="24">
        <v>22.8</v>
      </c>
      <c r="K336" s="24">
        <v>23.3</v>
      </c>
      <c r="L336" s="24">
        <v>23.099999999999998</v>
      </c>
      <c r="M336" s="24">
        <v>23.5</v>
      </c>
      <c r="N336" s="24">
        <v>22.3</v>
      </c>
      <c r="O336" s="24">
        <v>22.5</v>
      </c>
      <c r="P336" s="24">
        <v>22.766666666666666</v>
      </c>
      <c r="Q336" s="24">
        <v>22.93333333333333</v>
      </c>
      <c r="R336" s="43">
        <v>583.9</v>
      </c>
      <c r="S336" s="43">
        <v>534</v>
      </c>
      <c r="T336" s="24">
        <v>558.95000000000005</v>
      </c>
    </row>
    <row r="337" spans="1:20" x14ac:dyDescent="0.3">
      <c r="A337" s="40">
        <v>45116</v>
      </c>
      <c r="B337" s="11" t="s">
        <v>1223</v>
      </c>
      <c r="C337" s="42">
        <v>0.78541666666666676</v>
      </c>
      <c r="D337" s="42">
        <v>0.79166666666666663</v>
      </c>
      <c r="E337" s="15">
        <v>17.474</v>
      </c>
      <c r="F337" s="17">
        <v>4.6179999999999994</v>
      </c>
      <c r="G337" s="16">
        <v>0.52880000000000005</v>
      </c>
      <c r="H337" s="16">
        <v>7.7329803328290447</v>
      </c>
      <c r="I337" s="24">
        <v>21.5</v>
      </c>
      <c r="J337" s="24">
        <v>18.399999999999999</v>
      </c>
      <c r="K337" s="24">
        <v>20.100000000000001</v>
      </c>
      <c r="L337" s="24">
        <v>20</v>
      </c>
      <c r="M337" s="24">
        <v>20.100000000000001</v>
      </c>
      <c r="N337" s="24">
        <v>19.100000000000001</v>
      </c>
      <c r="O337" s="24">
        <v>18.600000000000001</v>
      </c>
      <c r="P337" s="24">
        <v>19.266666666666669</v>
      </c>
      <c r="Q337" s="24">
        <v>19.633333333333333</v>
      </c>
      <c r="R337" s="43">
        <v>567.20000000000005</v>
      </c>
      <c r="S337" s="43">
        <v>503.8</v>
      </c>
      <c r="T337" s="24">
        <v>535.5</v>
      </c>
    </row>
    <row r="338" spans="1:20" x14ac:dyDescent="0.3">
      <c r="A338" s="40">
        <v>45116</v>
      </c>
      <c r="B338" s="41" t="s">
        <v>1119</v>
      </c>
      <c r="C338" s="42">
        <v>0.78749999999999998</v>
      </c>
      <c r="D338" s="42">
        <v>0.79166666666666663</v>
      </c>
      <c r="E338" s="15">
        <v>17.474</v>
      </c>
      <c r="F338" s="17">
        <v>8.7279999999999998</v>
      </c>
      <c r="G338" s="16">
        <v>0.46389999999999998</v>
      </c>
      <c r="H338" s="16">
        <v>17.814399655098079</v>
      </c>
      <c r="I338" s="24">
        <v>22.1</v>
      </c>
      <c r="J338" s="24">
        <v>19.899999999999999</v>
      </c>
      <c r="K338" s="24">
        <v>20.3</v>
      </c>
      <c r="L338" s="24">
        <v>20.766666666666666</v>
      </c>
      <c r="M338" s="24">
        <v>19.399999999999999</v>
      </c>
      <c r="N338" s="24">
        <v>22.1</v>
      </c>
      <c r="O338" s="24">
        <v>20.6</v>
      </c>
      <c r="P338" s="24">
        <v>20.7</v>
      </c>
      <c r="Q338" s="24">
        <v>20.733333333333334</v>
      </c>
      <c r="R338" s="43">
        <v>522.79999999999995</v>
      </c>
      <c r="S338" s="43">
        <v>467.5</v>
      </c>
      <c r="T338" s="24">
        <v>495.15</v>
      </c>
    </row>
    <row r="339" spans="1:20" x14ac:dyDescent="0.3">
      <c r="A339" s="40">
        <v>45116</v>
      </c>
      <c r="B339" s="41" t="s">
        <v>1119</v>
      </c>
      <c r="C339" s="42">
        <v>0.78819444444444453</v>
      </c>
      <c r="D339" s="42">
        <v>0.79166666666666663</v>
      </c>
      <c r="E339" s="15">
        <v>17.474</v>
      </c>
      <c r="F339" s="17">
        <v>7.1550000000000002</v>
      </c>
      <c r="G339" s="16">
        <v>0.48220000000000002</v>
      </c>
      <c r="H339" s="16">
        <v>13.838241393612609</v>
      </c>
      <c r="I339" s="24">
        <v>20.6</v>
      </c>
      <c r="J339" s="24">
        <v>19.8</v>
      </c>
      <c r="K339" s="24">
        <v>19.899999999999999</v>
      </c>
      <c r="L339" s="24">
        <v>20.100000000000001</v>
      </c>
      <c r="M339" s="24">
        <v>20.8</v>
      </c>
      <c r="N339" s="24">
        <v>23.3</v>
      </c>
      <c r="O339" s="24">
        <v>20.2</v>
      </c>
      <c r="P339" s="24">
        <v>21.433333333333334</v>
      </c>
      <c r="Q339" s="24">
        <v>20.766666666666666</v>
      </c>
      <c r="R339" s="43">
        <v>402</v>
      </c>
      <c r="S339" s="43">
        <v>448.8</v>
      </c>
      <c r="T339" s="24">
        <v>425.4</v>
      </c>
    </row>
    <row r="340" spans="1:20" x14ac:dyDescent="0.3">
      <c r="A340" s="40">
        <v>45116</v>
      </c>
      <c r="B340" s="11" t="s">
        <v>1223</v>
      </c>
      <c r="C340" s="42">
        <v>0.78888888888888886</v>
      </c>
      <c r="D340" s="42">
        <v>0.79166666666666663</v>
      </c>
      <c r="E340" s="15">
        <v>17.474</v>
      </c>
      <c r="F340" s="17">
        <v>5.8390000000000004</v>
      </c>
      <c r="G340" s="16">
        <v>0.47320000000000001</v>
      </c>
      <c r="H340" s="16">
        <v>11.339391377852916</v>
      </c>
      <c r="I340" s="24">
        <v>21.1</v>
      </c>
      <c r="J340" s="24">
        <v>21.1</v>
      </c>
      <c r="K340" s="24">
        <v>18.7</v>
      </c>
      <c r="L340" s="24">
        <v>20.3</v>
      </c>
      <c r="M340" s="24">
        <v>20.7</v>
      </c>
      <c r="N340" s="24">
        <v>22.2</v>
      </c>
      <c r="O340" s="24">
        <v>22.9</v>
      </c>
      <c r="P340" s="24">
        <v>21.933333333333334</v>
      </c>
      <c r="Q340" s="24">
        <v>21.116666666666667</v>
      </c>
      <c r="R340" s="43">
        <v>465.4</v>
      </c>
      <c r="S340" s="43">
        <v>437.7</v>
      </c>
      <c r="T340" s="24">
        <v>451.54999999999995</v>
      </c>
    </row>
    <row r="341" spans="1:20" x14ac:dyDescent="0.3">
      <c r="A341" s="40">
        <v>45116</v>
      </c>
      <c r="B341" s="11" t="s">
        <v>1223</v>
      </c>
      <c r="C341" s="42">
        <v>0.7909722222222223</v>
      </c>
      <c r="D341" s="42">
        <v>0.79166666666666663</v>
      </c>
      <c r="E341" s="15">
        <v>17.474</v>
      </c>
      <c r="F341" s="17">
        <v>5.1260000000000003</v>
      </c>
      <c r="G341" s="16">
        <v>0.46189999999999998</v>
      </c>
      <c r="H341" s="16">
        <v>10.097640181857546</v>
      </c>
      <c r="I341" s="24">
        <v>21.6</v>
      </c>
      <c r="J341" s="24">
        <v>19.8</v>
      </c>
      <c r="K341" s="24">
        <v>18.899999999999999</v>
      </c>
      <c r="L341" s="24">
        <v>20.100000000000001</v>
      </c>
      <c r="M341" s="24">
        <v>16.600000000000001</v>
      </c>
      <c r="N341" s="24">
        <v>19.3</v>
      </c>
      <c r="O341" s="24">
        <v>19.2</v>
      </c>
      <c r="P341" s="24">
        <v>18.366666666666671</v>
      </c>
      <c r="Q341" s="24">
        <v>19.233333333333334</v>
      </c>
      <c r="R341" s="43">
        <v>431.2</v>
      </c>
      <c r="S341" s="43">
        <v>401.7</v>
      </c>
      <c r="T341" s="24">
        <v>416.45</v>
      </c>
    </row>
    <row r="342" spans="1:20" x14ac:dyDescent="0.3">
      <c r="A342" s="40">
        <v>45116</v>
      </c>
      <c r="B342" s="41" t="s">
        <v>1119</v>
      </c>
      <c r="C342" s="42">
        <v>0.79583333333333339</v>
      </c>
      <c r="D342" s="42">
        <v>0.79166666666666663</v>
      </c>
      <c r="E342" s="15">
        <v>17.474</v>
      </c>
      <c r="F342" s="17">
        <v>4.5079999999999991</v>
      </c>
      <c r="G342" s="16">
        <v>0.45710000000000001</v>
      </c>
      <c r="H342" s="16">
        <v>8.8621745788667674</v>
      </c>
      <c r="I342" s="24">
        <v>18.2</v>
      </c>
      <c r="J342" s="24">
        <v>20.5</v>
      </c>
      <c r="K342" s="24">
        <v>21.2</v>
      </c>
      <c r="L342" s="24">
        <v>19.966666666666669</v>
      </c>
      <c r="M342" s="24">
        <v>17.100000000000001</v>
      </c>
      <c r="N342" s="24">
        <v>19.100000000000001</v>
      </c>
      <c r="O342" s="24">
        <v>18.2</v>
      </c>
      <c r="P342" s="24">
        <v>18.133333333333336</v>
      </c>
      <c r="Q342" s="24">
        <v>19.050000000000004</v>
      </c>
      <c r="R342" s="43">
        <v>430.8</v>
      </c>
      <c r="S342" s="43">
        <v>404.8</v>
      </c>
      <c r="T342" s="24">
        <v>417.8</v>
      </c>
    </row>
    <row r="343" spans="1:20" x14ac:dyDescent="0.3">
      <c r="A343" s="40">
        <v>45116</v>
      </c>
      <c r="B343" s="41" t="s">
        <v>1119</v>
      </c>
      <c r="C343" s="42">
        <v>0.79652777777777783</v>
      </c>
      <c r="D343" s="42">
        <v>0.79166666666666663</v>
      </c>
      <c r="E343" s="15">
        <v>17.474</v>
      </c>
      <c r="F343" s="17">
        <v>1.2469999999999999</v>
      </c>
      <c r="G343" s="16">
        <v>0.32929999999999998</v>
      </c>
      <c r="H343" s="16">
        <v>2.7868205283935623</v>
      </c>
      <c r="I343" s="24">
        <v>19.600000000000001</v>
      </c>
      <c r="J343" s="24">
        <v>19.600000000000001</v>
      </c>
      <c r="K343" s="24">
        <v>22</v>
      </c>
      <c r="L343" s="24">
        <v>20.400000000000002</v>
      </c>
      <c r="M343" s="24">
        <v>19.100000000000001</v>
      </c>
      <c r="N343" s="24">
        <v>23.2</v>
      </c>
      <c r="O343" s="24">
        <v>22.1</v>
      </c>
      <c r="P343" s="24">
        <v>21.466666666666669</v>
      </c>
      <c r="Q343" s="24">
        <v>20.933333333333337</v>
      </c>
      <c r="R343" s="43">
        <v>427.6</v>
      </c>
      <c r="S343" s="43">
        <v>444.7</v>
      </c>
      <c r="T343" s="24">
        <v>436.15</v>
      </c>
    </row>
    <row r="344" spans="1:20" x14ac:dyDescent="0.3">
      <c r="A344" s="40">
        <v>45116</v>
      </c>
      <c r="B344" s="11" t="s">
        <v>1223</v>
      </c>
      <c r="C344" s="42">
        <v>0.79791666666666661</v>
      </c>
      <c r="D344" s="42">
        <v>0.79166666666666663</v>
      </c>
      <c r="E344" s="15">
        <v>17.474</v>
      </c>
      <c r="F344" s="17">
        <v>2.8719999999999999</v>
      </c>
      <c r="G344" s="16">
        <v>0.5847</v>
      </c>
      <c r="H344" s="16">
        <v>3.9119206430648199</v>
      </c>
      <c r="I344" s="24">
        <v>22.2</v>
      </c>
      <c r="J344" s="24">
        <v>22.4</v>
      </c>
      <c r="K344" s="24">
        <v>23.5</v>
      </c>
      <c r="L344" s="24">
        <v>22.7</v>
      </c>
      <c r="M344" s="24">
        <v>22</v>
      </c>
      <c r="N344" s="24">
        <v>22.4</v>
      </c>
      <c r="O344" s="24">
        <v>21.4</v>
      </c>
      <c r="P344" s="24">
        <v>21.933333333333334</v>
      </c>
      <c r="Q344" s="24">
        <v>22.316666666666666</v>
      </c>
      <c r="R344" s="43">
        <v>392.1</v>
      </c>
      <c r="S344" s="43">
        <v>409.6</v>
      </c>
      <c r="T344" s="24">
        <v>400.85</v>
      </c>
    </row>
    <row r="345" spans="1:20" x14ac:dyDescent="0.3">
      <c r="A345" s="40">
        <v>45116</v>
      </c>
      <c r="B345" s="11" t="s">
        <v>1223</v>
      </c>
      <c r="C345" s="42">
        <v>0.79861111111111116</v>
      </c>
      <c r="D345" s="42">
        <v>0.79166666666666663</v>
      </c>
      <c r="E345" s="15">
        <v>17.474</v>
      </c>
      <c r="F345" s="17">
        <v>4.3029999999999999</v>
      </c>
      <c r="G345" s="16">
        <v>0.52880000000000005</v>
      </c>
      <c r="H345" s="16">
        <v>7.1372919818456877</v>
      </c>
      <c r="I345" s="24">
        <v>18</v>
      </c>
      <c r="J345" s="24">
        <v>18</v>
      </c>
      <c r="K345" s="24">
        <v>18.5</v>
      </c>
      <c r="L345" s="24">
        <v>18.166666666666668</v>
      </c>
      <c r="M345" s="24">
        <v>17.899999999999999</v>
      </c>
      <c r="N345" s="24">
        <v>17.8</v>
      </c>
      <c r="O345" s="24">
        <v>17.899999999999999</v>
      </c>
      <c r="P345" s="24">
        <v>17.866666666666667</v>
      </c>
      <c r="Q345" s="24">
        <v>18.016666666666666</v>
      </c>
      <c r="R345" s="43">
        <v>385.9</v>
      </c>
      <c r="S345" s="43">
        <v>310.3</v>
      </c>
      <c r="T345" s="24">
        <v>348.1</v>
      </c>
    </row>
    <row r="346" spans="1:20" x14ac:dyDescent="0.3">
      <c r="A346" s="40">
        <v>45116</v>
      </c>
      <c r="B346" s="41" t="s">
        <v>1119</v>
      </c>
      <c r="C346" s="42">
        <v>0.79999999999999993</v>
      </c>
      <c r="D346" s="42">
        <v>0.79166666666666663</v>
      </c>
      <c r="E346" s="15">
        <v>17.474</v>
      </c>
      <c r="F346" s="17">
        <v>8.3119999999999994</v>
      </c>
      <c r="G346" s="16">
        <v>0.46389999999999998</v>
      </c>
      <c r="H346" s="16">
        <v>16.917654666954085</v>
      </c>
      <c r="I346" s="24">
        <v>21.1</v>
      </c>
      <c r="J346" s="24">
        <v>20.399999999999999</v>
      </c>
      <c r="K346" s="24">
        <v>19.8</v>
      </c>
      <c r="L346" s="24">
        <v>20.433333333333334</v>
      </c>
      <c r="M346" s="24">
        <v>20.399999999999999</v>
      </c>
      <c r="N346" s="24">
        <v>19.899999999999999</v>
      </c>
      <c r="O346" s="24">
        <v>20.100000000000001</v>
      </c>
      <c r="P346" s="24">
        <v>20.133333333333333</v>
      </c>
      <c r="Q346" s="24">
        <v>20.283333333333331</v>
      </c>
      <c r="R346" s="43">
        <v>366.8</v>
      </c>
      <c r="S346" s="43">
        <v>365.1</v>
      </c>
      <c r="T346" s="24">
        <v>365.95000000000005</v>
      </c>
    </row>
    <row r="347" spans="1:20" x14ac:dyDescent="0.3">
      <c r="A347" s="40">
        <v>45116</v>
      </c>
      <c r="B347" s="41" t="s">
        <v>1119</v>
      </c>
      <c r="C347" s="42">
        <v>0.80138888888888893</v>
      </c>
      <c r="D347" s="42">
        <v>0.79166666666666663</v>
      </c>
      <c r="E347" s="15">
        <v>17.474</v>
      </c>
      <c r="F347" s="17">
        <v>6.7939999999999996</v>
      </c>
      <c r="G347" s="16">
        <v>0.48220000000000002</v>
      </c>
      <c r="H347" s="16">
        <v>13.08958938199917</v>
      </c>
      <c r="I347" s="24">
        <v>21.3</v>
      </c>
      <c r="J347" s="24">
        <v>21.2</v>
      </c>
      <c r="K347" s="24">
        <v>21.2</v>
      </c>
      <c r="L347" s="24">
        <v>21.233333333333334</v>
      </c>
      <c r="M347" s="24">
        <v>21.6</v>
      </c>
      <c r="N347" s="24">
        <v>19.8</v>
      </c>
      <c r="O347" s="24">
        <v>20</v>
      </c>
      <c r="P347" s="24">
        <v>20.466666666666669</v>
      </c>
      <c r="Q347" s="24">
        <v>20.85</v>
      </c>
      <c r="R347" s="43">
        <v>344.2</v>
      </c>
      <c r="S347" s="43">
        <v>355.2</v>
      </c>
      <c r="T347" s="24">
        <v>349.7</v>
      </c>
    </row>
    <row r="348" spans="1:20" x14ac:dyDescent="0.3">
      <c r="A348" s="40">
        <v>45116</v>
      </c>
      <c r="B348" s="11" t="s">
        <v>1223</v>
      </c>
      <c r="C348" s="42">
        <v>0.80208333333333337</v>
      </c>
      <c r="D348" s="42">
        <v>0.79166666666666663</v>
      </c>
      <c r="E348" s="15">
        <v>17.474</v>
      </c>
      <c r="F348" s="17">
        <v>5.4489999999999998</v>
      </c>
      <c r="G348" s="16">
        <v>0.47320000000000001</v>
      </c>
      <c r="H348" s="16">
        <v>10.515215553677091</v>
      </c>
      <c r="I348" s="24">
        <v>23.8</v>
      </c>
      <c r="J348" s="24">
        <v>21.5</v>
      </c>
      <c r="K348" s="24">
        <v>22</v>
      </c>
      <c r="L348" s="24">
        <v>22.433333333333334</v>
      </c>
      <c r="M348" s="24">
        <v>21.9</v>
      </c>
      <c r="N348" s="24">
        <v>23.1</v>
      </c>
      <c r="O348" s="24">
        <v>22.4</v>
      </c>
      <c r="P348" s="24">
        <v>22.466666666666669</v>
      </c>
      <c r="Q348" s="24">
        <v>22.450000000000003</v>
      </c>
      <c r="R348" s="43">
        <v>344</v>
      </c>
      <c r="S348" s="43">
        <v>367.6</v>
      </c>
      <c r="T348" s="24">
        <v>355.8</v>
      </c>
    </row>
    <row r="349" spans="1:20" x14ac:dyDescent="0.3">
      <c r="A349" s="40">
        <v>45116</v>
      </c>
      <c r="B349" s="11" t="s">
        <v>1223</v>
      </c>
      <c r="C349" s="42">
        <v>0.8027777777777777</v>
      </c>
      <c r="D349" s="42">
        <v>0.8125</v>
      </c>
      <c r="E349" s="15">
        <v>17.129670000000001</v>
      </c>
      <c r="F349" s="17">
        <v>4.8289999999999997</v>
      </c>
      <c r="G349" s="16">
        <v>0.46189999999999998</v>
      </c>
      <c r="H349" s="16">
        <v>9.4546438623078579</v>
      </c>
      <c r="I349" s="24">
        <v>19.8</v>
      </c>
      <c r="J349" s="24">
        <v>20.100000000000001</v>
      </c>
      <c r="K349" s="24">
        <v>21</v>
      </c>
      <c r="L349" s="24">
        <v>20.3</v>
      </c>
      <c r="M349" s="24">
        <v>19.8</v>
      </c>
      <c r="N349" s="24">
        <v>19.600000000000001</v>
      </c>
      <c r="O349" s="24">
        <v>19.7</v>
      </c>
      <c r="P349" s="24">
        <v>19.700000000000003</v>
      </c>
      <c r="Q349" s="24">
        <v>20</v>
      </c>
      <c r="R349" s="43">
        <v>311.3</v>
      </c>
      <c r="S349" s="43">
        <v>373</v>
      </c>
      <c r="T349" s="24">
        <v>342.15</v>
      </c>
    </row>
    <row r="350" spans="1:20" x14ac:dyDescent="0.3">
      <c r="A350" s="40">
        <v>45116</v>
      </c>
      <c r="B350" s="41" t="s">
        <v>1119</v>
      </c>
      <c r="C350" s="42">
        <v>0.80555555555555547</v>
      </c>
      <c r="D350" s="42">
        <v>0.8125</v>
      </c>
      <c r="E350" s="15">
        <v>17.129670000000001</v>
      </c>
      <c r="F350" s="17">
        <v>0.52099999999999991</v>
      </c>
      <c r="G350" s="16">
        <v>0.43790000000000001</v>
      </c>
      <c r="H350" s="16">
        <v>0.18976935373372891</v>
      </c>
      <c r="I350" s="24">
        <v>27.5</v>
      </c>
      <c r="J350" s="24">
        <v>31</v>
      </c>
      <c r="K350" s="24">
        <v>29.7</v>
      </c>
      <c r="L350" s="24">
        <v>29.400000000000002</v>
      </c>
      <c r="M350" s="24">
        <v>32.700000000000003</v>
      </c>
      <c r="N350" s="24">
        <v>30.1</v>
      </c>
      <c r="O350" s="24">
        <v>30.3</v>
      </c>
      <c r="P350" s="24">
        <v>31.033333333333335</v>
      </c>
      <c r="Q350" s="24">
        <v>30.216666666666669</v>
      </c>
      <c r="R350" s="43">
        <v>477.3</v>
      </c>
      <c r="S350" s="43">
        <v>395.9</v>
      </c>
      <c r="T350" s="24">
        <v>436.6</v>
      </c>
    </row>
    <row r="351" spans="1:20" x14ac:dyDescent="0.3">
      <c r="A351" s="40">
        <v>45116</v>
      </c>
      <c r="B351" s="41" t="s">
        <v>1119</v>
      </c>
      <c r="C351" s="42">
        <v>0.80694444444444446</v>
      </c>
      <c r="D351" s="42">
        <v>0.8125</v>
      </c>
      <c r="E351" s="15">
        <v>17.129670000000001</v>
      </c>
      <c r="F351" s="17">
        <v>0.41699999999999982</v>
      </c>
      <c r="G351" s="16">
        <v>0.34760000000000002</v>
      </c>
      <c r="H351" s="16">
        <v>0.1996547756041421</v>
      </c>
      <c r="I351" s="24">
        <v>24.9</v>
      </c>
      <c r="J351" s="24">
        <v>26.5</v>
      </c>
      <c r="K351" s="24">
        <v>25.8</v>
      </c>
      <c r="L351" s="24">
        <v>25.733333333333334</v>
      </c>
      <c r="M351" s="24">
        <v>28.2</v>
      </c>
      <c r="N351" s="24">
        <v>31.5</v>
      </c>
      <c r="O351" s="24">
        <v>30</v>
      </c>
      <c r="P351" s="24">
        <v>29.900000000000002</v>
      </c>
      <c r="Q351" s="24">
        <v>27.81666666666667</v>
      </c>
      <c r="R351" s="43">
        <v>401</v>
      </c>
      <c r="S351" s="43">
        <v>379.9</v>
      </c>
      <c r="T351" s="24">
        <v>390.45</v>
      </c>
    </row>
    <row r="352" spans="1:20" x14ac:dyDescent="0.3">
      <c r="A352" s="40">
        <v>45116</v>
      </c>
      <c r="B352" s="11" t="s">
        <v>1223</v>
      </c>
      <c r="C352" s="42">
        <v>0.80902777777777779</v>
      </c>
      <c r="D352" s="42">
        <v>0.8125</v>
      </c>
      <c r="E352" s="15">
        <v>17.129670000000001</v>
      </c>
      <c r="F352" s="17">
        <v>0.48399999999999999</v>
      </c>
      <c r="G352" s="16">
        <v>0.44650000000000001</v>
      </c>
      <c r="H352" s="16">
        <v>8.3986562150055941E-2</v>
      </c>
      <c r="I352" s="24">
        <v>30.4</v>
      </c>
      <c r="J352" s="24">
        <v>29.1</v>
      </c>
      <c r="K352" s="24">
        <v>29.2</v>
      </c>
      <c r="L352" s="24">
        <v>29.566666666666666</v>
      </c>
      <c r="M352" s="24">
        <v>33.9</v>
      </c>
      <c r="N352" s="24">
        <v>33.299999999999997</v>
      </c>
      <c r="O352" s="24">
        <v>33.700000000000003</v>
      </c>
      <c r="P352" s="24">
        <v>33.633333333333333</v>
      </c>
      <c r="Q352" s="24">
        <v>31.6</v>
      </c>
      <c r="R352" s="43">
        <v>382.1</v>
      </c>
      <c r="S352" s="43">
        <v>392.9</v>
      </c>
      <c r="T352" s="24">
        <v>387.5</v>
      </c>
    </row>
    <row r="353" spans="1:20" x14ac:dyDescent="0.3">
      <c r="A353" s="40">
        <v>45116</v>
      </c>
      <c r="B353" s="11" t="s">
        <v>1223</v>
      </c>
      <c r="C353" s="42">
        <v>0.81041666666666667</v>
      </c>
      <c r="D353" s="42">
        <v>0.8125</v>
      </c>
      <c r="E353" s="15">
        <v>17.129670000000001</v>
      </c>
      <c r="F353" s="17">
        <v>0.42600000000000016</v>
      </c>
      <c r="G353" s="16">
        <v>0.38269999999999998</v>
      </c>
      <c r="H353" s="16">
        <v>0.11314345440292703</v>
      </c>
      <c r="I353" s="24">
        <v>28.4</v>
      </c>
      <c r="J353" s="24">
        <v>30.6</v>
      </c>
      <c r="K353" s="24">
        <v>30.7</v>
      </c>
      <c r="L353" s="24">
        <v>29.900000000000002</v>
      </c>
      <c r="M353" s="24">
        <v>27.5</v>
      </c>
      <c r="N353" s="24">
        <v>28.2</v>
      </c>
      <c r="O353" s="24">
        <v>29.9</v>
      </c>
      <c r="P353" s="24">
        <v>28.533333333333331</v>
      </c>
      <c r="Q353" s="24">
        <v>29.216666666666669</v>
      </c>
      <c r="R353" s="43">
        <v>352.4</v>
      </c>
      <c r="S353" s="43">
        <v>419.3</v>
      </c>
      <c r="T353" s="24">
        <v>385.85</v>
      </c>
    </row>
    <row r="354" spans="1:20" x14ac:dyDescent="0.3">
      <c r="A354" s="40">
        <v>45116</v>
      </c>
      <c r="B354" s="41" t="s">
        <v>1119</v>
      </c>
      <c r="C354" s="42">
        <v>0.81319444444444444</v>
      </c>
      <c r="D354" s="42">
        <v>0.8125</v>
      </c>
      <c r="E354" s="15">
        <v>17.129670000000001</v>
      </c>
      <c r="F354" s="17">
        <v>4.1920000000000002</v>
      </c>
      <c r="G354" s="16">
        <v>0.45710000000000001</v>
      </c>
      <c r="H354" s="16">
        <v>8.1708597681032593</v>
      </c>
      <c r="I354" s="24">
        <v>21.6</v>
      </c>
      <c r="J354" s="24">
        <v>20.6</v>
      </c>
      <c r="K354" s="24">
        <v>20.6</v>
      </c>
      <c r="L354" s="24">
        <v>20.933333333333334</v>
      </c>
      <c r="M354" s="24">
        <v>21.1</v>
      </c>
      <c r="N354" s="24">
        <v>20.399999999999999</v>
      </c>
      <c r="O354" s="24">
        <v>20.2</v>
      </c>
      <c r="P354" s="24">
        <v>20.566666666666666</v>
      </c>
      <c r="Q354" s="24">
        <v>20.75</v>
      </c>
      <c r="R354" s="43">
        <v>359.1</v>
      </c>
      <c r="S354" s="43">
        <v>457.1</v>
      </c>
      <c r="T354" s="24">
        <v>408.1</v>
      </c>
    </row>
    <row r="355" spans="1:20" x14ac:dyDescent="0.3">
      <c r="A355" s="40">
        <v>45116</v>
      </c>
      <c r="B355" s="41" t="s">
        <v>1119</v>
      </c>
      <c r="C355" s="42">
        <v>0.81458333333333333</v>
      </c>
      <c r="D355" s="42">
        <v>0.8125</v>
      </c>
      <c r="E355" s="15">
        <v>17.129670000000001</v>
      </c>
      <c r="F355" s="17">
        <v>1.0960000000000001</v>
      </c>
      <c r="G355" s="16">
        <v>0.32929999999999998</v>
      </c>
      <c r="H355" s="16">
        <v>2.3282720923170368</v>
      </c>
      <c r="I355" s="24">
        <v>21.5</v>
      </c>
      <c r="J355" s="24">
        <v>17.8</v>
      </c>
      <c r="K355" s="24">
        <v>18.2</v>
      </c>
      <c r="L355" s="24">
        <v>19.166666666666668</v>
      </c>
      <c r="M355" s="24">
        <v>22</v>
      </c>
      <c r="N355" s="24">
        <v>22.2</v>
      </c>
      <c r="O355" s="24">
        <v>22.1</v>
      </c>
      <c r="P355" s="24">
        <v>22.100000000000005</v>
      </c>
      <c r="Q355" s="24">
        <v>20.633333333333336</v>
      </c>
      <c r="R355" s="43">
        <v>375</v>
      </c>
      <c r="S355" s="43">
        <v>416.8</v>
      </c>
      <c r="T355" s="24">
        <v>395.9</v>
      </c>
    </row>
    <row r="356" spans="1:20" x14ac:dyDescent="0.3">
      <c r="A356" s="40">
        <v>45116</v>
      </c>
      <c r="B356" s="11" t="s">
        <v>1223</v>
      </c>
      <c r="C356" s="42">
        <v>0.81597222222222221</v>
      </c>
      <c r="D356" s="42">
        <v>0.8125</v>
      </c>
      <c r="E356" s="15">
        <v>17.129670000000001</v>
      </c>
      <c r="F356" s="17">
        <v>2.6029999999999998</v>
      </c>
      <c r="G356" s="16">
        <v>0.5847</v>
      </c>
      <c r="H356" s="16">
        <v>3.4518556524713526</v>
      </c>
      <c r="I356" s="24">
        <v>19</v>
      </c>
      <c r="J356" s="24">
        <v>18.100000000000001</v>
      </c>
      <c r="K356" s="24">
        <v>20.5</v>
      </c>
      <c r="L356" s="24">
        <v>19.2</v>
      </c>
      <c r="M356" s="24">
        <v>20.2</v>
      </c>
      <c r="N356" s="24">
        <v>19.899999999999999</v>
      </c>
      <c r="O356" s="24">
        <v>18.8</v>
      </c>
      <c r="P356" s="24">
        <v>19.633333333333329</v>
      </c>
      <c r="Q356" s="24">
        <v>19.416666666666664</v>
      </c>
      <c r="R356" s="43">
        <v>342.2</v>
      </c>
      <c r="S356" s="43">
        <v>324.60000000000002</v>
      </c>
      <c r="T356" s="24">
        <v>333.4</v>
      </c>
    </row>
    <row r="357" spans="1:20" x14ac:dyDescent="0.3">
      <c r="A357" s="40">
        <v>45116</v>
      </c>
      <c r="B357" s="11" t="s">
        <v>1223</v>
      </c>
      <c r="C357" s="42">
        <v>0.81666666666666676</v>
      </c>
      <c r="D357" s="42">
        <v>0.8125</v>
      </c>
      <c r="E357" s="15">
        <v>17.129670000000001</v>
      </c>
      <c r="F357" s="17">
        <v>3.8600000000000003</v>
      </c>
      <c r="G357" s="16">
        <v>0.52880000000000005</v>
      </c>
      <c r="H357" s="16">
        <v>6.2995461422087748</v>
      </c>
      <c r="I357" s="24">
        <v>17.3</v>
      </c>
      <c r="J357" s="24">
        <v>17.5</v>
      </c>
      <c r="K357" s="24">
        <v>19.399999999999999</v>
      </c>
      <c r="L357" s="24">
        <v>18.066666666666666</v>
      </c>
      <c r="M357" s="24">
        <v>20.5</v>
      </c>
      <c r="N357" s="24">
        <v>20.8</v>
      </c>
      <c r="O357" s="24">
        <v>17.600000000000001</v>
      </c>
      <c r="P357" s="24">
        <v>19.633333333333333</v>
      </c>
      <c r="Q357" s="24">
        <v>18.850000000000001</v>
      </c>
      <c r="R357" s="43">
        <v>323.2</v>
      </c>
      <c r="S357" s="43">
        <v>412.3</v>
      </c>
      <c r="T357" s="24">
        <v>367.75</v>
      </c>
    </row>
    <row r="358" spans="1:20" x14ac:dyDescent="0.3">
      <c r="A358" s="40">
        <v>45116</v>
      </c>
      <c r="B358" s="41" t="s">
        <v>1119</v>
      </c>
      <c r="C358" s="42">
        <v>0.81805555555555554</v>
      </c>
      <c r="D358" s="42">
        <v>0.8125</v>
      </c>
      <c r="E358" s="15">
        <v>17.129670000000001</v>
      </c>
      <c r="F358" s="17">
        <v>7.8849999999999998</v>
      </c>
      <c r="G358" s="16">
        <v>0.46389999999999998</v>
      </c>
      <c r="H358" s="16">
        <v>15.997197671912051</v>
      </c>
      <c r="I358" s="24">
        <v>17.3</v>
      </c>
      <c r="J358" s="24">
        <v>17.100000000000001</v>
      </c>
      <c r="K358" s="24">
        <v>18</v>
      </c>
      <c r="L358" s="24">
        <v>17.466666666666669</v>
      </c>
      <c r="M358" s="24">
        <v>18.7</v>
      </c>
      <c r="N358" s="24">
        <v>20.5</v>
      </c>
      <c r="O358" s="24">
        <v>16.8</v>
      </c>
      <c r="P358" s="24">
        <v>18.666666666666668</v>
      </c>
      <c r="Q358" s="24">
        <v>18.06666666666667</v>
      </c>
      <c r="R358" s="43">
        <v>317.5</v>
      </c>
      <c r="S358" s="43">
        <v>303.5</v>
      </c>
      <c r="T358" s="24">
        <v>310.5</v>
      </c>
    </row>
    <row r="359" spans="1:20" x14ac:dyDescent="0.3">
      <c r="A359" s="40">
        <v>45116</v>
      </c>
      <c r="B359" s="41" t="s">
        <v>1119</v>
      </c>
      <c r="C359" s="42">
        <v>0.81944444444444453</v>
      </c>
      <c r="D359" s="42">
        <v>0.8125</v>
      </c>
      <c r="E359" s="15">
        <v>17.129670000000001</v>
      </c>
      <c r="F359" s="17">
        <v>6.4059999999999997</v>
      </c>
      <c r="G359" s="16">
        <v>0.48220000000000002</v>
      </c>
      <c r="H359" s="16">
        <v>12.28494400663625</v>
      </c>
      <c r="I359" s="24">
        <v>17.5</v>
      </c>
      <c r="J359" s="24">
        <v>16.7</v>
      </c>
      <c r="K359" s="24">
        <v>16.7</v>
      </c>
      <c r="L359" s="24">
        <v>16.966666666666669</v>
      </c>
      <c r="M359" s="24">
        <v>18.5</v>
      </c>
      <c r="N359" s="24">
        <v>19.3</v>
      </c>
      <c r="O359" s="24">
        <v>18</v>
      </c>
      <c r="P359" s="24">
        <v>18.599999999999998</v>
      </c>
      <c r="Q359" s="24">
        <v>17.783333333333331</v>
      </c>
      <c r="R359" s="43">
        <v>264.39999999999998</v>
      </c>
      <c r="S359" s="43">
        <v>402.2</v>
      </c>
      <c r="T359" s="24">
        <v>333.29999999999995</v>
      </c>
    </row>
    <row r="360" spans="1:20" x14ac:dyDescent="0.3">
      <c r="A360" s="40">
        <v>45116</v>
      </c>
      <c r="B360" s="11" t="s">
        <v>1223</v>
      </c>
      <c r="C360" s="42">
        <v>0.82013888888888886</v>
      </c>
      <c r="D360" s="42">
        <v>0.8125</v>
      </c>
      <c r="E360" s="15">
        <v>17.129670000000001</v>
      </c>
      <c r="F360" s="17">
        <v>5</v>
      </c>
      <c r="G360" s="16">
        <v>0.47320000000000001</v>
      </c>
      <c r="H360" s="16">
        <v>9.5663567202028741</v>
      </c>
      <c r="I360" s="24">
        <v>20.399999999999999</v>
      </c>
      <c r="J360" s="24">
        <v>18.7</v>
      </c>
      <c r="K360" s="24">
        <v>17.100000000000001</v>
      </c>
      <c r="L360" s="24">
        <v>18.733333333333331</v>
      </c>
      <c r="M360" s="24">
        <v>20.8</v>
      </c>
      <c r="N360" s="24">
        <v>18.100000000000001</v>
      </c>
      <c r="O360" s="24">
        <v>20.8</v>
      </c>
      <c r="P360" s="24">
        <v>19.900000000000002</v>
      </c>
      <c r="Q360" s="24">
        <v>19.316666666666666</v>
      </c>
      <c r="R360" s="43">
        <v>302.3</v>
      </c>
      <c r="S360" s="43">
        <v>356.2</v>
      </c>
      <c r="T360" s="24">
        <v>329.25</v>
      </c>
    </row>
    <row r="361" spans="1:20" x14ac:dyDescent="0.3">
      <c r="A361" s="40">
        <v>45116</v>
      </c>
      <c r="B361" s="11" t="s">
        <v>1223</v>
      </c>
      <c r="C361" s="42">
        <v>0.82152777777777775</v>
      </c>
      <c r="D361" s="42">
        <v>0.8125</v>
      </c>
      <c r="E361" s="15">
        <v>17.129670000000001</v>
      </c>
      <c r="F361" s="17">
        <v>4.4270000000000005</v>
      </c>
      <c r="G361" s="16">
        <v>0.46189999999999998</v>
      </c>
      <c r="H361" s="16">
        <v>8.5843256116042443</v>
      </c>
      <c r="I361" s="24">
        <v>20.5</v>
      </c>
      <c r="J361" s="24">
        <v>18.5</v>
      </c>
      <c r="K361" s="24">
        <v>18.399999999999999</v>
      </c>
      <c r="L361" s="24">
        <v>19.133333333333333</v>
      </c>
      <c r="M361" s="24">
        <v>19.2</v>
      </c>
      <c r="N361" s="24">
        <v>18</v>
      </c>
      <c r="O361" s="24">
        <v>17.100000000000001</v>
      </c>
      <c r="P361" s="24">
        <v>18.100000000000001</v>
      </c>
      <c r="Q361" s="24">
        <v>18.616666666666667</v>
      </c>
      <c r="R361" s="43">
        <v>318.10000000000002</v>
      </c>
      <c r="S361" s="43">
        <v>358.6</v>
      </c>
      <c r="T361" s="24">
        <v>338.35</v>
      </c>
    </row>
    <row r="362" spans="1:20" x14ac:dyDescent="0.3">
      <c r="A362" s="40">
        <v>45116</v>
      </c>
      <c r="B362" s="41" t="s">
        <v>1119</v>
      </c>
      <c r="C362" s="42">
        <v>0.8256944444444444</v>
      </c>
      <c r="D362" s="42">
        <v>0.83333333333333337</v>
      </c>
      <c r="E362" s="15">
        <v>15.960330000000001</v>
      </c>
      <c r="F362" s="17">
        <v>0.48999999999999932</v>
      </c>
      <c r="G362" s="16">
        <v>0.43790000000000001</v>
      </c>
      <c r="H362" s="16">
        <v>0.11897693537337134</v>
      </c>
      <c r="I362" s="24">
        <v>23.6</v>
      </c>
      <c r="J362" s="24">
        <v>22.8</v>
      </c>
      <c r="K362" s="24">
        <v>23.5</v>
      </c>
      <c r="L362" s="24">
        <v>23.3</v>
      </c>
      <c r="M362" s="24">
        <v>24.5</v>
      </c>
      <c r="N362" s="24">
        <v>24.9</v>
      </c>
      <c r="O362" s="24">
        <v>24.5</v>
      </c>
      <c r="P362" s="24">
        <v>24.633333333333336</v>
      </c>
      <c r="Q362" s="24">
        <v>23.966666666666669</v>
      </c>
      <c r="R362" s="43">
        <v>298</v>
      </c>
      <c r="S362" s="43">
        <v>242.7</v>
      </c>
      <c r="T362" s="24">
        <v>270.35000000000002</v>
      </c>
    </row>
    <row r="363" spans="1:20" x14ac:dyDescent="0.3">
      <c r="A363" s="40">
        <v>45116</v>
      </c>
      <c r="B363" s="11" t="s">
        <v>1223</v>
      </c>
      <c r="C363" s="42">
        <v>0.82777777777777783</v>
      </c>
      <c r="D363" s="42">
        <v>0.83333333333333337</v>
      </c>
      <c r="E363" s="15">
        <v>15.960330000000001</v>
      </c>
      <c r="F363" s="17">
        <v>0.41800000000000015</v>
      </c>
      <c r="G363" s="16">
        <v>0.38269999999999998</v>
      </c>
      <c r="H363" s="16">
        <v>9.2239351972825095E-2</v>
      </c>
      <c r="I363" s="24">
        <v>22.4</v>
      </c>
      <c r="J363" s="24">
        <v>22.9</v>
      </c>
      <c r="K363" s="24">
        <v>24.2</v>
      </c>
      <c r="L363" s="24">
        <v>23.166666666666668</v>
      </c>
      <c r="M363" s="24">
        <v>23.4</v>
      </c>
      <c r="N363" s="24">
        <v>25.7</v>
      </c>
      <c r="O363" s="24">
        <v>24.9</v>
      </c>
      <c r="P363" s="24">
        <v>24.666666666666668</v>
      </c>
      <c r="Q363" s="24">
        <v>23.916666666666668</v>
      </c>
      <c r="R363" s="43">
        <v>255.4</v>
      </c>
      <c r="S363" s="43">
        <v>268.5</v>
      </c>
      <c r="T363" s="24">
        <v>261.95</v>
      </c>
    </row>
    <row r="364" spans="1:20" x14ac:dyDescent="0.3">
      <c r="A364" s="40">
        <v>45116</v>
      </c>
      <c r="B364" s="41" t="s">
        <v>1119</v>
      </c>
      <c r="C364" s="42">
        <v>0.82916666666666661</v>
      </c>
      <c r="D364" s="42">
        <v>0.83333333333333337</v>
      </c>
      <c r="E364" s="15">
        <v>15.960330000000001</v>
      </c>
      <c r="F364" s="17">
        <v>3.9359999999999999</v>
      </c>
      <c r="G364" s="16">
        <v>0.45710000000000001</v>
      </c>
      <c r="H364" s="16">
        <v>7.6108072631809227</v>
      </c>
      <c r="I364" s="24">
        <v>19.7</v>
      </c>
      <c r="J364" s="24">
        <v>18.2</v>
      </c>
      <c r="K364" s="24">
        <v>18.5</v>
      </c>
      <c r="L364" s="24">
        <v>18.8</v>
      </c>
      <c r="M364" s="24">
        <v>17.5</v>
      </c>
      <c r="N364" s="24">
        <v>19.3</v>
      </c>
      <c r="O364" s="24">
        <v>19.2</v>
      </c>
      <c r="P364" s="24">
        <v>18.666666666666668</v>
      </c>
      <c r="Q364" s="24">
        <v>18.733333333333334</v>
      </c>
      <c r="R364" s="43">
        <v>326.89999999999998</v>
      </c>
      <c r="S364" s="43">
        <v>354.6</v>
      </c>
      <c r="T364" s="24">
        <v>340.75</v>
      </c>
    </row>
    <row r="365" spans="1:20" x14ac:dyDescent="0.3">
      <c r="A365" s="40">
        <v>45116</v>
      </c>
      <c r="B365" s="41" t="s">
        <v>1119</v>
      </c>
      <c r="C365" s="42">
        <v>0.83124999999999993</v>
      </c>
      <c r="D365" s="42">
        <v>0.83333333333333337</v>
      </c>
      <c r="E365" s="15">
        <v>15.960330000000001</v>
      </c>
      <c r="F365" s="17">
        <v>0.95599999999999952</v>
      </c>
      <c r="G365" s="16">
        <v>0.32929999999999998</v>
      </c>
      <c r="H365" s="16">
        <v>1.9031278469480706</v>
      </c>
      <c r="I365" s="24">
        <v>21.6</v>
      </c>
      <c r="J365" s="24">
        <v>21</v>
      </c>
      <c r="K365" s="24">
        <v>20.8</v>
      </c>
      <c r="L365" s="24">
        <v>21.133333333333336</v>
      </c>
      <c r="M365" s="24">
        <v>21.2</v>
      </c>
      <c r="N365" s="24">
        <v>21</v>
      </c>
      <c r="O365" s="24">
        <v>19.5</v>
      </c>
      <c r="P365" s="24">
        <v>20.566666666666666</v>
      </c>
      <c r="Q365" s="24">
        <v>20.85</v>
      </c>
      <c r="R365" s="43">
        <v>277.10000000000002</v>
      </c>
      <c r="S365" s="43">
        <v>378.3</v>
      </c>
      <c r="T365" s="24">
        <v>327.70000000000005</v>
      </c>
    </row>
    <row r="366" spans="1:20" x14ac:dyDescent="0.3">
      <c r="A366" s="40">
        <v>45116</v>
      </c>
      <c r="B366" s="11" t="s">
        <v>1223</v>
      </c>
      <c r="C366" s="42">
        <v>0.83263888888888893</v>
      </c>
      <c r="D366" s="42">
        <v>0.83333333333333337</v>
      </c>
      <c r="E366" s="15">
        <v>15.960330000000001</v>
      </c>
      <c r="F366" s="17">
        <v>2.411999999999999</v>
      </c>
      <c r="G366" s="16">
        <v>0.5847</v>
      </c>
      <c r="H366" s="16">
        <v>3.1251924063622356</v>
      </c>
      <c r="I366" s="24">
        <v>22</v>
      </c>
      <c r="J366" s="24">
        <v>22.3</v>
      </c>
      <c r="K366" s="24">
        <v>21.4</v>
      </c>
      <c r="L366" s="24">
        <v>21.899999999999995</v>
      </c>
      <c r="M366" s="24">
        <v>19.3</v>
      </c>
      <c r="N366" s="24">
        <v>19.2</v>
      </c>
      <c r="O366" s="24">
        <v>20.100000000000001</v>
      </c>
      <c r="P366" s="24">
        <v>19.533333333333335</v>
      </c>
      <c r="Q366" s="24">
        <v>20.716666666666665</v>
      </c>
      <c r="R366" s="43">
        <v>270.2</v>
      </c>
      <c r="S366" s="43">
        <v>324</v>
      </c>
      <c r="T366" s="24">
        <v>297.10000000000002</v>
      </c>
    </row>
    <row r="367" spans="1:20" x14ac:dyDescent="0.3">
      <c r="A367" s="40">
        <v>45116</v>
      </c>
      <c r="B367" s="11" t="s">
        <v>1223</v>
      </c>
      <c r="C367" s="42">
        <v>0.83472222222222225</v>
      </c>
      <c r="D367" s="42">
        <v>0.83333333333333337</v>
      </c>
      <c r="E367" s="15">
        <v>15.960330000000001</v>
      </c>
      <c r="F367" s="17">
        <v>3.4650000000000007</v>
      </c>
      <c r="G367" s="16">
        <v>0.52880000000000005</v>
      </c>
      <c r="H367" s="16">
        <v>5.5525718608169452</v>
      </c>
      <c r="I367" s="24">
        <v>17.2</v>
      </c>
      <c r="J367" s="24">
        <v>17.8</v>
      </c>
      <c r="K367" s="24">
        <v>18.5</v>
      </c>
      <c r="L367" s="24">
        <v>17.833333333333332</v>
      </c>
      <c r="M367" s="24">
        <v>19.2</v>
      </c>
      <c r="N367" s="24">
        <v>19.7</v>
      </c>
      <c r="O367" s="24">
        <v>18.3</v>
      </c>
      <c r="P367" s="24">
        <v>19.066666666666666</v>
      </c>
      <c r="Q367" s="24">
        <v>18.45</v>
      </c>
      <c r="R367" s="43">
        <v>221.5</v>
      </c>
      <c r="S367" s="43">
        <v>289.7</v>
      </c>
      <c r="T367" s="24">
        <v>255.6</v>
      </c>
    </row>
    <row r="368" spans="1:20" x14ac:dyDescent="0.3">
      <c r="A368" s="40">
        <v>45116</v>
      </c>
      <c r="B368" s="41" t="s">
        <v>1119</v>
      </c>
      <c r="C368" s="42">
        <v>0.83680555555555547</v>
      </c>
      <c r="D368" s="42">
        <v>0.83333333333333337</v>
      </c>
      <c r="E368" s="15">
        <v>15.960330000000001</v>
      </c>
      <c r="F368" s="17">
        <v>7.468</v>
      </c>
      <c r="G368" s="16">
        <v>0.46389999999999998</v>
      </c>
      <c r="H368" s="16">
        <v>15.098297046777324</v>
      </c>
      <c r="I368" s="24">
        <v>21.5</v>
      </c>
      <c r="J368" s="24">
        <v>18.600000000000001</v>
      </c>
      <c r="K368" s="24">
        <v>17.600000000000001</v>
      </c>
      <c r="L368" s="24">
        <v>19.233333333333334</v>
      </c>
      <c r="M368" s="24">
        <v>17.7</v>
      </c>
      <c r="N368" s="24">
        <v>19.8</v>
      </c>
      <c r="O368" s="24">
        <v>20.3</v>
      </c>
      <c r="P368" s="24">
        <v>19.266666666666666</v>
      </c>
      <c r="Q368" s="24">
        <v>19.25</v>
      </c>
      <c r="R368" s="43">
        <v>263.89999999999998</v>
      </c>
      <c r="S368" s="43">
        <v>295.2</v>
      </c>
      <c r="T368" s="24">
        <v>279.54999999999995</v>
      </c>
    </row>
    <row r="369" spans="1:20" x14ac:dyDescent="0.3">
      <c r="A369" s="40">
        <v>45116</v>
      </c>
      <c r="B369" s="41" t="s">
        <v>1119</v>
      </c>
      <c r="C369" s="42">
        <v>0.83888888888888891</v>
      </c>
      <c r="D369" s="42">
        <v>0.83333333333333337</v>
      </c>
      <c r="E369" s="15">
        <v>15.960330000000001</v>
      </c>
      <c r="F369" s="17">
        <v>6.0770000000000008</v>
      </c>
      <c r="G369" s="16">
        <v>0.48220000000000002</v>
      </c>
      <c r="H369" s="16">
        <v>11.602654500207384</v>
      </c>
      <c r="I369" s="24">
        <v>19.399999999999999</v>
      </c>
      <c r="J369" s="24">
        <v>16.399999999999999</v>
      </c>
      <c r="K369" s="24">
        <v>16.8</v>
      </c>
      <c r="L369" s="24">
        <v>17.533333333333331</v>
      </c>
      <c r="M369" s="24">
        <v>16.7</v>
      </c>
      <c r="N369" s="24">
        <v>17.5</v>
      </c>
      <c r="O369" s="24">
        <v>16.100000000000001</v>
      </c>
      <c r="P369" s="24">
        <v>16.766666666666669</v>
      </c>
      <c r="Q369" s="24">
        <v>17.149999999999999</v>
      </c>
      <c r="R369" s="43">
        <v>207.7</v>
      </c>
      <c r="S369" s="43">
        <v>291.7</v>
      </c>
      <c r="T369" s="24">
        <v>249.7</v>
      </c>
    </row>
    <row r="370" spans="1:20" x14ac:dyDescent="0.3">
      <c r="A370" s="40">
        <v>45116</v>
      </c>
      <c r="B370" s="11" t="s">
        <v>1223</v>
      </c>
      <c r="C370" s="42">
        <v>0.83958333333333324</v>
      </c>
      <c r="D370" s="42">
        <v>0.83333333333333337</v>
      </c>
      <c r="E370" s="15">
        <v>15.960330000000001</v>
      </c>
      <c r="F370" s="17">
        <v>4.5960000000000001</v>
      </c>
      <c r="G370" s="16">
        <v>0.47320000000000001</v>
      </c>
      <c r="H370" s="16">
        <v>8.7125950972104818</v>
      </c>
      <c r="I370" s="24">
        <v>16.899999999999999</v>
      </c>
      <c r="J370" s="24">
        <v>15.6</v>
      </c>
      <c r="K370" s="24">
        <v>17.3</v>
      </c>
      <c r="L370" s="24">
        <v>16.599999999999998</v>
      </c>
      <c r="M370" s="24">
        <v>19.3</v>
      </c>
      <c r="N370" s="24">
        <v>17</v>
      </c>
      <c r="O370" s="24">
        <v>19.399999999999999</v>
      </c>
      <c r="P370" s="24">
        <v>18.566666666666666</v>
      </c>
      <c r="Q370" s="24">
        <v>17.583333333333332</v>
      </c>
      <c r="R370" s="43">
        <v>315.10000000000002</v>
      </c>
      <c r="S370" s="43">
        <v>233.9</v>
      </c>
      <c r="T370" s="24">
        <v>274.5</v>
      </c>
    </row>
    <row r="371" spans="1:20" x14ac:dyDescent="0.3">
      <c r="A371" s="40">
        <v>45116</v>
      </c>
      <c r="B371" s="11" t="s">
        <v>1223</v>
      </c>
      <c r="C371" s="42">
        <v>0.84097222222222223</v>
      </c>
      <c r="D371" s="42">
        <v>0.83333333333333337</v>
      </c>
      <c r="E371" s="15">
        <v>15.960330000000001</v>
      </c>
      <c r="F371" s="17">
        <v>4.1550000000000002</v>
      </c>
      <c r="G371" s="16">
        <v>0.46189999999999998</v>
      </c>
      <c r="H371" s="16">
        <v>7.9954535613769222</v>
      </c>
      <c r="I371" s="24">
        <v>17.100000000000001</v>
      </c>
      <c r="J371" s="24">
        <v>15.5</v>
      </c>
      <c r="K371" s="24">
        <v>15</v>
      </c>
      <c r="L371" s="24">
        <v>15.866666666666667</v>
      </c>
      <c r="M371" s="24">
        <v>17.2</v>
      </c>
      <c r="N371" s="24">
        <v>16</v>
      </c>
      <c r="O371" s="24">
        <v>15.7</v>
      </c>
      <c r="P371" s="24">
        <v>16.3</v>
      </c>
      <c r="Q371" s="24">
        <v>16.083333333333336</v>
      </c>
      <c r="R371" s="43">
        <v>193.1</v>
      </c>
      <c r="S371" s="43">
        <v>246.8</v>
      </c>
      <c r="T371" s="24">
        <v>219.95</v>
      </c>
    </row>
    <row r="372" spans="1:20" x14ac:dyDescent="0.3">
      <c r="A372" s="40">
        <v>45120</v>
      </c>
      <c r="B372" s="41" t="s">
        <v>1119</v>
      </c>
      <c r="C372" s="42">
        <v>0.50972222222222219</v>
      </c>
      <c r="D372" s="42">
        <v>0.5</v>
      </c>
      <c r="E372" s="15">
        <v>23.083670000000001</v>
      </c>
      <c r="F372" s="17">
        <v>8.2489999999999988</v>
      </c>
      <c r="G372" s="16">
        <v>0.38790000000000002</v>
      </c>
      <c r="H372" s="16">
        <v>20.265790152101051</v>
      </c>
      <c r="I372" s="24">
        <v>24.6</v>
      </c>
      <c r="J372" s="24">
        <v>22.1</v>
      </c>
      <c r="K372" s="24">
        <v>25.1</v>
      </c>
      <c r="L372" s="24">
        <v>23.933333333333337</v>
      </c>
      <c r="M372" s="24">
        <v>21</v>
      </c>
      <c r="N372" s="24">
        <v>21.2</v>
      </c>
      <c r="O372" s="24">
        <v>22.7</v>
      </c>
      <c r="P372" s="24">
        <v>21.633333333333336</v>
      </c>
      <c r="Q372" s="24">
        <v>22.783333333333339</v>
      </c>
      <c r="R372" s="43">
        <v>777.6</v>
      </c>
      <c r="S372" s="43">
        <v>806.9</v>
      </c>
      <c r="T372" s="24">
        <v>792.25</v>
      </c>
    </row>
    <row r="373" spans="1:20" x14ac:dyDescent="0.3">
      <c r="A373" s="40">
        <v>45120</v>
      </c>
      <c r="B373" s="41" t="s">
        <v>1119</v>
      </c>
      <c r="C373" s="42">
        <v>0.51250000000000007</v>
      </c>
      <c r="D373" s="42">
        <v>0.52083333333333337</v>
      </c>
      <c r="E373" s="15">
        <v>23.240670000000001</v>
      </c>
      <c r="F373" s="17">
        <v>6.3719999999999999</v>
      </c>
      <c r="G373" s="16">
        <v>0.34910000000000002</v>
      </c>
      <c r="H373" s="16">
        <v>17.252649670581494</v>
      </c>
      <c r="I373" s="24">
        <v>23.1</v>
      </c>
      <c r="J373" s="24">
        <v>21.3</v>
      </c>
      <c r="K373" s="24">
        <v>22.2</v>
      </c>
      <c r="L373" s="24">
        <v>22.200000000000003</v>
      </c>
      <c r="M373" s="24">
        <v>21.1</v>
      </c>
      <c r="N373" s="24">
        <v>20</v>
      </c>
      <c r="O373" s="24">
        <v>20.7</v>
      </c>
      <c r="P373" s="24">
        <v>20.599999999999998</v>
      </c>
      <c r="Q373" s="24">
        <v>21.4</v>
      </c>
      <c r="R373" s="43">
        <v>908.8</v>
      </c>
      <c r="S373" s="43">
        <v>910.6</v>
      </c>
      <c r="T373" s="24">
        <v>909.7</v>
      </c>
    </row>
    <row r="374" spans="1:20" x14ac:dyDescent="0.3">
      <c r="A374" s="40">
        <v>45120</v>
      </c>
      <c r="B374" s="11" t="s">
        <v>1223</v>
      </c>
      <c r="C374" s="42">
        <v>0.51527777777777783</v>
      </c>
      <c r="D374" s="42">
        <v>0.52083333333333337</v>
      </c>
      <c r="E374" s="15">
        <v>23.240670000000001</v>
      </c>
      <c r="F374" s="17">
        <v>8.9239999999999995</v>
      </c>
      <c r="G374" s="16">
        <v>0.52149999999999996</v>
      </c>
      <c r="H374" s="16">
        <v>16.11217641418984</v>
      </c>
      <c r="I374" s="24">
        <v>24.9</v>
      </c>
      <c r="J374" s="24">
        <v>23.4</v>
      </c>
      <c r="K374" s="24">
        <v>24</v>
      </c>
      <c r="L374" s="24">
        <v>24.099999999999998</v>
      </c>
      <c r="M374" s="24">
        <v>21.3</v>
      </c>
      <c r="N374" s="24">
        <v>21.7</v>
      </c>
      <c r="O374" s="24">
        <v>22.7</v>
      </c>
      <c r="P374" s="24">
        <v>21.900000000000002</v>
      </c>
      <c r="Q374" s="24">
        <v>23</v>
      </c>
      <c r="R374" s="43">
        <v>868.7</v>
      </c>
      <c r="S374" s="43">
        <v>826</v>
      </c>
      <c r="T374" s="24">
        <v>847.35</v>
      </c>
    </row>
    <row r="375" spans="1:20" x14ac:dyDescent="0.3">
      <c r="A375" s="40">
        <v>45120</v>
      </c>
      <c r="B375" s="11" t="s">
        <v>1223</v>
      </c>
      <c r="C375" s="42">
        <v>0.51736111111111105</v>
      </c>
      <c r="D375" s="42">
        <v>0.52083333333333337</v>
      </c>
      <c r="E375" s="15">
        <v>23.240670000000001</v>
      </c>
      <c r="F375" s="17">
        <v>12.734999999999999</v>
      </c>
      <c r="G375" s="16">
        <v>0.63919999999999999</v>
      </c>
      <c r="H375" s="16">
        <v>18.923341677096367</v>
      </c>
      <c r="I375" s="24">
        <v>27</v>
      </c>
      <c r="J375" s="24">
        <v>26.1</v>
      </c>
      <c r="K375" s="24">
        <v>24.1</v>
      </c>
      <c r="L375" s="24">
        <v>25.733333333333334</v>
      </c>
      <c r="M375" s="24">
        <v>23.1</v>
      </c>
      <c r="N375" s="24">
        <v>21.5</v>
      </c>
      <c r="O375" s="24">
        <v>22.7</v>
      </c>
      <c r="P375" s="24">
        <v>22.433333333333334</v>
      </c>
      <c r="Q375" s="24">
        <v>24.083333333333336</v>
      </c>
      <c r="R375" s="43">
        <v>849.8</v>
      </c>
      <c r="S375" s="43">
        <v>219.8</v>
      </c>
      <c r="T375" s="24">
        <v>534.79999999999995</v>
      </c>
    </row>
    <row r="376" spans="1:20" x14ac:dyDescent="0.3">
      <c r="A376" s="40">
        <v>45120</v>
      </c>
      <c r="B376" s="41" t="s">
        <v>1119</v>
      </c>
      <c r="C376" s="42">
        <v>0.52083333333333337</v>
      </c>
      <c r="D376" s="42">
        <v>0.52083333333333337</v>
      </c>
      <c r="E376" s="15">
        <v>23.240670000000001</v>
      </c>
      <c r="F376" s="17">
        <v>7.8299999999999992</v>
      </c>
      <c r="G376" s="16">
        <v>0.38790000000000002</v>
      </c>
      <c r="H376" s="16">
        <v>19.185614849187932</v>
      </c>
      <c r="I376" s="24">
        <v>29.6</v>
      </c>
      <c r="J376" s="24">
        <v>27.3</v>
      </c>
      <c r="K376" s="24">
        <v>27.5</v>
      </c>
      <c r="L376" s="24">
        <v>28.133333333333336</v>
      </c>
      <c r="M376" s="24">
        <v>27.4</v>
      </c>
      <c r="N376" s="24">
        <v>25.4</v>
      </c>
      <c r="O376" s="24">
        <v>23.6</v>
      </c>
      <c r="P376" s="24">
        <v>25.466666666666669</v>
      </c>
      <c r="Q376" s="24">
        <v>26.800000000000004</v>
      </c>
      <c r="R376" s="43">
        <v>887.4</v>
      </c>
      <c r="S376" s="43">
        <v>402.8</v>
      </c>
      <c r="T376" s="24">
        <v>645.1</v>
      </c>
    </row>
    <row r="377" spans="1:20" x14ac:dyDescent="0.3">
      <c r="A377" s="40">
        <v>45120</v>
      </c>
      <c r="B377" s="41" t="s">
        <v>1119</v>
      </c>
      <c r="C377" s="42">
        <v>0.52222222222222225</v>
      </c>
      <c r="D377" s="42">
        <v>0.52083333333333337</v>
      </c>
      <c r="E377" s="15">
        <v>23.240670000000001</v>
      </c>
      <c r="F377" s="17">
        <v>5.98</v>
      </c>
      <c r="G377" s="16">
        <v>0.34910000000000002</v>
      </c>
      <c r="H377" s="16">
        <v>16.129762245774849</v>
      </c>
      <c r="I377" s="24">
        <v>22.6</v>
      </c>
      <c r="J377" s="24">
        <v>21.5</v>
      </c>
      <c r="K377" s="24">
        <v>21.4</v>
      </c>
      <c r="L377" s="24">
        <v>21.833333333333332</v>
      </c>
      <c r="M377" s="24">
        <v>22.2</v>
      </c>
      <c r="N377" s="24">
        <v>21.3</v>
      </c>
      <c r="O377" s="24">
        <v>25.5</v>
      </c>
      <c r="P377" s="24">
        <v>23</v>
      </c>
      <c r="Q377" s="24">
        <v>22.416666666666664</v>
      </c>
      <c r="R377" s="43">
        <v>353.1</v>
      </c>
      <c r="S377" s="43">
        <v>750.3</v>
      </c>
      <c r="T377" s="24">
        <v>551.70000000000005</v>
      </c>
    </row>
    <row r="378" spans="1:20" x14ac:dyDescent="0.3">
      <c r="A378" s="40">
        <v>45120</v>
      </c>
      <c r="B378" s="11" t="s">
        <v>1223</v>
      </c>
      <c r="C378" s="42">
        <v>0.52500000000000002</v>
      </c>
      <c r="D378" s="42">
        <v>0.52083333333333337</v>
      </c>
      <c r="E378" s="15">
        <v>23.240670000000001</v>
      </c>
      <c r="F378" s="17">
        <v>8.5450000000000017</v>
      </c>
      <c r="G378" s="16">
        <v>0.52149999999999996</v>
      </c>
      <c r="H378" s="16">
        <v>15.385426653883036</v>
      </c>
      <c r="I378" s="24">
        <v>26.4</v>
      </c>
      <c r="J378" s="24">
        <v>28.4</v>
      </c>
      <c r="K378" s="24">
        <v>25.4</v>
      </c>
      <c r="L378" s="24">
        <v>26.733333333333331</v>
      </c>
      <c r="M378" s="24">
        <v>22.1</v>
      </c>
      <c r="N378" s="24">
        <v>24.9</v>
      </c>
      <c r="O378" s="24">
        <v>26.9</v>
      </c>
      <c r="P378" s="24">
        <v>24.633333333333336</v>
      </c>
      <c r="Q378" s="24">
        <v>25.683333333333334</v>
      </c>
      <c r="R378" s="43">
        <v>789.1</v>
      </c>
      <c r="S378" s="43">
        <v>339</v>
      </c>
      <c r="T378" s="24">
        <v>564.04999999999995</v>
      </c>
    </row>
    <row r="379" spans="1:20" x14ac:dyDescent="0.3">
      <c r="A379" s="40">
        <v>45120</v>
      </c>
      <c r="B379" s="11" t="s">
        <v>1223</v>
      </c>
      <c r="C379" s="42">
        <v>0.52916666666666667</v>
      </c>
      <c r="D379" s="42">
        <v>0.52083333333333337</v>
      </c>
      <c r="E379" s="15">
        <v>23.240670000000001</v>
      </c>
      <c r="F379" s="17">
        <v>12.361000000000001</v>
      </c>
      <c r="G379" s="16">
        <v>0.63919999999999999</v>
      </c>
      <c r="H379" s="16">
        <v>18.338235294117649</v>
      </c>
      <c r="I379" s="24">
        <v>28.4</v>
      </c>
      <c r="J379" s="24">
        <v>28</v>
      </c>
      <c r="K379" s="24">
        <v>27.9</v>
      </c>
      <c r="L379" s="24">
        <v>28.099999999999998</v>
      </c>
      <c r="M379" s="24">
        <v>25.3</v>
      </c>
      <c r="N379" s="24">
        <v>23.8</v>
      </c>
      <c r="O379" s="24">
        <v>26.1</v>
      </c>
      <c r="P379" s="24">
        <v>25.066666666666666</v>
      </c>
      <c r="Q379" s="24">
        <v>26.583333333333332</v>
      </c>
      <c r="R379" s="43">
        <v>856.3</v>
      </c>
      <c r="S379" s="43">
        <v>842.7</v>
      </c>
      <c r="T379" s="24">
        <v>849.5</v>
      </c>
    </row>
    <row r="380" spans="1:20" x14ac:dyDescent="0.3">
      <c r="A380" s="40">
        <v>45120</v>
      </c>
      <c r="B380" s="41" t="s">
        <v>1119</v>
      </c>
      <c r="C380" s="42">
        <v>0.53125</v>
      </c>
      <c r="D380" s="42">
        <v>0.52083333333333337</v>
      </c>
      <c r="E380" s="15">
        <v>23.240670000000001</v>
      </c>
      <c r="F380" s="17">
        <v>7.5379999999999994</v>
      </c>
      <c r="G380" s="16">
        <v>0.38790000000000002</v>
      </c>
      <c r="H380" s="16">
        <v>18.432843516370195</v>
      </c>
      <c r="I380" s="24">
        <v>30.2</v>
      </c>
      <c r="J380" s="24">
        <v>29.7</v>
      </c>
      <c r="K380" s="24">
        <v>29.9</v>
      </c>
      <c r="L380" s="24">
        <v>29.933333333333334</v>
      </c>
      <c r="M380" s="24">
        <v>29.6</v>
      </c>
      <c r="N380" s="24">
        <v>29.6</v>
      </c>
      <c r="O380" s="24">
        <v>29.1</v>
      </c>
      <c r="P380" s="24">
        <v>29.433333333333337</v>
      </c>
      <c r="Q380" s="24">
        <v>29.683333333333337</v>
      </c>
      <c r="R380" s="43">
        <v>830.4</v>
      </c>
      <c r="S380" s="43">
        <v>787.3</v>
      </c>
      <c r="T380" s="24">
        <v>808.84999999999991</v>
      </c>
    </row>
    <row r="381" spans="1:20" x14ac:dyDescent="0.3">
      <c r="A381" s="40">
        <v>45120</v>
      </c>
      <c r="B381" s="41" t="s">
        <v>1119</v>
      </c>
      <c r="C381" s="42">
        <v>0.53263888888888888</v>
      </c>
      <c r="D381" s="42">
        <v>0.54166666666666663</v>
      </c>
      <c r="E381" s="15">
        <v>23.302</v>
      </c>
      <c r="F381" s="17">
        <v>5.6810000000000009</v>
      </c>
      <c r="G381" s="16">
        <v>0.34910000000000002</v>
      </c>
      <c r="H381" s="16">
        <v>15.273274133486108</v>
      </c>
      <c r="I381" s="24">
        <v>29.4</v>
      </c>
      <c r="J381" s="24">
        <v>30.6</v>
      </c>
      <c r="K381" s="24">
        <v>27.1</v>
      </c>
      <c r="L381" s="24">
        <v>29.033333333333331</v>
      </c>
      <c r="M381" s="24">
        <v>28.4</v>
      </c>
      <c r="N381" s="24">
        <v>22</v>
      </c>
      <c r="O381" s="24">
        <v>25.8</v>
      </c>
      <c r="P381" s="24">
        <v>25.400000000000002</v>
      </c>
      <c r="Q381" s="24">
        <v>27.216666666666669</v>
      </c>
      <c r="R381" s="43">
        <v>776.6</v>
      </c>
      <c r="S381" s="43">
        <v>804.4</v>
      </c>
      <c r="T381" s="24">
        <v>790.5</v>
      </c>
    </row>
    <row r="382" spans="1:20" x14ac:dyDescent="0.3">
      <c r="A382" s="40">
        <v>45120</v>
      </c>
      <c r="B382" s="11" t="s">
        <v>1223</v>
      </c>
      <c r="C382" s="42">
        <v>0.53472222222222221</v>
      </c>
      <c r="D382" s="42">
        <v>0.54166666666666663</v>
      </c>
      <c r="E382" s="15">
        <v>23.302</v>
      </c>
      <c r="F382" s="17">
        <v>8.2160000000000011</v>
      </c>
      <c r="G382" s="16">
        <v>0.52149999999999996</v>
      </c>
      <c r="H382" s="16">
        <v>14.754554170661557</v>
      </c>
      <c r="I382" s="24">
        <v>26</v>
      </c>
      <c r="J382" s="24">
        <v>24.2</v>
      </c>
      <c r="K382" s="24">
        <v>27.7</v>
      </c>
      <c r="L382" s="24">
        <v>25.966666666666669</v>
      </c>
      <c r="M382" s="24">
        <v>24.2</v>
      </c>
      <c r="N382" s="24">
        <v>23.2</v>
      </c>
      <c r="O382" s="24">
        <v>25.6</v>
      </c>
      <c r="P382" s="24">
        <v>24.333333333333332</v>
      </c>
      <c r="Q382" s="24">
        <v>25.15</v>
      </c>
      <c r="R382" s="43">
        <v>780.4</v>
      </c>
      <c r="S382" s="43">
        <v>766.9</v>
      </c>
      <c r="T382" s="24">
        <v>773.65</v>
      </c>
    </row>
    <row r="383" spans="1:20" x14ac:dyDescent="0.3">
      <c r="A383" s="40">
        <v>45120</v>
      </c>
      <c r="B383" s="11" t="s">
        <v>1223</v>
      </c>
      <c r="C383" s="42">
        <v>0.53611111111111109</v>
      </c>
      <c r="D383" s="42">
        <v>0.54166666666666663</v>
      </c>
      <c r="E383" s="15">
        <v>23.302</v>
      </c>
      <c r="F383" s="17">
        <v>12.082999999999998</v>
      </c>
      <c r="G383" s="16">
        <v>0.63919999999999999</v>
      </c>
      <c r="H383" s="16">
        <v>17.903316645807255</v>
      </c>
      <c r="I383" s="24">
        <v>24.7</v>
      </c>
      <c r="J383" s="24">
        <v>21.5</v>
      </c>
      <c r="K383" s="24">
        <v>28.8</v>
      </c>
      <c r="L383" s="24">
        <v>25</v>
      </c>
      <c r="M383" s="24">
        <v>21.9</v>
      </c>
      <c r="N383" s="24">
        <v>24.7</v>
      </c>
      <c r="O383" s="24">
        <v>28.4</v>
      </c>
      <c r="P383" s="24">
        <v>25</v>
      </c>
      <c r="Q383" s="24">
        <v>25</v>
      </c>
      <c r="R383" s="43">
        <v>787</v>
      </c>
      <c r="S383" s="43">
        <v>826.1</v>
      </c>
      <c r="T383" s="24">
        <v>806.55</v>
      </c>
    </row>
    <row r="384" spans="1:20" x14ac:dyDescent="0.3">
      <c r="A384" s="40">
        <v>45120</v>
      </c>
      <c r="B384" s="41" t="s">
        <v>1119</v>
      </c>
      <c r="C384" s="42">
        <v>0.53749999999999998</v>
      </c>
      <c r="D384" s="42">
        <v>0.54166666666666663</v>
      </c>
      <c r="E384" s="15">
        <v>23.302</v>
      </c>
      <c r="F384" s="17">
        <v>4.9600000000000009</v>
      </c>
      <c r="G384" s="16">
        <v>0.39929999999999999</v>
      </c>
      <c r="H384" s="16">
        <v>11.421738041572754</v>
      </c>
      <c r="I384" s="24">
        <v>24.5</v>
      </c>
      <c r="J384" s="24">
        <v>27</v>
      </c>
      <c r="K384" s="24">
        <v>23.4</v>
      </c>
      <c r="L384" s="24">
        <v>24.966666666666669</v>
      </c>
      <c r="M384" s="24">
        <v>27.7</v>
      </c>
      <c r="N384" s="24">
        <v>28.4</v>
      </c>
      <c r="O384" s="24">
        <v>27.8</v>
      </c>
      <c r="P384" s="24">
        <v>27.966666666666665</v>
      </c>
      <c r="Q384" s="24">
        <v>26.466666666666669</v>
      </c>
      <c r="R384" s="43">
        <v>819.7</v>
      </c>
      <c r="S384" s="43">
        <v>825.8</v>
      </c>
      <c r="T384" s="24">
        <v>822.75</v>
      </c>
    </row>
    <row r="385" spans="1:20" x14ac:dyDescent="0.3">
      <c r="A385" s="40">
        <v>45120</v>
      </c>
      <c r="B385" s="41" t="s">
        <v>1119</v>
      </c>
      <c r="C385" s="42">
        <v>0.5395833333333333</v>
      </c>
      <c r="D385" s="42">
        <v>0.54166666666666663</v>
      </c>
      <c r="E385" s="15">
        <v>23.302</v>
      </c>
      <c r="F385" s="17">
        <v>6.3149999999999995</v>
      </c>
      <c r="G385" s="16">
        <v>0.34949999999999998</v>
      </c>
      <c r="H385" s="16">
        <v>17.068669527896997</v>
      </c>
      <c r="I385" s="24">
        <v>28.8</v>
      </c>
      <c r="J385" s="24">
        <v>28.8</v>
      </c>
      <c r="K385" s="24">
        <v>25.9</v>
      </c>
      <c r="L385" s="24">
        <v>27.833333333333332</v>
      </c>
      <c r="M385" s="24">
        <v>27.6</v>
      </c>
      <c r="N385" s="24">
        <v>29</v>
      </c>
      <c r="O385" s="24">
        <v>26.9</v>
      </c>
      <c r="P385" s="24">
        <v>27.833333333333332</v>
      </c>
      <c r="Q385" s="24">
        <v>27.833333333333332</v>
      </c>
      <c r="R385" s="43">
        <v>848</v>
      </c>
      <c r="S385" s="43">
        <v>823.5</v>
      </c>
      <c r="T385" s="24">
        <v>835.75</v>
      </c>
    </row>
    <row r="386" spans="1:20" x14ac:dyDescent="0.3">
      <c r="A386" s="40">
        <v>45120</v>
      </c>
      <c r="B386" s="11" t="s">
        <v>1223</v>
      </c>
      <c r="C386" s="42">
        <v>0.54166666666666663</v>
      </c>
      <c r="D386" s="42">
        <v>0.54166666666666663</v>
      </c>
      <c r="E386" s="15">
        <v>23.302</v>
      </c>
      <c r="F386" s="17">
        <v>7.8409999999999993</v>
      </c>
      <c r="G386" s="16">
        <v>0.5786</v>
      </c>
      <c r="H386" s="16">
        <v>12.551676460421707</v>
      </c>
      <c r="I386" s="24">
        <v>25.5</v>
      </c>
      <c r="J386" s="24">
        <v>26.4</v>
      </c>
      <c r="K386" s="24">
        <v>28.5</v>
      </c>
      <c r="L386" s="24">
        <v>26.8</v>
      </c>
      <c r="M386" s="24">
        <v>28.2</v>
      </c>
      <c r="N386" s="24">
        <v>29.2</v>
      </c>
      <c r="O386" s="24">
        <v>28.7</v>
      </c>
      <c r="P386" s="24">
        <v>28.7</v>
      </c>
      <c r="Q386" s="24">
        <v>27.75</v>
      </c>
      <c r="R386" s="43">
        <v>845.7</v>
      </c>
      <c r="S386" s="43">
        <v>856.7</v>
      </c>
      <c r="T386" s="24">
        <v>851.2</v>
      </c>
    </row>
    <row r="387" spans="1:20" x14ac:dyDescent="0.3">
      <c r="A387" s="40">
        <v>45120</v>
      </c>
      <c r="B387" s="11" t="s">
        <v>1223</v>
      </c>
      <c r="C387" s="42">
        <v>0.54375000000000007</v>
      </c>
      <c r="D387" s="42">
        <v>0.54166666666666663</v>
      </c>
      <c r="E387" s="15">
        <v>23.302</v>
      </c>
      <c r="F387" s="17">
        <v>6.4570000000000007</v>
      </c>
      <c r="G387" s="16">
        <v>0.55159999999999998</v>
      </c>
      <c r="H387" s="16">
        <v>10.705946337926036</v>
      </c>
      <c r="I387" s="24">
        <v>27</v>
      </c>
      <c r="J387" s="24">
        <v>25.4</v>
      </c>
      <c r="K387" s="24">
        <v>27.7</v>
      </c>
      <c r="L387" s="24">
        <v>26.7</v>
      </c>
      <c r="M387" s="24">
        <v>25.3</v>
      </c>
      <c r="N387" s="24">
        <v>26.3</v>
      </c>
      <c r="O387" s="24">
        <v>30.2</v>
      </c>
      <c r="P387" s="24">
        <v>27.266666666666666</v>
      </c>
      <c r="Q387" s="24">
        <v>26.983333333333334</v>
      </c>
      <c r="R387" s="43">
        <v>856.2</v>
      </c>
      <c r="S387" s="43">
        <v>836.1</v>
      </c>
      <c r="T387" s="24">
        <v>846.15000000000009</v>
      </c>
    </row>
    <row r="388" spans="1:20" x14ac:dyDescent="0.3">
      <c r="A388" s="40">
        <v>45120</v>
      </c>
      <c r="B388" s="41" t="s">
        <v>1119</v>
      </c>
      <c r="C388" s="42">
        <v>0.54652777777777783</v>
      </c>
      <c r="D388" s="42">
        <v>0.54166666666666663</v>
      </c>
      <c r="E388" s="15">
        <v>23.302</v>
      </c>
      <c r="F388" s="17">
        <v>6.9889999999999999</v>
      </c>
      <c r="G388" s="16">
        <v>0.38790000000000002</v>
      </c>
      <c r="H388" s="16">
        <v>17.017530291312191</v>
      </c>
      <c r="I388" s="24">
        <v>28.3</v>
      </c>
      <c r="J388" s="24">
        <v>27.5</v>
      </c>
      <c r="K388" s="24">
        <v>28.5</v>
      </c>
      <c r="L388" s="24">
        <v>28.099999999999998</v>
      </c>
      <c r="M388" s="24">
        <v>28.6</v>
      </c>
      <c r="N388" s="24">
        <v>29.1</v>
      </c>
      <c r="O388" s="24">
        <v>25.1</v>
      </c>
      <c r="P388" s="24">
        <v>27.600000000000005</v>
      </c>
      <c r="Q388" s="24">
        <v>27.85</v>
      </c>
      <c r="R388" s="43">
        <v>831.5</v>
      </c>
      <c r="S388" s="43">
        <v>865.3</v>
      </c>
      <c r="T388" s="24">
        <v>848.4</v>
      </c>
    </row>
    <row r="389" spans="1:20" x14ac:dyDescent="0.3">
      <c r="A389" s="40">
        <v>45120</v>
      </c>
      <c r="B389" s="41" t="s">
        <v>1119</v>
      </c>
      <c r="C389" s="42">
        <v>0.54861111111111105</v>
      </c>
      <c r="D389" s="42">
        <v>0.54166666666666663</v>
      </c>
      <c r="E389" s="15">
        <v>23.302</v>
      </c>
      <c r="F389" s="17">
        <v>5.1259999999999994</v>
      </c>
      <c r="G389" s="16">
        <v>0.34910000000000002</v>
      </c>
      <c r="H389" s="16">
        <v>13.68347178458894</v>
      </c>
      <c r="I389" s="24">
        <v>30.7</v>
      </c>
      <c r="J389" s="24">
        <v>25.7</v>
      </c>
      <c r="K389" s="24">
        <v>28.3</v>
      </c>
      <c r="L389" s="24">
        <v>28.233333333333334</v>
      </c>
      <c r="M389" s="24">
        <v>25.3</v>
      </c>
      <c r="N389" s="24">
        <v>22.8</v>
      </c>
      <c r="O389" s="24">
        <v>28.2</v>
      </c>
      <c r="P389" s="24">
        <v>25.433333333333334</v>
      </c>
      <c r="Q389" s="24">
        <v>26.833333333333336</v>
      </c>
      <c r="R389" s="43">
        <v>832.6</v>
      </c>
      <c r="S389" s="43">
        <v>838.4</v>
      </c>
      <c r="T389" s="24">
        <v>835.5</v>
      </c>
    </row>
    <row r="390" spans="1:20" x14ac:dyDescent="0.3">
      <c r="A390" s="40">
        <v>45120</v>
      </c>
      <c r="B390" s="11" t="s">
        <v>1223</v>
      </c>
      <c r="C390" s="42">
        <v>0.55069444444444449</v>
      </c>
      <c r="D390" s="42">
        <v>0.54166666666666663</v>
      </c>
      <c r="E390" s="15">
        <v>23.302</v>
      </c>
      <c r="F390" s="17">
        <v>7.2920000000000007</v>
      </c>
      <c r="G390" s="16">
        <v>0.52149999999999996</v>
      </c>
      <c r="H390" s="16">
        <v>12.982742090124644</v>
      </c>
      <c r="I390" s="24">
        <v>28.4</v>
      </c>
      <c r="J390" s="24">
        <v>27.3</v>
      </c>
      <c r="K390" s="24">
        <v>27</v>
      </c>
      <c r="L390" s="24">
        <v>27.566666666666666</v>
      </c>
      <c r="M390" s="24">
        <v>29.3</v>
      </c>
      <c r="N390" s="24">
        <v>25.6</v>
      </c>
      <c r="O390" s="24">
        <v>29.3</v>
      </c>
      <c r="P390" s="24">
        <v>28.066666666666666</v>
      </c>
      <c r="Q390" s="24">
        <v>27.816666666666666</v>
      </c>
      <c r="R390" s="43">
        <v>838.6</v>
      </c>
      <c r="S390" s="43">
        <v>885.2</v>
      </c>
      <c r="T390" s="24">
        <v>861.90000000000009</v>
      </c>
    </row>
    <row r="391" spans="1:20" x14ac:dyDescent="0.3">
      <c r="A391" s="40">
        <v>45120</v>
      </c>
      <c r="B391" s="11" t="s">
        <v>1223</v>
      </c>
      <c r="C391" s="42">
        <v>0.55277777777777781</v>
      </c>
      <c r="D391" s="42">
        <v>0.5625</v>
      </c>
      <c r="E391" s="15">
        <v>23.963329999999999</v>
      </c>
      <c r="F391" s="17">
        <v>11.187999999999999</v>
      </c>
      <c r="G391" s="16">
        <v>0.63919999999999999</v>
      </c>
      <c r="H391" s="16">
        <v>16.503128911138923</v>
      </c>
      <c r="I391" s="24">
        <v>29.4</v>
      </c>
      <c r="J391" s="24">
        <v>27.3</v>
      </c>
      <c r="K391" s="24">
        <v>29.5</v>
      </c>
      <c r="L391" s="24">
        <v>28.733333333333334</v>
      </c>
      <c r="M391" s="24">
        <v>26.7</v>
      </c>
      <c r="N391" s="24">
        <v>26</v>
      </c>
      <c r="O391" s="24">
        <v>28.3</v>
      </c>
      <c r="P391" s="24">
        <v>27</v>
      </c>
      <c r="Q391" s="24">
        <v>27.866666666666667</v>
      </c>
      <c r="R391" s="43">
        <v>842</v>
      </c>
      <c r="S391" s="43">
        <v>872.3</v>
      </c>
      <c r="T391" s="24">
        <v>857.15</v>
      </c>
    </row>
    <row r="392" spans="1:20" x14ac:dyDescent="0.3">
      <c r="A392" s="40">
        <v>45120</v>
      </c>
      <c r="B392" s="41" t="s">
        <v>1119</v>
      </c>
      <c r="C392" s="42">
        <v>0.56180555555555556</v>
      </c>
      <c r="D392" s="42">
        <v>0.5625</v>
      </c>
      <c r="E392" s="15">
        <v>23.963329999999999</v>
      </c>
      <c r="F392" s="17">
        <v>6.4989999999999997</v>
      </c>
      <c r="G392" s="16">
        <v>0.38790000000000002</v>
      </c>
      <c r="H392" s="16">
        <v>15.754318123227634</v>
      </c>
      <c r="I392" s="24">
        <v>21.2</v>
      </c>
      <c r="J392" s="24">
        <v>20.399999999999999</v>
      </c>
      <c r="K392" s="24">
        <v>20.6</v>
      </c>
      <c r="L392" s="24">
        <v>20.733333333333331</v>
      </c>
      <c r="M392" s="24">
        <v>21.9</v>
      </c>
      <c r="N392" s="24">
        <v>23.2</v>
      </c>
      <c r="O392" s="24">
        <v>23.6</v>
      </c>
      <c r="P392" s="24">
        <v>22.899999999999995</v>
      </c>
      <c r="Q392" s="24">
        <v>21.816666666666663</v>
      </c>
      <c r="R392" s="43">
        <v>183.3</v>
      </c>
      <c r="S392" s="43">
        <v>846.7</v>
      </c>
      <c r="T392" s="24">
        <v>515</v>
      </c>
    </row>
    <row r="393" spans="1:20" x14ac:dyDescent="0.3">
      <c r="A393" s="40">
        <v>45120</v>
      </c>
      <c r="B393" s="41" t="s">
        <v>1119</v>
      </c>
      <c r="C393" s="42">
        <v>0.56388888888888888</v>
      </c>
      <c r="D393" s="42">
        <v>0.5625</v>
      </c>
      <c r="E393" s="15">
        <v>23.963329999999999</v>
      </c>
      <c r="F393" s="17">
        <v>4.6280000000000001</v>
      </c>
      <c r="G393" s="16">
        <v>0.34910000000000002</v>
      </c>
      <c r="H393" s="16">
        <v>12.256946433686622</v>
      </c>
      <c r="I393" s="24">
        <v>23.6</v>
      </c>
      <c r="J393" s="24">
        <v>23.3</v>
      </c>
      <c r="K393" s="24">
        <v>23.3</v>
      </c>
      <c r="L393" s="24">
        <v>23.400000000000002</v>
      </c>
      <c r="M393" s="24">
        <v>24</v>
      </c>
      <c r="N393" s="24">
        <v>21.7</v>
      </c>
      <c r="O393" s="24">
        <v>23.3</v>
      </c>
      <c r="P393" s="24">
        <v>23</v>
      </c>
      <c r="Q393" s="24">
        <v>23.200000000000003</v>
      </c>
      <c r="R393" s="43">
        <v>859</v>
      </c>
      <c r="S393" s="43">
        <v>853.1</v>
      </c>
      <c r="T393" s="24">
        <v>856.05</v>
      </c>
    </row>
    <row r="394" spans="1:20" x14ac:dyDescent="0.3">
      <c r="A394" s="40">
        <v>45120</v>
      </c>
      <c r="B394" s="11" t="s">
        <v>1223</v>
      </c>
      <c r="C394" s="42">
        <v>0.56527777777777777</v>
      </c>
      <c r="D394" s="42">
        <v>0.5625</v>
      </c>
      <c r="E394" s="15">
        <v>23.963329999999999</v>
      </c>
      <c r="F394" s="17">
        <v>6.5729999999999995</v>
      </c>
      <c r="G394" s="16">
        <v>0.52149999999999996</v>
      </c>
      <c r="H394" s="16">
        <v>11.604026845637584</v>
      </c>
      <c r="I394" s="24">
        <v>26.9</v>
      </c>
      <c r="J394" s="24">
        <v>28.1</v>
      </c>
      <c r="K394" s="24">
        <v>28.3</v>
      </c>
      <c r="L394" s="24">
        <v>27.766666666666666</v>
      </c>
      <c r="M394" s="24">
        <v>26.8</v>
      </c>
      <c r="N394" s="24">
        <v>27.9</v>
      </c>
      <c r="O394" s="24">
        <v>29.2</v>
      </c>
      <c r="P394" s="24">
        <v>27.966666666666669</v>
      </c>
      <c r="Q394" s="24">
        <v>27.866666666666667</v>
      </c>
      <c r="R394" s="43">
        <v>865.5</v>
      </c>
      <c r="S394" s="43">
        <v>857.9</v>
      </c>
      <c r="T394" s="24">
        <v>861.7</v>
      </c>
    </row>
    <row r="395" spans="1:20" x14ac:dyDescent="0.3">
      <c r="A395" s="40">
        <v>45120</v>
      </c>
      <c r="B395" s="11" t="s">
        <v>1223</v>
      </c>
      <c r="C395" s="42">
        <v>0.56666666666666665</v>
      </c>
      <c r="D395" s="42">
        <v>0.5625</v>
      </c>
      <c r="E395" s="15">
        <v>23.963329999999999</v>
      </c>
      <c r="F395" s="17">
        <v>10.576999999999998</v>
      </c>
      <c r="G395" s="16">
        <v>0.63919999999999999</v>
      </c>
      <c r="H395" s="16">
        <v>15.547246558197743</v>
      </c>
      <c r="I395" s="24">
        <v>28.4</v>
      </c>
      <c r="J395" s="24">
        <v>28.4</v>
      </c>
      <c r="K395" s="24">
        <v>29</v>
      </c>
      <c r="L395" s="24">
        <v>28.599999999999998</v>
      </c>
      <c r="M395" s="24">
        <v>27.4</v>
      </c>
      <c r="N395" s="24">
        <v>29</v>
      </c>
      <c r="O395" s="24">
        <v>26.6</v>
      </c>
      <c r="P395" s="24">
        <v>27.666666666666668</v>
      </c>
      <c r="Q395" s="24">
        <v>28.133333333333333</v>
      </c>
      <c r="R395" s="43">
        <v>819.7</v>
      </c>
      <c r="S395" s="43">
        <v>832.4</v>
      </c>
      <c r="T395" s="24">
        <v>826.05</v>
      </c>
    </row>
    <row r="396" spans="1:20" x14ac:dyDescent="0.3">
      <c r="A396" s="40">
        <v>45120</v>
      </c>
      <c r="B396" s="41" t="s">
        <v>1119</v>
      </c>
      <c r="C396" s="42">
        <v>0.56874999999999998</v>
      </c>
      <c r="D396" s="42">
        <v>0.5625</v>
      </c>
      <c r="E396" s="15">
        <v>23.963329999999999</v>
      </c>
      <c r="F396" s="17">
        <v>6.3299999999999992</v>
      </c>
      <c r="G396" s="16">
        <v>0.38790000000000002</v>
      </c>
      <c r="H396" s="16">
        <v>15.318638824439285</v>
      </c>
      <c r="I396" s="24">
        <v>29.5</v>
      </c>
      <c r="J396" s="24">
        <v>29.5</v>
      </c>
      <c r="K396" s="24">
        <v>28.4</v>
      </c>
      <c r="L396" s="24">
        <v>29.133333333333336</v>
      </c>
      <c r="M396" s="24">
        <v>28.6</v>
      </c>
      <c r="N396" s="24">
        <v>27.4</v>
      </c>
      <c r="O396" s="24">
        <v>28.8</v>
      </c>
      <c r="P396" s="24">
        <v>28.266666666666666</v>
      </c>
      <c r="Q396" s="24">
        <v>28.700000000000003</v>
      </c>
      <c r="R396" s="43">
        <v>844.4</v>
      </c>
      <c r="S396" s="43">
        <v>858.6</v>
      </c>
      <c r="T396" s="24">
        <v>851.5</v>
      </c>
    </row>
    <row r="397" spans="1:20" x14ac:dyDescent="0.3">
      <c r="A397" s="40">
        <v>45120</v>
      </c>
      <c r="B397" s="41" t="s">
        <v>1119</v>
      </c>
      <c r="C397" s="42">
        <v>0.57013888888888886</v>
      </c>
      <c r="D397" s="42">
        <v>0.5625</v>
      </c>
      <c r="E397" s="15">
        <v>23.963329999999999</v>
      </c>
      <c r="F397" s="17">
        <v>4.4350000000000005</v>
      </c>
      <c r="G397" s="16">
        <v>0.34910000000000002</v>
      </c>
      <c r="H397" s="16">
        <v>11.704096247493556</v>
      </c>
      <c r="I397" s="24">
        <v>30.8</v>
      </c>
      <c r="J397" s="24">
        <v>29.6</v>
      </c>
      <c r="K397" s="24">
        <v>28.7</v>
      </c>
      <c r="L397" s="24">
        <v>29.700000000000003</v>
      </c>
      <c r="M397" s="24">
        <v>29.2</v>
      </c>
      <c r="N397" s="24">
        <v>25.4</v>
      </c>
      <c r="O397" s="24">
        <v>27.4</v>
      </c>
      <c r="P397" s="24">
        <v>27.333333333333332</v>
      </c>
      <c r="Q397" s="24">
        <v>28.516666666666666</v>
      </c>
      <c r="R397" s="43">
        <v>835</v>
      </c>
      <c r="S397" s="43">
        <v>852.9</v>
      </c>
      <c r="T397" s="24">
        <v>843.95</v>
      </c>
    </row>
    <row r="398" spans="1:20" x14ac:dyDescent="0.3">
      <c r="A398" s="40">
        <v>45120</v>
      </c>
      <c r="B398" s="11" t="s">
        <v>1223</v>
      </c>
      <c r="C398" s="42">
        <v>0.57152777777777775</v>
      </c>
      <c r="D398" s="42">
        <v>0.5625</v>
      </c>
      <c r="E398" s="15">
        <v>23.963329999999999</v>
      </c>
      <c r="F398" s="17">
        <v>6.3009999999999993</v>
      </c>
      <c r="G398" s="16">
        <v>0.52149999999999996</v>
      </c>
      <c r="H398" s="16">
        <v>11.082454458293384</v>
      </c>
      <c r="I398" s="24">
        <v>30.6</v>
      </c>
      <c r="J398" s="24">
        <v>30.1</v>
      </c>
      <c r="K398" s="24">
        <v>27.4</v>
      </c>
      <c r="L398" s="24">
        <v>29.366666666666664</v>
      </c>
      <c r="M398" s="24">
        <v>29.5</v>
      </c>
      <c r="N398" s="24">
        <v>28</v>
      </c>
      <c r="O398" s="24">
        <v>28</v>
      </c>
      <c r="P398" s="24">
        <v>28.5</v>
      </c>
      <c r="Q398" s="24">
        <v>28.93333333333333</v>
      </c>
      <c r="R398" s="43">
        <v>836</v>
      </c>
      <c r="S398" s="43">
        <v>825.3</v>
      </c>
      <c r="T398" s="24">
        <v>830.65</v>
      </c>
    </row>
    <row r="399" spans="1:20" x14ac:dyDescent="0.3">
      <c r="A399" s="40">
        <v>45120</v>
      </c>
      <c r="B399" s="11" t="s">
        <v>1223</v>
      </c>
      <c r="C399" s="42">
        <v>0.57291666666666663</v>
      </c>
      <c r="D399" s="42">
        <v>0.5625</v>
      </c>
      <c r="E399" s="15">
        <v>23.963329999999999</v>
      </c>
      <c r="F399" s="17">
        <v>10.271000000000001</v>
      </c>
      <c r="G399" s="16">
        <v>0.63919999999999999</v>
      </c>
      <c r="H399" s="16">
        <v>15.068523153942429</v>
      </c>
      <c r="I399" s="24">
        <v>27.7</v>
      </c>
      <c r="J399" s="24">
        <v>27.8</v>
      </c>
      <c r="K399" s="24">
        <v>24</v>
      </c>
      <c r="L399" s="24">
        <v>26.5</v>
      </c>
      <c r="M399" s="24">
        <v>27.6</v>
      </c>
      <c r="N399" s="24">
        <v>25.8</v>
      </c>
      <c r="O399" s="24">
        <v>22.7</v>
      </c>
      <c r="P399" s="24">
        <v>25.366666666666671</v>
      </c>
      <c r="Q399" s="24">
        <v>25.933333333333337</v>
      </c>
      <c r="R399" s="43">
        <v>908.9</v>
      </c>
      <c r="S399" s="43">
        <v>439.3</v>
      </c>
      <c r="T399" s="24">
        <v>674.1</v>
      </c>
    </row>
    <row r="400" spans="1:20" x14ac:dyDescent="0.3">
      <c r="A400" s="40">
        <v>45120</v>
      </c>
      <c r="B400" s="41" t="s">
        <v>1119</v>
      </c>
      <c r="C400" s="42">
        <v>0.5756944444444444</v>
      </c>
      <c r="D400" s="42">
        <v>0.58333333333333337</v>
      </c>
      <c r="E400" s="15">
        <v>24.16367</v>
      </c>
      <c r="F400" s="17">
        <v>3</v>
      </c>
      <c r="G400" s="16">
        <v>0.39929999999999999</v>
      </c>
      <c r="H400" s="16">
        <v>6.5131480090157776</v>
      </c>
      <c r="I400" s="24">
        <v>23.1</v>
      </c>
      <c r="J400" s="24">
        <v>24</v>
      </c>
      <c r="K400" s="24">
        <v>24.9</v>
      </c>
      <c r="L400" s="24">
        <v>24</v>
      </c>
      <c r="M400" s="24">
        <v>22.5</v>
      </c>
      <c r="N400" s="24">
        <v>24.3</v>
      </c>
      <c r="O400" s="24">
        <v>23.9</v>
      </c>
      <c r="P400" s="24">
        <v>23.566666666666663</v>
      </c>
      <c r="Q400" s="24">
        <v>23.783333333333331</v>
      </c>
      <c r="R400" s="43">
        <v>358.2</v>
      </c>
      <c r="S400" s="43">
        <v>654.70000000000005</v>
      </c>
      <c r="T400" s="24">
        <v>506.45000000000005</v>
      </c>
    </row>
    <row r="401" spans="1:20" x14ac:dyDescent="0.3">
      <c r="A401" s="40">
        <v>45120</v>
      </c>
      <c r="B401" s="41" t="s">
        <v>1119</v>
      </c>
      <c r="C401" s="42">
        <v>0.57777777777777783</v>
      </c>
      <c r="D401" s="42">
        <v>0.58333333333333337</v>
      </c>
      <c r="E401" s="15">
        <v>24.16367</v>
      </c>
      <c r="F401" s="17">
        <v>3.4209999999999994</v>
      </c>
      <c r="G401" s="16">
        <v>0.34949999999999998</v>
      </c>
      <c r="H401" s="16">
        <v>8.7882689556509295</v>
      </c>
      <c r="I401" s="24">
        <v>24.8</v>
      </c>
      <c r="J401" s="24">
        <v>24.6</v>
      </c>
      <c r="K401" s="24">
        <v>20.399999999999999</v>
      </c>
      <c r="L401" s="24">
        <v>23.266666666666669</v>
      </c>
      <c r="M401" s="24">
        <v>23.1</v>
      </c>
      <c r="N401" s="24">
        <v>22.8</v>
      </c>
      <c r="O401" s="24">
        <v>20.100000000000001</v>
      </c>
      <c r="P401" s="24">
        <v>22</v>
      </c>
      <c r="Q401" s="24">
        <v>22.633333333333333</v>
      </c>
      <c r="R401" s="43">
        <v>441.9</v>
      </c>
      <c r="S401" s="43">
        <v>162.1</v>
      </c>
      <c r="T401" s="24">
        <v>302</v>
      </c>
    </row>
    <row r="402" spans="1:20" x14ac:dyDescent="0.3">
      <c r="A402" s="40">
        <v>45120</v>
      </c>
      <c r="B402" s="11" t="s">
        <v>1223</v>
      </c>
      <c r="C402" s="42">
        <v>0.57916666666666672</v>
      </c>
      <c r="D402" s="42">
        <v>0.58333333333333337</v>
      </c>
      <c r="E402" s="15">
        <v>24.16367</v>
      </c>
      <c r="F402" s="17">
        <v>4.8680000000000003</v>
      </c>
      <c r="G402" s="16">
        <v>0.5786</v>
      </c>
      <c r="H402" s="16">
        <v>7.4134116833736616</v>
      </c>
      <c r="I402" s="24">
        <v>23.6</v>
      </c>
      <c r="J402" s="24">
        <v>20.9</v>
      </c>
      <c r="K402" s="24">
        <v>21.9</v>
      </c>
      <c r="L402" s="24">
        <v>22.133333333333336</v>
      </c>
      <c r="M402" s="24">
        <v>22</v>
      </c>
      <c r="N402" s="24">
        <v>20.100000000000001</v>
      </c>
      <c r="O402" s="24">
        <v>22</v>
      </c>
      <c r="P402" s="24">
        <v>21.366666666666664</v>
      </c>
      <c r="Q402" s="24">
        <v>21.75</v>
      </c>
      <c r="R402" s="43">
        <v>160.69999999999999</v>
      </c>
      <c r="S402" s="43">
        <v>165.4</v>
      </c>
      <c r="T402" s="24">
        <v>163.05000000000001</v>
      </c>
    </row>
    <row r="403" spans="1:20" x14ac:dyDescent="0.3">
      <c r="A403" s="40">
        <v>45120</v>
      </c>
      <c r="B403" s="11" t="s">
        <v>1223</v>
      </c>
      <c r="C403" s="42">
        <v>0.5805555555555556</v>
      </c>
      <c r="D403" s="42">
        <v>0.58333333333333337</v>
      </c>
      <c r="E403" s="15">
        <v>24.16367</v>
      </c>
      <c r="F403" s="17">
        <v>4.093</v>
      </c>
      <c r="G403" s="16">
        <v>0.55159999999999998</v>
      </c>
      <c r="H403" s="16">
        <v>6.4202320522117473</v>
      </c>
      <c r="I403" s="24">
        <v>21</v>
      </c>
      <c r="J403" s="24">
        <v>21.1</v>
      </c>
      <c r="K403" s="24">
        <v>21.4</v>
      </c>
      <c r="L403" s="24">
        <v>21.166666666666668</v>
      </c>
      <c r="M403" s="24">
        <v>24.7</v>
      </c>
      <c r="N403" s="24">
        <v>24.5</v>
      </c>
      <c r="O403" s="24">
        <v>22.9</v>
      </c>
      <c r="P403" s="24">
        <v>24.033333333333331</v>
      </c>
      <c r="Q403" s="24">
        <v>22.6</v>
      </c>
      <c r="R403" s="43">
        <v>174</v>
      </c>
      <c r="S403" s="43">
        <v>563.20000000000005</v>
      </c>
      <c r="T403" s="24">
        <v>368.6</v>
      </c>
    </row>
    <row r="404" spans="1:20" x14ac:dyDescent="0.3">
      <c r="A404" s="40">
        <v>45120</v>
      </c>
      <c r="B404" s="41" t="s">
        <v>1119</v>
      </c>
      <c r="C404" s="42">
        <v>0.58680555555555558</v>
      </c>
      <c r="D404" s="42">
        <v>0.58333333333333337</v>
      </c>
      <c r="E404" s="15">
        <v>24.16367</v>
      </c>
      <c r="F404" s="17">
        <v>5.8519999999999994</v>
      </c>
      <c r="G404" s="16">
        <v>0.38790000000000002</v>
      </c>
      <c r="H404" s="16">
        <v>14.086362464552717</v>
      </c>
      <c r="I404" s="24">
        <v>32</v>
      </c>
      <c r="J404" s="24">
        <v>31.9</v>
      </c>
      <c r="K404" s="24">
        <v>32.299999999999997</v>
      </c>
      <c r="L404" s="24">
        <v>32.066666666666663</v>
      </c>
      <c r="M404" s="24">
        <v>31.3</v>
      </c>
      <c r="N404" s="24">
        <v>30.9</v>
      </c>
      <c r="O404" s="24">
        <v>32</v>
      </c>
      <c r="P404" s="24">
        <v>31.400000000000002</v>
      </c>
      <c r="Q404" s="24">
        <v>31.733333333333334</v>
      </c>
      <c r="R404" s="43">
        <v>926.2</v>
      </c>
      <c r="S404" s="43">
        <v>940.7</v>
      </c>
      <c r="T404" s="24">
        <v>933.45</v>
      </c>
    </row>
    <row r="405" spans="1:20" x14ac:dyDescent="0.3">
      <c r="A405" s="40">
        <v>45120</v>
      </c>
      <c r="B405" s="41" t="s">
        <v>1119</v>
      </c>
      <c r="C405" s="42">
        <v>0.58819444444444446</v>
      </c>
      <c r="D405" s="42">
        <v>0.58333333333333337</v>
      </c>
      <c r="E405" s="15">
        <v>24.16367</v>
      </c>
      <c r="F405" s="17">
        <v>3.854000000000001</v>
      </c>
      <c r="G405" s="16">
        <v>0.34910000000000002</v>
      </c>
      <c r="H405" s="16">
        <v>10.03981667144085</v>
      </c>
      <c r="I405" s="24">
        <v>31.9</v>
      </c>
      <c r="J405" s="24">
        <v>32.200000000000003</v>
      </c>
      <c r="K405" s="24">
        <v>27.7</v>
      </c>
      <c r="L405" s="24">
        <v>30.599999999999998</v>
      </c>
      <c r="M405" s="24">
        <v>34.299999999999997</v>
      </c>
      <c r="N405" s="24">
        <v>30.1</v>
      </c>
      <c r="O405" s="24">
        <v>33.5</v>
      </c>
      <c r="P405" s="24">
        <v>32.633333333333333</v>
      </c>
      <c r="Q405" s="24">
        <v>31.616666666666667</v>
      </c>
      <c r="R405" s="43">
        <v>928.4</v>
      </c>
      <c r="S405" s="43">
        <v>874.8</v>
      </c>
      <c r="T405" s="24">
        <v>901.59999999999991</v>
      </c>
    </row>
    <row r="406" spans="1:20" x14ac:dyDescent="0.3">
      <c r="A406" s="40">
        <v>45120</v>
      </c>
      <c r="B406" s="11" t="s">
        <v>1223</v>
      </c>
      <c r="C406" s="42">
        <v>0.58958333333333335</v>
      </c>
      <c r="D406" s="42">
        <v>0.58333333333333337</v>
      </c>
      <c r="E406" s="15">
        <v>24.16367</v>
      </c>
      <c r="F406" s="17">
        <v>5.4631999999999996</v>
      </c>
      <c r="G406" s="16">
        <v>0.52149999999999996</v>
      </c>
      <c r="H406" s="16">
        <v>9.4759348034515831</v>
      </c>
      <c r="I406" s="24">
        <v>35.799999999999997</v>
      </c>
      <c r="J406" s="24">
        <v>34.5</v>
      </c>
      <c r="K406" s="24">
        <v>34.1</v>
      </c>
      <c r="L406" s="24">
        <v>34.800000000000004</v>
      </c>
      <c r="M406" s="24">
        <v>29.8</v>
      </c>
      <c r="N406" s="24">
        <v>32.6</v>
      </c>
      <c r="O406" s="24">
        <v>33.9</v>
      </c>
      <c r="P406" s="24">
        <v>32.1</v>
      </c>
      <c r="Q406" s="24">
        <v>33.450000000000003</v>
      </c>
      <c r="R406" s="43">
        <v>932.6</v>
      </c>
      <c r="S406" s="43">
        <v>923.5</v>
      </c>
      <c r="T406" s="24">
        <v>928.05</v>
      </c>
    </row>
    <row r="407" spans="1:20" x14ac:dyDescent="0.3">
      <c r="A407" s="40">
        <v>45120</v>
      </c>
      <c r="B407" s="11" t="s">
        <v>1223</v>
      </c>
      <c r="C407" s="42">
        <v>0.59097222222222223</v>
      </c>
      <c r="D407" s="42">
        <v>0.58333333333333337</v>
      </c>
      <c r="E407" s="15">
        <v>24.16367</v>
      </c>
      <c r="F407" s="17">
        <v>9.4830000000000005</v>
      </c>
      <c r="G407" s="16">
        <v>0.63919999999999999</v>
      </c>
      <c r="H407" s="16">
        <v>13.835732165206508</v>
      </c>
      <c r="I407" s="24">
        <v>33.5</v>
      </c>
      <c r="J407" s="24">
        <v>29.6</v>
      </c>
      <c r="K407" s="24">
        <v>30.9</v>
      </c>
      <c r="L407" s="24">
        <v>31.333333333333332</v>
      </c>
      <c r="M407" s="24">
        <v>30.9</v>
      </c>
      <c r="N407" s="24">
        <v>31.1</v>
      </c>
      <c r="O407" s="24">
        <v>30.3</v>
      </c>
      <c r="P407" s="24">
        <v>30.766666666666666</v>
      </c>
      <c r="Q407" s="24">
        <v>31.049999999999997</v>
      </c>
      <c r="R407" s="43">
        <v>916.2</v>
      </c>
      <c r="S407" s="43">
        <v>951.5</v>
      </c>
      <c r="T407" s="24">
        <v>933.85</v>
      </c>
    </row>
    <row r="408" spans="1:20" x14ac:dyDescent="0.3">
      <c r="A408" s="40">
        <v>45120</v>
      </c>
      <c r="B408" s="41" t="s">
        <v>1119</v>
      </c>
      <c r="C408" s="42">
        <v>0.59305555555555556</v>
      </c>
      <c r="D408" s="42">
        <v>0.58333333333333337</v>
      </c>
      <c r="E408" s="15">
        <v>24.16367</v>
      </c>
      <c r="F408" s="17">
        <v>2.5350000000000001</v>
      </c>
      <c r="G408" s="16">
        <v>0.39929999999999999</v>
      </c>
      <c r="H408" s="16">
        <v>5.3486100676183321</v>
      </c>
      <c r="I408" s="24">
        <v>28.7</v>
      </c>
      <c r="J408" s="24">
        <v>26</v>
      </c>
      <c r="K408" s="24">
        <v>29</v>
      </c>
      <c r="L408" s="24">
        <v>27.900000000000002</v>
      </c>
      <c r="M408" s="24">
        <v>26.9</v>
      </c>
      <c r="N408" s="24">
        <v>30.2</v>
      </c>
      <c r="O408" s="24">
        <v>28</v>
      </c>
      <c r="P408" s="24">
        <v>28.366666666666664</v>
      </c>
      <c r="Q408" s="24">
        <v>28.133333333333333</v>
      </c>
      <c r="R408" s="43">
        <v>894.9</v>
      </c>
      <c r="S408" s="43">
        <v>886</v>
      </c>
      <c r="T408" s="24">
        <v>890.45</v>
      </c>
    </row>
    <row r="409" spans="1:20" x14ac:dyDescent="0.3">
      <c r="A409" s="40">
        <v>45120</v>
      </c>
      <c r="B409" s="41" t="s">
        <v>1119</v>
      </c>
      <c r="C409" s="42">
        <v>0.59444444444444444</v>
      </c>
      <c r="D409" s="42">
        <v>0.60416666666666663</v>
      </c>
      <c r="E409" s="15">
        <v>24.164670000000001</v>
      </c>
      <c r="F409" s="17">
        <v>2.8580000000000005</v>
      </c>
      <c r="G409" s="16">
        <v>0.34949999999999998</v>
      </c>
      <c r="H409" s="16">
        <v>7.1773962804005746</v>
      </c>
      <c r="I409" s="24">
        <v>27.2</v>
      </c>
      <c r="J409" s="24">
        <v>26</v>
      </c>
      <c r="K409" s="24">
        <v>29.3</v>
      </c>
      <c r="L409" s="24">
        <v>27.5</v>
      </c>
      <c r="M409" s="24">
        <v>27.3</v>
      </c>
      <c r="N409" s="24">
        <v>28.4</v>
      </c>
      <c r="O409" s="24">
        <v>27</v>
      </c>
      <c r="P409" s="24">
        <v>27.566666666666666</v>
      </c>
      <c r="Q409" s="24">
        <v>27.533333333333331</v>
      </c>
      <c r="R409" s="43">
        <v>890.6</v>
      </c>
      <c r="S409" s="43">
        <v>881.4</v>
      </c>
      <c r="T409" s="24">
        <v>886</v>
      </c>
    </row>
    <row r="410" spans="1:20" x14ac:dyDescent="0.3">
      <c r="A410" s="40">
        <v>45120</v>
      </c>
      <c r="B410" s="11" t="s">
        <v>1223</v>
      </c>
      <c r="C410" s="42">
        <v>0.59583333333333333</v>
      </c>
      <c r="D410" s="42">
        <v>0.60416666666666663</v>
      </c>
      <c r="E410" s="15">
        <v>24.164670000000001</v>
      </c>
      <c r="F410" s="17">
        <v>4.2669999999999995</v>
      </c>
      <c r="G410" s="16">
        <v>0.5786</v>
      </c>
      <c r="H410" s="16">
        <v>6.3746975458002071</v>
      </c>
      <c r="I410" s="24">
        <v>31.8</v>
      </c>
      <c r="J410" s="24">
        <v>26.9</v>
      </c>
      <c r="K410" s="24">
        <v>29.7</v>
      </c>
      <c r="L410" s="24">
        <v>29.466666666666669</v>
      </c>
      <c r="M410" s="24">
        <v>26.7</v>
      </c>
      <c r="N410" s="24">
        <v>24.2</v>
      </c>
      <c r="O410" s="24">
        <v>26</v>
      </c>
      <c r="P410" s="24">
        <v>25.633333333333336</v>
      </c>
      <c r="Q410" s="24">
        <v>27.550000000000004</v>
      </c>
      <c r="R410" s="43">
        <v>922</v>
      </c>
      <c r="S410" s="43">
        <v>879.6</v>
      </c>
      <c r="T410" s="24">
        <v>900.8</v>
      </c>
    </row>
    <row r="411" spans="1:20" x14ac:dyDescent="0.3">
      <c r="A411" s="40">
        <v>45120</v>
      </c>
      <c r="B411" s="11" t="s">
        <v>1223</v>
      </c>
      <c r="C411" s="42">
        <v>0.59722222222222221</v>
      </c>
      <c r="D411" s="42">
        <v>0.60416666666666663</v>
      </c>
      <c r="E411" s="15">
        <v>24.164670000000001</v>
      </c>
      <c r="F411" s="17">
        <v>3.5</v>
      </c>
      <c r="G411" s="16">
        <v>0.55159999999999998</v>
      </c>
      <c r="H411" s="16">
        <v>5.345177664974619</v>
      </c>
      <c r="I411" s="24">
        <v>26.1</v>
      </c>
      <c r="J411" s="24">
        <v>26.3</v>
      </c>
      <c r="K411" s="24">
        <v>30.6</v>
      </c>
      <c r="L411" s="24">
        <v>27.666666666666668</v>
      </c>
      <c r="M411" s="24">
        <v>26</v>
      </c>
      <c r="N411" s="24">
        <v>30.1</v>
      </c>
      <c r="O411" s="24">
        <v>28.7</v>
      </c>
      <c r="P411" s="24">
        <v>28.266666666666666</v>
      </c>
      <c r="Q411" s="24">
        <v>27.966666666666669</v>
      </c>
      <c r="R411" s="43">
        <v>873</v>
      </c>
      <c r="S411" s="43">
        <v>871.9</v>
      </c>
      <c r="T411" s="24">
        <v>872.45</v>
      </c>
    </row>
    <row r="412" spans="1:20" x14ac:dyDescent="0.3">
      <c r="A412" s="40">
        <v>45120</v>
      </c>
      <c r="B412" s="41" t="s">
        <v>1119</v>
      </c>
      <c r="C412" s="42">
        <v>0.60902777777777783</v>
      </c>
      <c r="D412" s="42">
        <v>0.60416666666666663</v>
      </c>
      <c r="E412" s="15">
        <v>24.164670000000001</v>
      </c>
      <c r="F412" s="17">
        <v>4.8380000000000001</v>
      </c>
      <c r="G412" s="16">
        <v>0.38790000000000002</v>
      </c>
      <c r="H412" s="16">
        <v>11.472286671822634</v>
      </c>
      <c r="I412" s="24">
        <v>30.4</v>
      </c>
      <c r="J412" s="24">
        <v>28.2</v>
      </c>
      <c r="K412" s="24">
        <v>28.1</v>
      </c>
      <c r="L412" s="24">
        <v>28.899999999999995</v>
      </c>
      <c r="M412" s="24">
        <v>26.7</v>
      </c>
      <c r="N412" s="24">
        <v>26</v>
      </c>
      <c r="O412" s="24">
        <v>27.4</v>
      </c>
      <c r="P412" s="24">
        <v>26.7</v>
      </c>
      <c r="Q412" s="24">
        <v>27.799999999999997</v>
      </c>
      <c r="R412" s="43">
        <v>909.4</v>
      </c>
      <c r="S412" s="43">
        <v>907.3</v>
      </c>
      <c r="T412" s="24">
        <v>908.34999999999991</v>
      </c>
    </row>
    <row r="413" spans="1:20" x14ac:dyDescent="0.3">
      <c r="A413" s="40">
        <v>45120</v>
      </c>
      <c r="B413" s="41" t="s">
        <v>1119</v>
      </c>
      <c r="C413" s="42">
        <v>0.61111111111111105</v>
      </c>
      <c r="D413" s="42">
        <v>0.60416666666666663</v>
      </c>
      <c r="E413" s="15">
        <v>24.164670000000001</v>
      </c>
      <c r="F413" s="17">
        <v>2.6669999999999998</v>
      </c>
      <c r="G413" s="16">
        <v>0.34910000000000002</v>
      </c>
      <c r="H413" s="16">
        <v>6.639644800916642</v>
      </c>
      <c r="I413" s="24">
        <v>30.6</v>
      </c>
      <c r="J413" s="24">
        <v>27.1</v>
      </c>
      <c r="K413" s="24">
        <v>26.3</v>
      </c>
      <c r="L413" s="24">
        <v>28</v>
      </c>
      <c r="M413" s="24">
        <v>27.3</v>
      </c>
      <c r="N413" s="24">
        <v>27.9</v>
      </c>
      <c r="O413" s="24">
        <v>24.9</v>
      </c>
      <c r="P413" s="24">
        <v>26.7</v>
      </c>
      <c r="Q413" s="24">
        <v>27.35</v>
      </c>
      <c r="R413" s="43">
        <v>893.5</v>
      </c>
      <c r="S413" s="43">
        <v>865.1</v>
      </c>
      <c r="T413" s="24">
        <v>879.3</v>
      </c>
    </row>
    <row r="414" spans="1:20" x14ac:dyDescent="0.3">
      <c r="A414" s="40">
        <v>45120</v>
      </c>
      <c r="B414" s="11" t="s">
        <v>1223</v>
      </c>
      <c r="C414" s="42">
        <v>0.61319444444444449</v>
      </c>
      <c r="D414" s="42">
        <v>0.60416666666666663</v>
      </c>
      <c r="E414" s="15">
        <v>24.164670000000001</v>
      </c>
      <c r="F414" s="17">
        <v>3.7009999999999996</v>
      </c>
      <c r="G414" s="16">
        <v>0.52149999999999996</v>
      </c>
      <c r="H414" s="16">
        <v>6.0968360498561838</v>
      </c>
      <c r="I414" s="24">
        <v>25.3</v>
      </c>
      <c r="J414" s="24">
        <v>23.5</v>
      </c>
      <c r="K414" s="24">
        <v>26.2</v>
      </c>
      <c r="L414" s="24">
        <v>25</v>
      </c>
      <c r="M414" s="24">
        <v>22.3</v>
      </c>
      <c r="N414" s="24">
        <v>22</v>
      </c>
      <c r="O414" s="24">
        <v>22.5</v>
      </c>
      <c r="P414" s="24">
        <v>22.266666666666666</v>
      </c>
      <c r="Q414" s="24">
        <v>23.633333333333333</v>
      </c>
      <c r="R414" s="43">
        <v>907.3</v>
      </c>
      <c r="S414" s="43">
        <v>972.3</v>
      </c>
      <c r="T414" s="24">
        <v>939.8</v>
      </c>
    </row>
    <row r="415" spans="1:20" x14ac:dyDescent="0.3">
      <c r="A415" s="40">
        <v>45120</v>
      </c>
      <c r="B415" s="11" t="s">
        <v>1223</v>
      </c>
      <c r="C415" s="42">
        <v>0.61458333333333337</v>
      </c>
      <c r="D415" s="42">
        <v>0.60416666666666663</v>
      </c>
      <c r="E415" s="15">
        <v>24.164670000000001</v>
      </c>
      <c r="F415" s="17">
        <v>7.4769999999999994</v>
      </c>
      <c r="G415" s="16">
        <v>0.63919999999999999</v>
      </c>
      <c r="H415" s="16">
        <v>10.697434292866083</v>
      </c>
      <c r="I415" s="24">
        <v>25.4</v>
      </c>
      <c r="J415" s="24">
        <v>22.3</v>
      </c>
      <c r="K415" s="24">
        <v>22.9</v>
      </c>
      <c r="L415" s="24">
        <v>23.533333333333331</v>
      </c>
      <c r="M415" s="24">
        <v>21.5</v>
      </c>
      <c r="N415" s="24">
        <v>21.2</v>
      </c>
      <c r="O415" s="24">
        <v>23.2</v>
      </c>
      <c r="P415" s="24">
        <v>21.966666666666669</v>
      </c>
      <c r="Q415" s="24">
        <v>22.75</v>
      </c>
      <c r="R415" s="43">
        <v>964.4</v>
      </c>
      <c r="S415" s="43">
        <v>266.89999999999998</v>
      </c>
      <c r="T415" s="24">
        <v>615.65</v>
      </c>
    </row>
    <row r="416" spans="1:20" x14ac:dyDescent="0.3">
      <c r="A416" s="40">
        <v>45120</v>
      </c>
      <c r="B416" s="41" t="s">
        <v>1119</v>
      </c>
      <c r="C416" s="42">
        <v>0.6166666666666667</v>
      </c>
      <c r="D416" s="42">
        <v>0.625</v>
      </c>
      <c r="E416" s="15">
        <v>22.975999999999999</v>
      </c>
      <c r="F416" s="17">
        <v>1.6750000000000007</v>
      </c>
      <c r="G416" s="16">
        <v>0.39929999999999999</v>
      </c>
      <c r="H416" s="16">
        <v>3.1948409717004775</v>
      </c>
      <c r="I416" s="24">
        <v>25.8</v>
      </c>
      <c r="J416" s="24">
        <v>24.1</v>
      </c>
      <c r="K416" s="24">
        <v>24.1</v>
      </c>
      <c r="L416" s="24">
        <v>24.666666666666668</v>
      </c>
      <c r="M416" s="24">
        <v>27.3</v>
      </c>
      <c r="N416" s="24">
        <v>26.2</v>
      </c>
      <c r="O416" s="24">
        <v>24</v>
      </c>
      <c r="P416" s="24">
        <v>25.833333333333332</v>
      </c>
      <c r="Q416" s="24">
        <v>25.25</v>
      </c>
      <c r="R416" s="43">
        <v>247.7</v>
      </c>
      <c r="S416" s="43">
        <v>553.5</v>
      </c>
      <c r="T416" s="24">
        <v>400.6</v>
      </c>
    </row>
    <row r="417" spans="1:20" x14ac:dyDescent="0.3">
      <c r="A417" s="40">
        <v>45120</v>
      </c>
      <c r="B417" s="41" t="s">
        <v>1119</v>
      </c>
      <c r="C417" s="42">
        <v>0.61875000000000002</v>
      </c>
      <c r="D417" s="42">
        <v>0.625</v>
      </c>
      <c r="E417" s="15">
        <v>22.975999999999999</v>
      </c>
      <c r="F417" s="17">
        <v>2.1120000000000001</v>
      </c>
      <c r="G417" s="16">
        <v>0.34949999999999998</v>
      </c>
      <c r="H417" s="16">
        <v>5.0429184549356227</v>
      </c>
      <c r="I417" s="24">
        <v>26.2</v>
      </c>
      <c r="J417" s="24">
        <v>26.2</v>
      </c>
      <c r="K417" s="24">
        <v>25.8</v>
      </c>
      <c r="L417" s="24">
        <v>26.066666666666666</v>
      </c>
      <c r="M417" s="24">
        <v>31.5</v>
      </c>
      <c r="N417" s="24">
        <v>29</v>
      </c>
      <c r="O417" s="24">
        <v>29.2</v>
      </c>
      <c r="P417" s="24">
        <v>29.900000000000002</v>
      </c>
      <c r="Q417" s="24">
        <v>27.983333333333334</v>
      </c>
      <c r="R417" s="43">
        <v>638</v>
      </c>
      <c r="S417" s="43">
        <v>889.1</v>
      </c>
      <c r="T417" s="24">
        <v>763.55</v>
      </c>
    </row>
    <row r="418" spans="1:20" x14ac:dyDescent="0.3">
      <c r="A418" s="40">
        <v>45120</v>
      </c>
      <c r="B418" s="11" t="s">
        <v>1223</v>
      </c>
      <c r="C418" s="42">
        <v>0.62013888888888891</v>
      </c>
      <c r="D418" s="42">
        <v>0.625</v>
      </c>
      <c r="E418" s="15">
        <v>22.975999999999999</v>
      </c>
      <c r="F418" s="17">
        <v>3.2680000000000007</v>
      </c>
      <c r="G418" s="16">
        <v>0.5786</v>
      </c>
      <c r="H418" s="16">
        <v>4.6481161424127215</v>
      </c>
      <c r="I418" s="24">
        <v>30.6</v>
      </c>
      <c r="J418" s="24">
        <v>31.7</v>
      </c>
      <c r="K418" s="24">
        <v>30.5</v>
      </c>
      <c r="L418" s="24">
        <v>30.933333333333334</v>
      </c>
      <c r="M418" s="24">
        <v>27</v>
      </c>
      <c r="N418" s="24">
        <v>28.2</v>
      </c>
      <c r="O418" s="24">
        <v>27.4</v>
      </c>
      <c r="P418" s="24">
        <v>27.533333333333331</v>
      </c>
      <c r="Q418" s="24">
        <v>29.233333333333334</v>
      </c>
      <c r="R418" s="43">
        <v>914.1</v>
      </c>
      <c r="S418" s="43">
        <v>872.3</v>
      </c>
      <c r="T418" s="24">
        <v>893.2</v>
      </c>
    </row>
    <row r="419" spans="1:20" x14ac:dyDescent="0.3">
      <c r="A419" s="40">
        <v>45120</v>
      </c>
      <c r="B419" s="11" t="s">
        <v>1223</v>
      </c>
      <c r="C419" s="42">
        <v>0.62152777777777779</v>
      </c>
      <c r="D419" s="42">
        <v>0.625</v>
      </c>
      <c r="E419" s="15">
        <v>22.975999999999999</v>
      </c>
      <c r="F419" s="17">
        <v>2.7059999999999995</v>
      </c>
      <c r="G419" s="16">
        <v>0.55159999999999998</v>
      </c>
      <c r="H419" s="16">
        <v>3.9057287889775192</v>
      </c>
      <c r="I419" s="24">
        <v>31.7</v>
      </c>
      <c r="J419" s="24">
        <v>30.8</v>
      </c>
      <c r="K419" s="24">
        <v>27.2</v>
      </c>
      <c r="L419" s="24">
        <v>29.900000000000002</v>
      </c>
      <c r="M419" s="24">
        <v>30.5</v>
      </c>
      <c r="N419" s="24">
        <v>30</v>
      </c>
      <c r="O419" s="24">
        <v>24.2</v>
      </c>
      <c r="P419" s="24">
        <v>28.233333333333334</v>
      </c>
      <c r="Q419" s="24">
        <v>29.06666666666667</v>
      </c>
      <c r="R419" s="43">
        <v>928.6</v>
      </c>
      <c r="S419" s="43">
        <v>852.7</v>
      </c>
      <c r="T419" s="24">
        <v>890.65000000000009</v>
      </c>
    </row>
    <row r="420" spans="1:20" x14ac:dyDescent="0.3">
      <c r="A420" s="40">
        <v>45120</v>
      </c>
      <c r="B420" s="41" t="s">
        <v>1119</v>
      </c>
      <c r="C420" s="42">
        <v>0.62777777777777777</v>
      </c>
      <c r="D420" s="42">
        <v>0.625</v>
      </c>
      <c r="E420" s="15">
        <v>22.975999999999999</v>
      </c>
      <c r="F420" s="17">
        <v>1.4160000000000004</v>
      </c>
      <c r="G420" s="16">
        <v>0.39929999999999999</v>
      </c>
      <c r="H420" s="16">
        <v>2.5462058602554483</v>
      </c>
      <c r="I420" s="24">
        <v>34</v>
      </c>
      <c r="J420" s="24">
        <v>32.1</v>
      </c>
      <c r="K420" s="24">
        <v>33.799999999999997</v>
      </c>
      <c r="L420" s="24">
        <v>33.299999999999997</v>
      </c>
      <c r="M420" s="24">
        <v>27.6</v>
      </c>
      <c r="N420" s="24">
        <v>30.3</v>
      </c>
      <c r="O420" s="24">
        <v>28.9</v>
      </c>
      <c r="P420" s="24">
        <v>28.933333333333337</v>
      </c>
      <c r="Q420" s="24">
        <v>31.116666666666667</v>
      </c>
      <c r="R420" s="43">
        <v>804.5</v>
      </c>
      <c r="S420" s="43">
        <v>827.6</v>
      </c>
      <c r="T420" s="24">
        <v>816.05</v>
      </c>
    </row>
    <row r="421" spans="1:20" x14ac:dyDescent="0.3">
      <c r="A421" s="40">
        <v>45120</v>
      </c>
      <c r="B421" s="41" t="s">
        <v>1119</v>
      </c>
      <c r="C421" s="42">
        <v>0.62986111111111109</v>
      </c>
      <c r="D421" s="42">
        <v>0.625</v>
      </c>
      <c r="E421" s="15">
        <v>22.975999999999999</v>
      </c>
      <c r="F421" s="17">
        <v>1.8120000000000003</v>
      </c>
      <c r="G421" s="16">
        <v>0.34949999999999998</v>
      </c>
      <c r="H421" s="16">
        <v>4.1845493562231777</v>
      </c>
      <c r="I421" s="24">
        <v>31.7</v>
      </c>
      <c r="J421" s="24">
        <v>30.4</v>
      </c>
      <c r="K421" s="24">
        <v>30.9</v>
      </c>
      <c r="L421" s="24">
        <v>31</v>
      </c>
      <c r="M421" s="24">
        <v>29.3</v>
      </c>
      <c r="N421" s="24">
        <v>28.8</v>
      </c>
      <c r="O421" s="24">
        <v>28.3</v>
      </c>
      <c r="P421" s="24">
        <v>28.8</v>
      </c>
      <c r="Q421" s="24">
        <v>29.9</v>
      </c>
      <c r="R421" s="43">
        <v>887.1</v>
      </c>
      <c r="S421" s="43">
        <v>874</v>
      </c>
      <c r="T421" s="24">
        <v>880.55</v>
      </c>
    </row>
    <row r="422" spans="1:20" x14ac:dyDescent="0.3">
      <c r="A422" s="40">
        <v>45120</v>
      </c>
      <c r="B422" s="11" t="s">
        <v>1223</v>
      </c>
      <c r="C422" s="42">
        <v>0.63124999999999998</v>
      </c>
      <c r="D422" s="42">
        <v>0.625</v>
      </c>
      <c r="E422" s="15">
        <v>22.975999999999999</v>
      </c>
      <c r="F422" s="17">
        <v>2.859</v>
      </c>
      <c r="G422" s="16">
        <v>0.5786</v>
      </c>
      <c r="H422" s="16">
        <v>3.9412374697545802</v>
      </c>
      <c r="I422" s="24">
        <v>32.299999999999997</v>
      </c>
      <c r="J422" s="24">
        <v>32.1</v>
      </c>
      <c r="K422" s="24">
        <v>32.1</v>
      </c>
      <c r="L422" s="24">
        <v>32.166666666666664</v>
      </c>
      <c r="M422" s="24">
        <v>29.7</v>
      </c>
      <c r="N422" s="24">
        <v>30.1</v>
      </c>
      <c r="O422" s="24">
        <v>28.4</v>
      </c>
      <c r="P422" s="24">
        <v>29.399999999999995</v>
      </c>
      <c r="Q422" s="24">
        <v>30.783333333333331</v>
      </c>
      <c r="R422" s="43">
        <v>988.6</v>
      </c>
      <c r="S422" s="43">
        <v>864.4</v>
      </c>
      <c r="T422" s="24">
        <v>926.5</v>
      </c>
    </row>
    <row r="423" spans="1:20" x14ac:dyDescent="0.3">
      <c r="A423" s="40">
        <v>45120</v>
      </c>
      <c r="B423" s="11" t="s">
        <v>1223</v>
      </c>
      <c r="C423" s="42">
        <v>0.63263888888888886</v>
      </c>
      <c r="D423" s="42">
        <v>0.625</v>
      </c>
      <c r="E423" s="15">
        <v>22.975999999999999</v>
      </c>
      <c r="F423" s="17">
        <v>2.343</v>
      </c>
      <c r="G423" s="16">
        <v>0.55159999999999998</v>
      </c>
      <c r="H423" s="16">
        <v>3.2476432197244378</v>
      </c>
      <c r="I423" s="24">
        <v>33.6</v>
      </c>
      <c r="J423" s="24">
        <v>31.8</v>
      </c>
      <c r="K423" s="24">
        <v>34.200000000000003</v>
      </c>
      <c r="L423" s="24">
        <v>33.200000000000003</v>
      </c>
      <c r="M423" s="24">
        <v>34.1</v>
      </c>
      <c r="N423" s="24">
        <v>33.6</v>
      </c>
      <c r="O423" s="24">
        <v>33.5</v>
      </c>
      <c r="P423" s="24">
        <v>33.733333333333334</v>
      </c>
      <c r="Q423" s="24">
        <v>33.466666666666669</v>
      </c>
      <c r="R423" s="43">
        <v>946</v>
      </c>
      <c r="S423" s="43">
        <v>852.4</v>
      </c>
      <c r="T423" s="24">
        <v>899.2</v>
      </c>
    </row>
    <row r="424" spans="1:20" x14ac:dyDescent="0.3">
      <c r="A424" s="40">
        <v>45120</v>
      </c>
      <c r="B424" s="41" t="s">
        <v>1119</v>
      </c>
      <c r="C424" s="42">
        <v>0.63402777777777775</v>
      </c>
      <c r="D424" s="42">
        <v>0.625</v>
      </c>
      <c r="E424" s="15">
        <v>22.975999999999999</v>
      </c>
      <c r="F424" s="17">
        <v>3.6569999999999991</v>
      </c>
      <c r="G424" s="16">
        <v>0.38790000000000002</v>
      </c>
      <c r="H424" s="16">
        <v>8.4276875483371967</v>
      </c>
      <c r="I424" s="24">
        <v>25.4</v>
      </c>
      <c r="J424" s="24">
        <v>25.8</v>
      </c>
      <c r="K424" s="24">
        <v>27</v>
      </c>
      <c r="L424" s="24">
        <v>26.066666666666666</v>
      </c>
      <c r="M424" s="24">
        <v>25.7</v>
      </c>
      <c r="N424" s="24">
        <v>27.9</v>
      </c>
      <c r="O424" s="24">
        <v>25.5</v>
      </c>
      <c r="P424" s="24">
        <v>26.366666666666664</v>
      </c>
      <c r="Q424" s="24">
        <v>26.216666666666665</v>
      </c>
      <c r="R424" s="43">
        <v>698.6</v>
      </c>
      <c r="S424" s="43">
        <v>746.2</v>
      </c>
      <c r="T424" s="24">
        <v>722.40000000000009</v>
      </c>
    </row>
    <row r="425" spans="1:20" x14ac:dyDescent="0.3">
      <c r="A425" s="40">
        <v>45120</v>
      </c>
      <c r="B425" s="41" t="s">
        <v>1119</v>
      </c>
      <c r="C425" s="42">
        <v>0.63541666666666663</v>
      </c>
      <c r="D425" s="42">
        <v>0.625</v>
      </c>
      <c r="E425" s="15">
        <v>22.975999999999999</v>
      </c>
      <c r="F425" s="17">
        <v>1.7730000000000006</v>
      </c>
      <c r="G425" s="16">
        <v>0.34910000000000002</v>
      </c>
      <c r="H425" s="16">
        <v>4.0787739902606717</v>
      </c>
      <c r="I425" s="24">
        <v>26</v>
      </c>
      <c r="J425" s="24">
        <v>25.8</v>
      </c>
      <c r="K425" s="24">
        <v>28.7</v>
      </c>
      <c r="L425" s="24">
        <v>26.833333333333332</v>
      </c>
      <c r="M425" s="24">
        <v>26.7</v>
      </c>
      <c r="N425" s="24">
        <v>26.1</v>
      </c>
      <c r="O425" s="24">
        <v>30.5</v>
      </c>
      <c r="P425" s="24">
        <v>27.766666666666666</v>
      </c>
      <c r="Q425" s="24">
        <v>27.299999999999997</v>
      </c>
      <c r="R425" s="43">
        <v>844.9</v>
      </c>
      <c r="S425" s="43">
        <v>829.4</v>
      </c>
      <c r="T425" s="24">
        <v>837.15</v>
      </c>
    </row>
    <row r="426" spans="1:20" x14ac:dyDescent="0.3">
      <c r="A426" s="40">
        <v>45120</v>
      </c>
      <c r="B426" s="11" t="s">
        <v>1223</v>
      </c>
      <c r="C426" s="42">
        <v>0.63680555555555551</v>
      </c>
      <c r="D426" s="42">
        <v>0.64583333333333337</v>
      </c>
      <c r="E426" s="15">
        <v>23.814</v>
      </c>
      <c r="F426" s="17">
        <v>2.3620000000000001</v>
      </c>
      <c r="G426" s="16">
        <v>0.52149999999999996</v>
      </c>
      <c r="H426" s="16">
        <v>3.5292425695110263</v>
      </c>
      <c r="I426" s="24">
        <v>28.5</v>
      </c>
      <c r="J426" s="24">
        <v>29.5</v>
      </c>
      <c r="K426" s="24">
        <v>27</v>
      </c>
      <c r="L426" s="24">
        <v>28.333333333333332</v>
      </c>
      <c r="M426" s="24">
        <v>26</v>
      </c>
      <c r="N426" s="24">
        <v>27.4</v>
      </c>
      <c r="O426" s="24">
        <v>28</v>
      </c>
      <c r="P426" s="24">
        <v>27.133333333333336</v>
      </c>
      <c r="Q426" s="24">
        <v>27.733333333333334</v>
      </c>
      <c r="R426" s="43">
        <v>751.2</v>
      </c>
      <c r="S426" s="43">
        <v>878.6</v>
      </c>
      <c r="T426" s="24">
        <v>814.90000000000009</v>
      </c>
    </row>
    <row r="427" spans="1:20" x14ac:dyDescent="0.3">
      <c r="A427" s="40">
        <v>45120</v>
      </c>
      <c r="B427" s="11" t="s">
        <v>1223</v>
      </c>
      <c r="C427" s="42">
        <v>0.6381944444444444</v>
      </c>
      <c r="D427" s="42">
        <v>0.64583333333333337</v>
      </c>
      <c r="E427" s="15">
        <v>23.814</v>
      </c>
      <c r="F427" s="17">
        <v>5.8929999999999998</v>
      </c>
      <c r="G427" s="16">
        <v>0.63919999999999999</v>
      </c>
      <c r="H427" s="16">
        <v>8.2193366708385476</v>
      </c>
      <c r="I427" s="24">
        <v>23.6</v>
      </c>
      <c r="J427" s="24">
        <v>22.5</v>
      </c>
      <c r="K427" s="24">
        <v>24.2</v>
      </c>
      <c r="L427" s="24">
        <v>23.433333333333334</v>
      </c>
      <c r="M427" s="24">
        <v>23.5</v>
      </c>
      <c r="N427" s="24">
        <v>25.9</v>
      </c>
      <c r="O427" s="24">
        <v>25.5</v>
      </c>
      <c r="P427" s="24">
        <v>24.966666666666669</v>
      </c>
      <c r="Q427" s="24">
        <v>24.200000000000003</v>
      </c>
      <c r="R427" s="43">
        <v>835.1</v>
      </c>
      <c r="S427" s="43">
        <v>865.9</v>
      </c>
      <c r="T427" s="24">
        <v>850.5</v>
      </c>
    </row>
    <row r="428" spans="1:20" x14ac:dyDescent="0.3">
      <c r="A428" s="40">
        <v>45120</v>
      </c>
      <c r="B428" s="41" t="s">
        <v>1119</v>
      </c>
      <c r="C428" s="42">
        <v>0.64027777777777783</v>
      </c>
      <c r="D428" s="42">
        <v>0.64583333333333337</v>
      </c>
      <c r="E428" s="15">
        <v>23.814</v>
      </c>
      <c r="F428" s="17">
        <v>1.1340000000000003</v>
      </c>
      <c r="G428" s="16">
        <v>0.39929999999999999</v>
      </c>
      <c r="H428" s="16">
        <v>1.8399699474079649</v>
      </c>
      <c r="I428" s="24">
        <v>30.4</v>
      </c>
      <c r="J428" s="24">
        <v>30.6</v>
      </c>
      <c r="K428" s="24">
        <v>30.8</v>
      </c>
      <c r="L428" s="24">
        <v>30.599999999999998</v>
      </c>
      <c r="M428" s="24">
        <v>25.1</v>
      </c>
      <c r="N428" s="24">
        <v>29.4</v>
      </c>
      <c r="O428" s="24">
        <v>25.8</v>
      </c>
      <c r="P428" s="24">
        <v>26.766666666666666</v>
      </c>
      <c r="Q428" s="24">
        <v>28.68333333333333</v>
      </c>
      <c r="R428" s="43">
        <v>735.9</v>
      </c>
      <c r="S428" s="43">
        <v>867.2</v>
      </c>
      <c r="T428" s="24">
        <v>801.55</v>
      </c>
    </row>
    <row r="429" spans="1:20" x14ac:dyDescent="0.3">
      <c r="A429" s="40">
        <v>45120</v>
      </c>
      <c r="B429" s="41" t="s">
        <v>1119</v>
      </c>
      <c r="C429" s="42">
        <v>0.64166666666666672</v>
      </c>
      <c r="D429" s="42">
        <v>0.64583333333333337</v>
      </c>
      <c r="E429" s="15">
        <v>23.814</v>
      </c>
      <c r="F429" s="17">
        <v>1.5090000000000003</v>
      </c>
      <c r="G429" s="16">
        <v>0.34949999999999998</v>
      </c>
      <c r="H429" s="16">
        <v>3.3175965665236067</v>
      </c>
      <c r="I429" s="24">
        <v>32.700000000000003</v>
      </c>
      <c r="J429" s="24">
        <v>32.5</v>
      </c>
      <c r="K429" s="24">
        <v>34.200000000000003</v>
      </c>
      <c r="L429" s="24">
        <v>33.133333333333333</v>
      </c>
      <c r="M429" s="24">
        <v>31.2</v>
      </c>
      <c r="N429" s="24">
        <v>33.9</v>
      </c>
      <c r="O429" s="24">
        <v>29.5</v>
      </c>
      <c r="P429" s="24">
        <v>31.533333333333331</v>
      </c>
      <c r="Q429" s="24">
        <v>32.333333333333329</v>
      </c>
      <c r="R429" s="43">
        <v>867.1</v>
      </c>
      <c r="S429" s="43">
        <v>826.9</v>
      </c>
      <c r="T429" s="24">
        <v>847</v>
      </c>
    </row>
    <row r="430" spans="1:20" x14ac:dyDescent="0.3">
      <c r="A430" s="40">
        <v>45120</v>
      </c>
      <c r="B430" s="11" t="s">
        <v>1223</v>
      </c>
      <c r="C430" s="42">
        <v>0.6430555555555556</v>
      </c>
      <c r="D430" s="42">
        <v>0.64583333333333337</v>
      </c>
      <c r="E430" s="15">
        <v>23.814</v>
      </c>
      <c r="F430" s="17">
        <v>2.4629999999999992</v>
      </c>
      <c r="G430" s="16">
        <v>0.5786</v>
      </c>
      <c r="H430" s="16">
        <v>3.2568268233667461</v>
      </c>
      <c r="I430" s="24">
        <v>34.799999999999997</v>
      </c>
      <c r="J430" s="24">
        <v>33.4</v>
      </c>
      <c r="K430" s="24">
        <v>35.200000000000003</v>
      </c>
      <c r="L430" s="24">
        <v>34.466666666666661</v>
      </c>
      <c r="M430" s="24">
        <v>31.2</v>
      </c>
      <c r="N430" s="24">
        <v>37.700000000000003</v>
      </c>
      <c r="O430" s="24">
        <v>33</v>
      </c>
      <c r="P430" s="24">
        <v>33.966666666666669</v>
      </c>
      <c r="Q430" s="24">
        <v>34.216666666666669</v>
      </c>
      <c r="R430" s="43">
        <v>903.2</v>
      </c>
      <c r="S430" s="43">
        <v>857.5</v>
      </c>
      <c r="T430" s="24">
        <v>880.35</v>
      </c>
    </row>
    <row r="431" spans="1:20" x14ac:dyDescent="0.3">
      <c r="A431" s="40">
        <v>45120</v>
      </c>
      <c r="B431" s="11" t="s">
        <v>1223</v>
      </c>
      <c r="C431" s="42">
        <v>0.64444444444444449</v>
      </c>
      <c r="D431" s="42">
        <v>0.64583333333333337</v>
      </c>
      <c r="E431" s="15">
        <v>23.814</v>
      </c>
      <c r="F431" s="17">
        <v>2.0199999999999996</v>
      </c>
      <c r="G431" s="16">
        <v>0.55159999999999998</v>
      </c>
      <c r="H431" s="16">
        <v>2.6620739666424935</v>
      </c>
      <c r="I431" s="24">
        <v>30.1</v>
      </c>
      <c r="J431" s="24">
        <v>34.1</v>
      </c>
      <c r="K431" s="24">
        <v>30</v>
      </c>
      <c r="L431" s="24">
        <v>31.400000000000002</v>
      </c>
      <c r="M431" s="24">
        <v>33.700000000000003</v>
      </c>
      <c r="N431" s="24">
        <v>33.700000000000003</v>
      </c>
      <c r="O431" s="24">
        <v>33</v>
      </c>
      <c r="P431" s="24">
        <v>33.466666666666669</v>
      </c>
      <c r="Q431" s="24">
        <v>32.433333333333337</v>
      </c>
      <c r="R431" s="43">
        <v>846.6</v>
      </c>
      <c r="S431" s="43">
        <v>897.7</v>
      </c>
      <c r="T431" s="24">
        <v>872.15000000000009</v>
      </c>
    </row>
    <row r="432" spans="1:20" x14ac:dyDescent="0.3">
      <c r="A432" s="40">
        <v>45120</v>
      </c>
      <c r="B432" s="41" t="s">
        <v>1119</v>
      </c>
      <c r="C432" s="42">
        <v>0.6479166666666667</v>
      </c>
      <c r="D432" s="42">
        <v>0.64583333333333337</v>
      </c>
      <c r="E432" s="15">
        <v>23.814</v>
      </c>
      <c r="F432" s="17">
        <v>0.99600000000000044</v>
      </c>
      <c r="G432" s="16">
        <v>0.39929999999999999</v>
      </c>
      <c r="H432" s="16">
        <v>1.4943651389932393</v>
      </c>
      <c r="I432" s="24">
        <v>35.200000000000003</v>
      </c>
      <c r="J432" s="24">
        <v>35.4</v>
      </c>
      <c r="K432" s="24">
        <v>30</v>
      </c>
      <c r="L432" s="24">
        <v>33.533333333333331</v>
      </c>
      <c r="M432" s="24">
        <v>29</v>
      </c>
      <c r="N432" s="24">
        <v>31</v>
      </c>
      <c r="O432" s="24">
        <v>27</v>
      </c>
      <c r="P432" s="24">
        <v>29</v>
      </c>
      <c r="Q432" s="24">
        <v>31.266666666666666</v>
      </c>
      <c r="R432" s="43">
        <v>896.2</v>
      </c>
      <c r="S432" s="43">
        <v>746.6</v>
      </c>
      <c r="T432" s="24">
        <v>821.40000000000009</v>
      </c>
    </row>
    <row r="433" spans="1:20" x14ac:dyDescent="0.3">
      <c r="A433" s="40">
        <v>45120</v>
      </c>
      <c r="B433" s="41" t="s">
        <v>1119</v>
      </c>
      <c r="C433" s="42">
        <v>0.65</v>
      </c>
      <c r="D433" s="42">
        <v>0.64583333333333337</v>
      </c>
      <c r="E433" s="15">
        <v>23.814</v>
      </c>
      <c r="F433" s="17">
        <v>1.3280000000000003</v>
      </c>
      <c r="G433" s="16">
        <v>0.34949999999999998</v>
      </c>
      <c r="H433" s="16">
        <v>2.7997138769670973</v>
      </c>
      <c r="I433" s="24">
        <v>32.299999999999997</v>
      </c>
      <c r="J433" s="24">
        <v>33.9</v>
      </c>
      <c r="K433" s="24">
        <v>33</v>
      </c>
      <c r="L433" s="24">
        <v>33.066666666666663</v>
      </c>
      <c r="M433" s="24">
        <v>29.1</v>
      </c>
      <c r="N433" s="24">
        <v>28.4</v>
      </c>
      <c r="O433" s="24">
        <v>30.5</v>
      </c>
      <c r="P433" s="24">
        <v>29.333333333333332</v>
      </c>
      <c r="Q433" s="24">
        <v>31.199999999999996</v>
      </c>
      <c r="R433" s="43">
        <v>830.9</v>
      </c>
      <c r="S433" s="43">
        <v>788.4</v>
      </c>
      <c r="T433" s="24">
        <v>809.65</v>
      </c>
    </row>
    <row r="434" spans="1:20" x14ac:dyDescent="0.3">
      <c r="A434" s="40">
        <v>45120</v>
      </c>
      <c r="B434" s="11" t="s">
        <v>1223</v>
      </c>
      <c r="C434" s="42">
        <v>0.65138888888888891</v>
      </c>
      <c r="D434" s="42">
        <v>0.64583333333333337</v>
      </c>
      <c r="E434" s="15">
        <v>23.814</v>
      </c>
      <c r="F434" s="17">
        <v>2.2140000000000004</v>
      </c>
      <c r="G434" s="16">
        <v>0.5786</v>
      </c>
      <c r="H434" s="16">
        <v>2.8264777048047018</v>
      </c>
      <c r="I434" s="24">
        <v>24.9</v>
      </c>
      <c r="J434" s="24">
        <v>28</v>
      </c>
      <c r="K434" s="24">
        <v>23.3</v>
      </c>
      <c r="L434" s="24">
        <v>25.400000000000002</v>
      </c>
      <c r="M434" s="24">
        <v>24.1</v>
      </c>
      <c r="N434" s="24">
        <v>24.1</v>
      </c>
      <c r="O434" s="24">
        <v>27</v>
      </c>
      <c r="P434" s="24">
        <v>25.066666666666666</v>
      </c>
      <c r="Q434" s="24">
        <v>25.233333333333334</v>
      </c>
      <c r="R434" s="43">
        <v>229.2</v>
      </c>
      <c r="S434" s="43">
        <v>873.6</v>
      </c>
      <c r="T434" s="24">
        <v>551.4</v>
      </c>
    </row>
    <row r="435" spans="1:20" x14ac:dyDescent="0.3">
      <c r="A435" s="40">
        <v>45120</v>
      </c>
      <c r="B435" s="11" t="s">
        <v>1223</v>
      </c>
      <c r="C435" s="42">
        <v>0.65277777777777779</v>
      </c>
      <c r="D435" s="42">
        <v>0.64583333333333337</v>
      </c>
      <c r="E435" s="15">
        <v>23.814</v>
      </c>
      <c r="F435" s="17">
        <v>1.8200000000000003</v>
      </c>
      <c r="G435" s="16">
        <v>0.55159999999999998</v>
      </c>
      <c r="H435" s="16">
        <v>2.2994923857868024</v>
      </c>
      <c r="I435" s="24">
        <v>31.5</v>
      </c>
      <c r="J435" s="24">
        <v>29</v>
      </c>
      <c r="K435" s="24">
        <v>28.1</v>
      </c>
      <c r="L435" s="24">
        <v>29.533333333333331</v>
      </c>
      <c r="M435" s="24">
        <v>30.1</v>
      </c>
      <c r="N435" s="24">
        <v>30.4</v>
      </c>
      <c r="O435" s="24">
        <v>31.4</v>
      </c>
      <c r="P435" s="24">
        <v>30.633333333333336</v>
      </c>
      <c r="Q435" s="24">
        <v>30.083333333333336</v>
      </c>
      <c r="R435" s="43">
        <v>894.2</v>
      </c>
      <c r="S435" s="43">
        <v>640.4</v>
      </c>
      <c r="T435" s="24">
        <v>767.3</v>
      </c>
    </row>
    <row r="436" spans="1:20" x14ac:dyDescent="0.3">
      <c r="A436" s="40">
        <v>45120</v>
      </c>
      <c r="B436" s="41" t="s">
        <v>1119</v>
      </c>
      <c r="C436" s="42">
        <v>0.65833333333333333</v>
      </c>
      <c r="D436" s="42">
        <v>0.66666666666666663</v>
      </c>
      <c r="E436" s="15">
        <v>24.393329999999999</v>
      </c>
      <c r="F436" s="17">
        <v>2.6829999999999989</v>
      </c>
      <c r="G436" s="16">
        <v>0.38790000000000002</v>
      </c>
      <c r="H436" s="16">
        <v>5.9167311162670755</v>
      </c>
      <c r="I436" s="24">
        <v>18</v>
      </c>
      <c r="J436" s="24">
        <v>18.7</v>
      </c>
      <c r="K436" s="24">
        <v>18</v>
      </c>
      <c r="L436" s="24">
        <v>18.233333333333334</v>
      </c>
      <c r="M436" s="24">
        <v>19.3</v>
      </c>
      <c r="N436" s="24">
        <v>19.600000000000001</v>
      </c>
      <c r="O436" s="24">
        <v>20.3</v>
      </c>
      <c r="P436" s="24">
        <v>19.733333333333334</v>
      </c>
      <c r="Q436" s="24">
        <v>18.983333333333334</v>
      </c>
      <c r="R436" s="43">
        <v>174.1</v>
      </c>
      <c r="S436" s="43">
        <v>174</v>
      </c>
      <c r="T436" s="24">
        <v>174.05</v>
      </c>
    </row>
    <row r="437" spans="1:20" x14ac:dyDescent="0.3">
      <c r="A437" s="40">
        <v>45120</v>
      </c>
      <c r="B437" s="41" t="s">
        <v>1119</v>
      </c>
      <c r="C437" s="42">
        <v>0.66041666666666665</v>
      </c>
      <c r="D437" s="42">
        <v>0.66666666666666663</v>
      </c>
      <c r="E437" s="15">
        <v>24.393329999999999</v>
      </c>
      <c r="F437" s="17">
        <v>1.1600000000000001</v>
      </c>
      <c r="G437" s="16">
        <v>0.34910000000000002</v>
      </c>
      <c r="H437" s="16">
        <v>2.3228301346319111</v>
      </c>
      <c r="I437" s="24">
        <v>21.9</v>
      </c>
      <c r="J437" s="24">
        <v>21.7</v>
      </c>
      <c r="K437" s="24">
        <v>23.6</v>
      </c>
      <c r="L437" s="24">
        <v>22.399999999999995</v>
      </c>
      <c r="M437" s="24">
        <v>23.8</v>
      </c>
      <c r="N437" s="24">
        <v>23.6</v>
      </c>
      <c r="O437" s="24">
        <v>23.9</v>
      </c>
      <c r="P437" s="24">
        <v>23.766666666666669</v>
      </c>
      <c r="Q437" s="24">
        <v>23.083333333333332</v>
      </c>
      <c r="R437" s="43">
        <v>173.3</v>
      </c>
      <c r="S437" s="43">
        <v>169.6</v>
      </c>
      <c r="T437" s="24">
        <v>171.45</v>
      </c>
    </row>
    <row r="438" spans="1:20" x14ac:dyDescent="0.3">
      <c r="A438" s="40">
        <v>45120</v>
      </c>
      <c r="B438" s="11" t="s">
        <v>1223</v>
      </c>
      <c r="C438" s="42">
        <v>0.66180555555555554</v>
      </c>
      <c r="D438" s="42">
        <v>0.66666666666666663</v>
      </c>
      <c r="E438" s="15">
        <v>24.393329999999999</v>
      </c>
      <c r="F438" s="17">
        <v>1.6619999999999999</v>
      </c>
      <c r="G438" s="16">
        <v>0.52149999999999996</v>
      </c>
      <c r="H438" s="16">
        <v>2.1869606903163947</v>
      </c>
      <c r="I438" s="24">
        <v>21.5</v>
      </c>
      <c r="J438" s="24">
        <v>21.3</v>
      </c>
      <c r="K438" s="24">
        <v>21.6</v>
      </c>
      <c r="L438" s="24">
        <v>21.466666666666669</v>
      </c>
      <c r="M438" s="24">
        <v>21</v>
      </c>
      <c r="N438" s="24">
        <v>22.1</v>
      </c>
      <c r="O438" s="24">
        <v>20.6</v>
      </c>
      <c r="P438" s="24">
        <v>21.233333333333334</v>
      </c>
      <c r="Q438" s="24">
        <v>21.35</v>
      </c>
      <c r="R438" s="43">
        <v>173.4</v>
      </c>
      <c r="S438" s="43">
        <v>174.4</v>
      </c>
      <c r="T438" s="24">
        <v>173.9</v>
      </c>
    </row>
    <row r="439" spans="1:20" x14ac:dyDescent="0.3">
      <c r="A439" s="40">
        <v>45120</v>
      </c>
      <c r="B439" s="11" t="s">
        <v>1223</v>
      </c>
      <c r="C439" s="42">
        <v>0.66319444444444442</v>
      </c>
      <c r="D439" s="42">
        <v>0.66666666666666663</v>
      </c>
      <c r="E439" s="15">
        <v>24.393329999999999</v>
      </c>
      <c r="F439" s="17">
        <v>4.6550000000000002</v>
      </c>
      <c r="G439" s="16">
        <v>0.63919999999999999</v>
      </c>
      <c r="H439" s="16">
        <v>6.2825406758448068</v>
      </c>
      <c r="I439" s="24">
        <v>18.3</v>
      </c>
      <c r="J439" s="24">
        <v>18.399999999999999</v>
      </c>
      <c r="K439" s="24">
        <v>19.5</v>
      </c>
      <c r="L439" s="24">
        <v>18.733333333333334</v>
      </c>
      <c r="M439" s="24">
        <v>19.600000000000001</v>
      </c>
      <c r="N439" s="24">
        <v>19.399999999999999</v>
      </c>
      <c r="O439" s="24">
        <v>19.7</v>
      </c>
      <c r="P439" s="24">
        <v>19.566666666666666</v>
      </c>
      <c r="Q439" s="24">
        <v>19.149999999999999</v>
      </c>
      <c r="R439" s="43">
        <v>165</v>
      </c>
      <c r="S439" s="43">
        <v>173.5</v>
      </c>
      <c r="T439" s="24">
        <v>169.25</v>
      </c>
    </row>
    <row r="440" spans="1:20" x14ac:dyDescent="0.3">
      <c r="A440" s="40">
        <v>45120</v>
      </c>
      <c r="B440" s="41" t="s">
        <v>1119</v>
      </c>
      <c r="C440" s="42">
        <v>0.6645833333333333</v>
      </c>
      <c r="D440" s="42">
        <v>0.66666666666666663</v>
      </c>
      <c r="E440" s="15">
        <v>24.393329999999999</v>
      </c>
      <c r="F440" s="17">
        <v>0.83300000000000018</v>
      </c>
      <c r="G440" s="16">
        <v>0.39929999999999999</v>
      </c>
      <c r="H440" s="16">
        <v>1.0861507638367147</v>
      </c>
      <c r="I440" s="24">
        <v>22.7</v>
      </c>
      <c r="J440" s="24">
        <v>24</v>
      </c>
      <c r="K440" s="24">
        <v>24.9</v>
      </c>
      <c r="L440" s="24">
        <v>23.866666666666664</v>
      </c>
      <c r="M440" s="24">
        <v>22.2</v>
      </c>
      <c r="N440" s="24">
        <v>24</v>
      </c>
      <c r="O440" s="24">
        <v>24.2</v>
      </c>
      <c r="P440" s="24">
        <v>23.466666666666669</v>
      </c>
      <c r="Q440" s="24">
        <v>23.666666666666664</v>
      </c>
      <c r="R440" s="43">
        <v>169.7</v>
      </c>
      <c r="S440" s="43">
        <v>189.5</v>
      </c>
      <c r="T440" s="24">
        <v>179.6</v>
      </c>
    </row>
    <row r="441" spans="1:20" x14ac:dyDescent="0.3">
      <c r="A441" s="40">
        <v>45120</v>
      </c>
      <c r="B441" s="41" t="s">
        <v>1119</v>
      </c>
      <c r="C441" s="42">
        <v>0.66597222222222219</v>
      </c>
      <c r="D441" s="42">
        <v>0.66666666666666663</v>
      </c>
      <c r="E441" s="15">
        <v>24.393329999999999</v>
      </c>
      <c r="F441" s="17">
        <v>1.1520000000000001</v>
      </c>
      <c r="G441" s="16">
        <v>0.34949999999999998</v>
      </c>
      <c r="H441" s="16">
        <v>2.2961373390557949</v>
      </c>
      <c r="I441" s="24">
        <v>22.7</v>
      </c>
      <c r="J441" s="24">
        <v>23.3</v>
      </c>
      <c r="K441" s="24">
        <v>25.1</v>
      </c>
      <c r="L441" s="24">
        <v>23.7</v>
      </c>
      <c r="M441" s="24">
        <v>24</v>
      </c>
      <c r="N441" s="24">
        <v>23.8</v>
      </c>
      <c r="O441" s="24">
        <v>24.6</v>
      </c>
      <c r="P441" s="24">
        <v>24.133333333333336</v>
      </c>
      <c r="Q441" s="24">
        <v>23.916666666666668</v>
      </c>
      <c r="R441" s="43">
        <v>193.5</v>
      </c>
      <c r="S441" s="43">
        <v>237.6</v>
      </c>
      <c r="T441" s="24">
        <v>215.55</v>
      </c>
    </row>
    <row r="442" spans="1:20" x14ac:dyDescent="0.3">
      <c r="A442" s="40">
        <v>45120</v>
      </c>
      <c r="B442" s="11" t="s">
        <v>1223</v>
      </c>
      <c r="C442" s="42">
        <v>0.66736111111111107</v>
      </c>
      <c r="D442" s="42">
        <v>0.66666666666666663</v>
      </c>
      <c r="E442" s="15">
        <v>24.393329999999999</v>
      </c>
      <c r="F442" s="17">
        <v>2.0270000000000001</v>
      </c>
      <c r="G442" s="16">
        <v>0.5786</v>
      </c>
      <c r="H442" s="16">
        <v>2.5032837884548913</v>
      </c>
      <c r="I442" s="24">
        <v>25.1</v>
      </c>
      <c r="J442" s="24">
        <v>27</v>
      </c>
      <c r="K442" s="24">
        <v>24.4</v>
      </c>
      <c r="L442" s="24">
        <v>25.5</v>
      </c>
      <c r="M442" s="24">
        <v>27</v>
      </c>
      <c r="N442" s="24">
        <v>26.1</v>
      </c>
      <c r="O442" s="24">
        <v>24.8</v>
      </c>
      <c r="P442" s="24">
        <v>25.966666666666669</v>
      </c>
      <c r="Q442" s="24">
        <v>25.733333333333334</v>
      </c>
      <c r="R442" s="43">
        <v>283.3</v>
      </c>
      <c r="S442" s="43">
        <v>288.7</v>
      </c>
      <c r="T442" s="24">
        <v>286</v>
      </c>
    </row>
    <row r="443" spans="1:20" x14ac:dyDescent="0.3">
      <c r="A443" s="40">
        <v>45120</v>
      </c>
      <c r="B443" s="11" t="s">
        <v>1223</v>
      </c>
      <c r="C443" s="42">
        <v>0.66875000000000007</v>
      </c>
      <c r="D443" s="42">
        <v>0.66666666666666663</v>
      </c>
      <c r="E443" s="15">
        <v>24.393329999999999</v>
      </c>
      <c r="F443" s="17">
        <v>1.6580000000000004</v>
      </c>
      <c r="G443" s="16">
        <v>0.55159999999999998</v>
      </c>
      <c r="H443" s="16">
        <v>2.0058013052936916</v>
      </c>
      <c r="I443" s="24">
        <v>27.4</v>
      </c>
      <c r="J443" s="24">
        <v>25.7</v>
      </c>
      <c r="K443" s="24">
        <v>26.1</v>
      </c>
      <c r="L443" s="24">
        <v>26.399999999999995</v>
      </c>
      <c r="M443" s="24">
        <v>24.5</v>
      </c>
      <c r="N443" s="24">
        <v>26.1</v>
      </c>
      <c r="O443" s="24">
        <v>25.5</v>
      </c>
      <c r="P443" s="24">
        <v>25.366666666666664</v>
      </c>
      <c r="Q443" s="24">
        <v>25.883333333333329</v>
      </c>
      <c r="R443" s="43">
        <v>267.5</v>
      </c>
      <c r="S443" s="43">
        <v>218.5</v>
      </c>
      <c r="T443" s="24">
        <v>243</v>
      </c>
    </row>
    <row r="444" spans="1:20" x14ac:dyDescent="0.3">
      <c r="A444" s="40">
        <v>45120</v>
      </c>
      <c r="B444" s="41" t="s">
        <v>1119</v>
      </c>
      <c r="C444" s="42">
        <v>0.67499999999999993</v>
      </c>
      <c r="D444" s="42">
        <v>0.66666666666666663</v>
      </c>
      <c r="E444" s="15">
        <v>24.393329999999999</v>
      </c>
      <c r="F444" s="17">
        <v>0.7920000000000007</v>
      </c>
      <c r="G444" s="16">
        <v>0.39929999999999999</v>
      </c>
      <c r="H444" s="16">
        <v>0.98347107438016712</v>
      </c>
      <c r="I444" s="24">
        <v>27.9</v>
      </c>
      <c r="J444" s="24">
        <v>26.2</v>
      </c>
      <c r="K444" s="24">
        <v>27.1</v>
      </c>
      <c r="L444" s="24">
        <v>27.066666666666663</v>
      </c>
      <c r="M444" s="24">
        <v>23.7</v>
      </c>
      <c r="N444" s="24">
        <v>23.1</v>
      </c>
      <c r="O444" s="24">
        <v>24.1</v>
      </c>
      <c r="P444" s="24">
        <v>23.633333333333336</v>
      </c>
      <c r="Q444" s="24">
        <v>25.35</v>
      </c>
      <c r="R444" s="43">
        <v>222.8</v>
      </c>
      <c r="S444" s="43">
        <v>236.4</v>
      </c>
      <c r="T444" s="24">
        <v>229.60000000000002</v>
      </c>
    </row>
    <row r="445" spans="1:20" x14ac:dyDescent="0.3">
      <c r="A445" s="40">
        <v>45120</v>
      </c>
      <c r="B445" s="41" t="s">
        <v>1119</v>
      </c>
      <c r="C445" s="42">
        <v>0.67708333333333337</v>
      </c>
      <c r="D445" s="42">
        <v>0.66666666666666663</v>
      </c>
      <c r="E445" s="15">
        <v>24.393329999999999</v>
      </c>
      <c r="F445" s="17">
        <v>1.0990000000000002</v>
      </c>
      <c r="G445" s="16">
        <v>0.34949999999999998</v>
      </c>
      <c r="H445" s="16">
        <v>2.1444921316165959</v>
      </c>
      <c r="I445" s="24">
        <v>31</v>
      </c>
      <c r="J445" s="24">
        <v>31</v>
      </c>
      <c r="K445" s="24">
        <v>32.5</v>
      </c>
      <c r="L445" s="24">
        <v>31.5</v>
      </c>
      <c r="M445" s="24">
        <v>29.3</v>
      </c>
      <c r="N445" s="24">
        <v>30.5</v>
      </c>
      <c r="O445" s="24">
        <v>30.9</v>
      </c>
      <c r="P445" s="24">
        <v>30.233333333333331</v>
      </c>
      <c r="Q445" s="24">
        <v>30.866666666666667</v>
      </c>
      <c r="R445" s="43">
        <v>260.89999999999998</v>
      </c>
      <c r="S445" s="43">
        <v>865.3</v>
      </c>
      <c r="T445" s="24">
        <v>563.09999999999991</v>
      </c>
    </row>
    <row r="446" spans="1:20" x14ac:dyDescent="0.3">
      <c r="A446" s="40">
        <v>45120</v>
      </c>
      <c r="B446" s="11" t="s">
        <v>1223</v>
      </c>
      <c r="C446" s="42">
        <v>0.6777777777777777</v>
      </c>
      <c r="D446" s="42">
        <v>0.6875</v>
      </c>
      <c r="E446" s="15">
        <v>23.924669999999999</v>
      </c>
      <c r="F446" s="17">
        <v>1.9359999999999999</v>
      </c>
      <c r="G446" s="16">
        <v>0.5786</v>
      </c>
      <c r="H446" s="16">
        <v>2.3460076045627374</v>
      </c>
      <c r="I446" s="24">
        <v>30.7</v>
      </c>
      <c r="J446" s="24">
        <v>31.8</v>
      </c>
      <c r="K446" s="24">
        <v>32.200000000000003</v>
      </c>
      <c r="L446" s="24">
        <v>31.566666666666666</v>
      </c>
      <c r="M446" s="24">
        <v>36.700000000000003</v>
      </c>
      <c r="N446" s="24">
        <v>33.4</v>
      </c>
      <c r="O446" s="24">
        <v>32.299999999999997</v>
      </c>
      <c r="P446" s="24">
        <v>34.133333333333333</v>
      </c>
      <c r="Q446" s="24">
        <v>32.85</v>
      </c>
      <c r="R446" s="43">
        <v>579.20000000000005</v>
      </c>
      <c r="S446" s="43">
        <v>536.20000000000005</v>
      </c>
      <c r="T446" s="24">
        <v>557.70000000000005</v>
      </c>
    </row>
    <row r="447" spans="1:20" x14ac:dyDescent="0.3">
      <c r="A447" s="40">
        <v>45120</v>
      </c>
      <c r="B447" s="11" t="s">
        <v>1223</v>
      </c>
      <c r="C447" s="42">
        <v>0.67986111111111114</v>
      </c>
      <c r="D447" s="42">
        <v>0.6875</v>
      </c>
      <c r="E447" s="15">
        <v>23.924669999999999</v>
      </c>
      <c r="F447" s="17">
        <v>1.5649999999999995</v>
      </c>
      <c r="G447" s="16">
        <v>0.55159999999999998</v>
      </c>
      <c r="H447" s="16">
        <v>1.8372008701957931</v>
      </c>
      <c r="I447" s="24">
        <v>35.9</v>
      </c>
      <c r="J447" s="24">
        <v>35.4</v>
      </c>
      <c r="K447" s="24">
        <v>39.1</v>
      </c>
      <c r="L447" s="24">
        <v>36.800000000000004</v>
      </c>
      <c r="M447" s="24">
        <v>33.4</v>
      </c>
      <c r="N447" s="24">
        <v>34.799999999999997</v>
      </c>
      <c r="O447" s="24">
        <v>34.9</v>
      </c>
      <c r="P447" s="24">
        <v>34.366666666666667</v>
      </c>
      <c r="Q447" s="24">
        <v>35.583333333333336</v>
      </c>
      <c r="R447" s="43">
        <v>825</v>
      </c>
      <c r="S447" s="43">
        <v>826.9</v>
      </c>
      <c r="T447" s="24">
        <v>825.95</v>
      </c>
    </row>
    <row r="448" spans="1:20" x14ac:dyDescent="0.3">
      <c r="A448" s="40">
        <v>45120</v>
      </c>
      <c r="B448" s="41" t="s">
        <v>1119</v>
      </c>
      <c r="C448" s="42">
        <v>0.68125000000000002</v>
      </c>
      <c r="D448" s="42">
        <v>0.6875</v>
      </c>
      <c r="E448" s="15">
        <v>23.924669999999999</v>
      </c>
      <c r="F448" s="17">
        <v>2.4279999999999999</v>
      </c>
      <c r="G448" s="16">
        <v>0.38790000000000002</v>
      </c>
      <c r="H448" s="16">
        <v>5.2593451920598087</v>
      </c>
      <c r="I448" s="24">
        <v>30.5</v>
      </c>
      <c r="J448" s="24">
        <v>31.6</v>
      </c>
      <c r="K448" s="24">
        <v>31.5</v>
      </c>
      <c r="L448" s="24">
        <v>31.2</v>
      </c>
      <c r="M448" s="24">
        <v>31.5</v>
      </c>
      <c r="N448" s="24">
        <v>31.3</v>
      </c>
      <c r="O448" s="24">
        <v>29.3</v>
      </c>
      <c r="P448" s="24">
        <v>30.7</v>
      </c>
      <c r="Q448" s="24">
        <v>30.95</v>
      </c>
      <c r="R448" s="43">
        <v>831</v>
      </c>
      <c r="S448" s="43">
        <v>796.1</v>
      </c>
      <c r="T448" s="24">
        <v>813.55</v>
      </c>
    </row>
    <row r="449" spans="1:20" x14ac:dyDescent="0.3">
      <c r="A449" s="40">
        <v>45120</v>
      </c>
      <c r="B449" s="41" t="s">
        <v>1119</v>
      </c>
      <c r="C449" s="42">
        <v>0.68333333333333324</v>
      </c>
      <c r="D449" s="42">
        <v>0.6875</v>
      </c>
      <c r="E449" s="15">
        <v>23.924669999999999</v>
      </c>
      <c r="F449" s="17">
        <v>0.96499999999999986</v>
      </c>
      <c r="G449" s="16">
        <v>0.34910000000000002</v>
      </c>
      <c r="H449" s="16">
        <v>1.7642509309653391</v>
      </c>
      <c r="I449" s="24">
        <v>34.1</v>
      </c>
      <c r="J449" s="24">
        <v>35.1</v>
      </c>
      <c r="K449" s="24">
        <v>35.6</v>
      </c>
      <c r="L449" s="24">
        <v>34.933333333333337</v>
      </c>
      <c r="M449" s="24">
        <v>37.9</v>
      </c>
      <c r="N449" s="24">
        <v>33</v>
      </c>
      <c r="O449" s="24">
        <v>30.4</v>
      </c>
      <c r="P449" s="24">
        <v>33.766666666666673</v>
      </c>
      <c r="Q449" s="24">
        <v>34.350000000000009</v>
      </c>
      <c r="R449" s="43">
        <v>791.1</v>
      </c>
      <c r="S449" s="43">
        <v>823.1</v>
      </c>
      <c r="T449" s="24">
        <v>807.1</v>
      </c>
    </row>
    <row r="450" spans="1:20" x14ac:dyDescent="0.3">
      <c r="A450" s="40">
        <v>45120</v>
      </c>
      <c r="B450" s="11" t="s">
        <v>1223</v>
      </c>
      <c r="C450" s="42">
        <v>0.68541666666666667</v>
      </c>
      <c r="D450" s="42">
        <v>0.6875</v>
      </c>
      <c r="E450" s="15">
        <v>23.924669999999999</v>
      </c>
      <c r="F450" s="17">
        <v>1.4210000000000003</v>
      </c>
      <c r="G450" s="16">
        <v>0.52149999999999996</v>
      </c>
      <c r="H450" s="16">
        <v>1.7248322147651014</v>
      </c>
      <c r="I450" s="24">
        <v>33.799999999999997</v>
      </c>
      <c r="J450" s="24">
        <v>36.200000000000003</v>
      </c>
      <c r="K450" s="24">
        <v>34.1</v>
      </c>
      <c r="L450" s="24">
        <v>34.699999999999996</v>
      </c>
      <c r="M450" s="24">
        <v>32.4</v>
      </c>
      <c r="N450" s="24">
        <v>31.6</v>
      </c>
      <c r="O450" s="24">
        <v>34.6</v>
      </c>
      <c r="P450" s="24">
        <v>32.866666666666667</v>
      </c>
      <c r="Q450" s="24">
        <v>33.783333333333331</v>
      </c>
      <c r="R450" s="43">
        <v>834.1</v>
      </c>
      <c r="S450" s="43">
        <v>787</v>
      </c>
      <c r="T450" s="24">
        <v>810.55</v>
      </c>
    </row>
    <row r="451" spans="1:20" x14ac:dyDescent="0.3">
      <c r="A451" s="40">
        <v>45120</v>
      </c>
      <c r="B451" s="11" t="s">
        <v>1223</v>
      </c>
      <c r="C451" s="42">
        <v>0.69305555555555554</v>
      </c>
      <c r="D451" s="42">
        <v>0.6875</v>
      </c>
      <c r="E451" s="15">
        <v>23.924669999999999</v>
      </c>
      <c r="F451" s="17">
        <v>3.867</v>
      </c>
      <c r="G451" s="16">
        <v>0.63919999999999999</v>
      </c>
      <c r="H451" s="16">
        <v>5.0497496871088865</v>
      </c>
      <c r="I451" s="24">
        <v>24.3</v>
      </c>
      <c r="J451" s="24">
        <v>29.6</v>
      </c>
      <c r="K451" s="24">
        <v>26.5</v>
      </c>
      <c r="L451" s="24">
        <v>26.8</v>
      </c>
      <c r="M451" s="24">
        <v>22.5</v>
      </c>
      <c r="N451" s="24">
        <v>21.1</v>
      </c>
      <c r="O451" s="24">
        <v>25.1</v>
      </c>
      <c r="P451" s="24">
        <v>22.900000000000002</v>
      </c>
      <c r="Q451" s="24">
        <v>24.85</v>
      </c>
      <c r="R451" s="43">
        <v>748.3</v>
      </c>
      <c r="S451" s="43">
        <v>773.1</v>
      </c>
      <c r="T451" s="24">
        <v>760.7</v>
      </c>
    </row>
    <row r="452" spans="1:20" x14ac:dyDescent="0.3">
      <c r="A452" s="40">
        <v>45120</v>
      </c>
      <c r="B452" s="41" t="s">
        <v>1119</v>
      </c>
      <c r="C452" s="42">
        <v>0.69444444444444453</v>
      </c>
      <c r="D452" s="42">
        <v>0.6875</v>
      </c>
      <c r="E452" s="15">
        <v>23.924669999999999</v>
      </c>
      <c r="F452" s="17">
        <v>0.62900000000000045</v>
      </c>
      <c r="G452" s="16">
        <v>0.39929999999999999</v>
      </c>
      <c r="H452" s="16">
        <v>0.57525669922364253</v>
      </c>
      <c r="I452" s="24">
        <v>33.799999999999997</v>
      </c>
      <c r="J452" s="24">
        <v>34.1</v>
      </c>
      <c r="K452" s="24">
        <v>34.1</v>
      </c>
      <c r="L452" s="24">
        <v>34</v>
      </c>
      <c r="M452" s="24">
        <v>37</v>
      </c>
      <c r="N452" s="24">
        <v>34.200000000000003</v>
      </c>
      <c r="O452" s="24">
        <v>32.799999999999997</v>
      </c>
      <c r="P452" s="24">
        <v>34.666666666666664</v>
      </c>
      <c r="Q452" s="24">
        <v>34.333333333333329</v>
      </c>
      <c r="R452" s="43">
        <v>752.6</v>
      </c>
      <c r="S452" s="43">
        <v>784.9</v>
      </c>
      <c r="T452" s="24">
        <v>768.75</v>
      </c>
    </row>
    <row r="453" spans="1:20" x14ac:dyDescent="0.3">
      <c r="A453" s="40">
        <v>45120</v>
      </c>
      <c r="B453" s="41" t="s">
        <v>1119</v>
      </c>
      <c r="C453" s="42">
        <v>0.69652777777777775</v>
      </c>
      <c r="D453" s="42">
        <v>0.6875</v>
      </c>
      <c r="E453" s="15">
        <v>23.924669999999999</v>
      </c>
      <c r="F453" s="17">
        <v>0.875</v>
      </c>
      <c r="G453" s="16">
        <v>0.34949999999999998</v>
      </c>
      <c r="H453" s="16">
        <v>1.5035765379113022</v>
      </c>
      <c r="I453" s="24">
        <v>34.1</v>
      </c>
      <c r="J453" s="24">
        <v>34.299999999999997</v>
      </c>
      <c r="K453" s="24">
        <v>34.5</v>
      </c>
      <c r="L453" s="24">
        <v>34.300000000000004</v>
      </c>
      <c r="M453" s="24">
        <v>33.299999999999997</v>
      </c>
      <c r="N453" s="24">
        <v>32.1</v>
      </c>
      <c r="O453" s="24">
        <v>34.6</v>
      </c>
      <c r="P453" s="24">
        <v>33.333333333333336</v>
      </c>
      <c r="Q453" s="24">
        <v>33.81666666666667</v>
      </c>
      <c r="R453" s="43">
        <v>827</v>
      </c>
      <c r="S453" s="43">
        <v>783.2</v>
      </c>
      <c r="T453" s="24">
        <v>805.1</v>
      </c>
    </row>
    <row r="454" spans="1:20" x14ac:dyDescent="0.3">
      <c r="A454" s="40">
        <v>45120</v>
      </c>
      <c r="B454" s="11" t="s">
        <v>1223</v>
      </c>
      <c r="C454" s="42">
        <v>0.69791666666666663</v>
      </c>
      <c r="D454" s="42">
        <v>0.6875</v>
      </c>
      <c r="E454" s="15">
        <v>23.924669999999999</v>
      </c>
      <c r="F454" s="17">
        <v>1.5289999999999999</v>
      </c>
      <c r="G454" s="16">
        <v>0.5786</v>
      </c>
      <c r="H454" s="16">
        <v>1.6425855513307983</v>
      </c>
      <c r="I454" s="24">
        <v>37</v>
      </c>
      <c r="J454" s="24">
        <v>38</v>
      </c>
      <c r="K454" s="24">
        <v>39.4</v>
      </c>
      <c r="L454" s="24">
        <v>38.133333333333333</v>
      </c>
      <c r="M454" s="24">
        <v>36</v>
      </c>
      <c r="N454" s="24">
        <v>34.6</v>
      </c>
      <c r="O454" s="24">
        <v>36</v>
      </c>
      <c r="P454" s="24">
        <v>35.533333333333331</v>
      </c>
      <c r="Q454" s="24">
        <v>36.833333333333329</v>
      </c>
      <c r="R454" s="43">
        <v>818.2</v>
      </c>
      <c r="S454" s="43">
        <v>764.1</v>
      </c>
      <c r="T454" s="24">
        <v>791.15000000000009</v>
      </c>
    </row>
    <row r="455" spans="1:20" x14ac:dyDescent="0.3">
      <c r="A455" s="40">
        <v>45120</v>
      </c>
      <c r="B455" s="11" t="s">
        <v>1223</v>
      </c>
      <c r="C455" s="42">
        <v>0.70000000000000007</v>
      </c>
      <c r="D455" s="42">
        <v>0.70833333333333337</v>
      </c>
      <c r="E455" s="15">
        <v>22.950669999999999</v>
      </c>
      <c r="F455" s="17">
        <v>1.2160000000000002</v>
      </c>
      <c r="G455" s="16">
        <v>0.55159999999999998</v>
      </c>
      <c r="H455" s="16">
        <v>1.2044960116026111</v>
      </c>
      <c r="I455" s="24">
        <v>37.299999999999997</v>
      </c>
      <c r="J455" s="24">
        <v>38.6</v>
      </c>
      <c r="K455" s="24">
        <v>38.6</v>
      </c>
      <c r="L455" s="24">
        <v>38.166666666666664</v>
      </c>
      <c r="M455" s="24">
        <v>30.9</v>
      </c>
      <c r="N455" s="24">
        <v>31.9</v>
      </c>
      <c r="O455" s="24">
        <v>32.6</v>
      </c>
      <c r="P455" s="24">
        <v>31.8</v>
      </c>
      <c r="Q455" s="24">
        <v>34.983333333333334</v>
      </c>
      <c r="R455" s="43">
        <v>776.3</v>
      </c>
      <c r="S455" s="43">
        <v>834.3</v>
      </c>
      <c r="T455" s="24">
        <v>805.3</v>
      </c>
    </row>
    <row r="456" spans="1:20" x14ac:dyDescent="0.3">
      <c r="A456" s="40">
        <v>45120</v>
      </c>
      <c r="B456" s="41" t="s">
        <v>1119</v>
      </c>
      <c r="C456" s="42">
        <v>0.70624999999999993</v>
      </c>
      <c r="D456" s="42">
        <v>0.70833333333333337</v>
      </c>
      <c r="E456" s="15">
        <v>22.950669999999999</v>
      </c>
      <c r="F456" s="17">
        <v>1.7779999999999996</v>
      </c>
      <c r="G456" s="16">
        <v>0.38790000000000002</v>
      </c>
      <c r="H456" s="16">
        <v>3.5836555813353943</v>
      </c>
      <c r="I456" s="24">
        <v>24.8</v>
      </c>
      <c r="J456" s="24">
        <v>23.8</v>
      </c>
      <c r="K456" s="24">
        <v>22.6</v>
      </c>
      <c r="L456" s="24">
        <v>23.733333333333334</v>
      </c>
      <c r="M456" s="24">
        <v>28.5</v>
      </c>
      <c r="N456" s="24">
        <v>29</v>
      </c>
      <c r="O456" s="24">
        <v>26.5</v>
      </c>
      <c r="P456" s="24">
        <v>28</v>
      </c>
      <c r="Q456" s="24">
        <v>25.866666666666667</v>
      </c>
      <c r="R456" s="43">
        <v>799.7</v>
      </c>
      <c r="S456" s="43">
        <v>790.2</v>
      </c>
      <c r="T456" s="24">
        <v>794.95</v>
      </c>
    </row>
    <row r="457" spans="1:20" x14ac:dyDescent="0.3">
      <c r="A457" s="40">
        <v>45120</v>
      </c>
      <c r="B457" s="41" t="s">
        <v>1119</v>
      </c>
      <c r="C457" s="42">
        <v>0.70833333333333337</v>
      </c>
      <c r="D457" s="42">
        <v>0.70833333333333337</v>
      </c>
      <c r="E457" s="15">
        <v>22.950669999999999</v>
      </c>
      <c r="F457" s="17">
        <v>0.60200000000000031</v>
      </c>
      <c r="G457" s="16">
        <v>0.34910000000000002</v>
      </c>
      <c r="H457" s="16">
        <v>0.72443425952449236</v>
      </c>
      <c r="I457" s="24">
        <v>31.4</v>
      </c>
      <c r="J457" s="24">
        <v>35.1</v>
      </c>
      <c r="K457" s="24">
        <v>30.5</v>
      </c>
      <c r="L457" s="24">
        <v>32.333333333333336</v>
      </c>
      <c r="M457" s="24">
        <v>35.6</v>
      </c>
      <c r="N457" s="24">
        <v>30.6</v>
      </c>
      <c r="O457" s="24">
        <v>35.200000000000003</v>
      </c>
      <c r="P457" s="24">
        <v>33.800000000000004</v>
      </c>
      <c r="Q457" s="24">
        <v>33.06666666666667</v>
      </c>
      <c r="R457" s="43">
        <v>815.4</v>
      </c>
      <c r="S457" s="43">
        <v>779.2</v>
      </c>
      <c r="T457" s="24">
        <v>797.3</v>
      </c>
    </row>
    <row r="458" spans="1:20" x14ac:dyDescent="0.3">
      <c r="A458" s="40">
        <v>45120</v>
      </c>
      <c r="B458" s="11" t="s">
        <v>1223</v>
      </c>
      <c r="C458" s="42">
        <v>0.7104166666666667</v>
      </c>
      <c r="D458" s="42">
        <v>0.70833333333333337</v>
      </c>
      <c r="E458" s="15">
        <v>22.950669999999999</v>
      </c>
      <c r="F458" s="17">
        <v>0.93299999999999983</v>
      </c>
      <c r="G458" s="16">
        <v>0.52149999999999996</v>
      </c>
      <c r="H458" s="16">
        <v>0.7890699904122721</v>
      </c>
      <c r="I458" s="24">
        <v>32</v>
      </c>
      <c r="J458" s="24">
        <v>32.4</v>
      </c>
      <c r="K458" s="24">
        <v>31</v>
      </c>
      <c r="L458" s="24">
        <v>31.8</v>
      </c>
      <c r="M458" s="24">
        <v>36</v>
      </c>
      <c r="N458" s="24">
        <v>34.799999999999997</v>
      </c>
      <c r="O458" s="24">
        <v>29.3</v>
      </c>
      <c r="P458" s="24">
        <v>33.366666666666667</v>
      </c>
      <c r="Q458" s="24">
        <v>32.583333333333336</v>
      </c>
      <c r="R458" s="43">
        <v>760.5</v>
      </c>
      <c r="S458" s="43">
        <v>810.9</v>
      </c>
      <c r="T458" s="24">
        <v>785.7</v>
      </c>
    </row>
    <row r="459" spans="1:20" x14ac:dyDescent="0.3">
      <c r="A459" s="40">
        <v>45120</v>
      </c>
      <c r="B459" s="11" t="s">
        <v>1223</v>
      </c>
      <c r="C459" s="42">
        <v>0.71250000000000002</v>
      </c>
      <c r="D459" s="42">
        <v>0.70833333333333337</v>
      </c>
      <c r="E459" s="15">
        <v>22.950669999999999</v>
      </c>
      <c r="F459" s="17">
        <v>2.9829999999999997</v>
      </c>
      <c r="G459" s="16">
        <v>0.63919999999999999</v>
      </c>
      <c r="H459" s="16">
        <v>3.6667709637046308</v>
      </c>
      <c r="I459" s="24">
        <v>29.3</v>
      </c>
      <c r="J459" s="24">
        <v>27.1</v>
      </c>
      <c r="K459" s="24">
        <v>25.5</v>
      </c>
      <c r="L459" s="24">
        <v>27.3</v>
      </c>
      <c r="M459" s="24">
        <v>26.3</v>
      </c>
      <c r="N459" s="24">
        <v>25.3</v>
      </c>
      <c r="O459" s="24">
        <v>26.1</v>
      </c>
      <c r="P459" s="24">
        <v>25.900000000000002</v>
      </c>
      <c r="Q459" s="24">
        <v>26.6</v>
      </c>
      <c r="R459" s="43">
        <v>728.2</v>
      </c>
      <c r="S459" s="43">
        <v>588.5</v>
      </c>
      <c r="T459" s="24">
        <v>658.35</v>
      </c>
    </row>
    <row r="460" spans="1:20" x14ac:dyDescent="0.3">
      <c r="A460" s="40">
        <v>45120</v>
      </c>
      <c r="B460" s="41" t="s">
        <v>1119</v>
      </c>
      <c r="C460" s="42">
        <v>0.71458333333333324</v>
      </c>
      <c r="D460" s="42">
        <v>0.70833333333333337</v>
      </c>
      <c r="E460" s="15">
        <v>22.950669999999999</v>
      </c>
      <c r="F460" s="17">
        <v>0.5</v>
      </c>
      <c r="G460" s="16">
        <v>0.39929999999999999</v>
      </c>
      <c r="H460" s="16">
        <v>0.25219133483596295</v>
      </c>
      <c r="I460" s="24">
        <v>33.700000000000003</v>
      </c>
      <c r="J460" s="24">
        <v>32.799999999999997</v>
      </c>
      <c r="K460" s="24">
        <v>31.4</v>
      </c>
      <c r="L460" s="24">
        <v>32.633333333333333</v>
      </c>
      <c r="M460" s="24">
        <v>38.9</v>
      </c>
      <c r="N460" s="24">
        <v>36</v>
      </c>
      <c r="O460" s="24">
        <v>38</v>
      </c>
      <c r="P460" s="24">
        <v>37.633333333333333</v>
      </c>
      <c r="Q460" s="24">
        <v>35.133333333333333</v>
      </c>
      <c r="R460" s="43">
        <v>714.5</v>
      </c>
      <c r="S460" s="43">
        <v>742</v>
      </c>
      <c r="T460" s="24">
        <v>728.25</v>
      </c>
    </row>
    <row r="461" spans="1:20" x14ac:dyDescent="0.3">
      <c r="A461" s="40">
        <v>45120</v>
      </c>
      <c r="B461" s="41" t="s">
        <v>1119</v>
      </c>
      <c r="C461" s="42">
        <v>0.71666666666666667</v>
      </c>
      <c r="D461" s="42">
        <v>0.70833333333333337</v>
      </c>
      <c r="E461" s="15">
        <v>22.950669999999999</v>
      </c>
      <c r="F461" s="17">
        <v>0.66000000000000014</v>
      </c>
      <c r="G461" s="16">
        <v>0.34949999999999998</v>
      </c>
      <c r="H461" s="16">
        <v>0.8884120171673825</v>
      </c>
      <c r="I461" s="24">
        <v>31.2</v>
      </c>
      <c r="J461" s="24">
        <v>31.3</v>
      </c>
      <c r="K461" s="24">
        <v>31.7</v>
      </c>
      <c r="L461" s="24">
        <v>31.400000000000002</v>
      </c>
      <c r="M461" s="24">
        <v>32</v>
      </c>
      <c r="N461" s="24">
        <v>32.4</v>
      </c>
      <c r="O461" s="24">
        <v>31.5</v>
      </c>
      <c r="P461" s="24">
        <v>31.966666666666669</v>
      </c>
      <c r="Q461" s="24">
        <v>31.683333333333337</v>
      </c>
      <c r="R461" s="43">
        <v>681.2</v>
      </c>
      <c r="S461" s="43">
        <v>768.1</v>
      </c>
      <c r="T461" s="24">
        <v>724.65000000000009</v>
      </c>
    </row>
    <row r="462" spans="1:20" x14ac:dyDescent="0.3">
      <c r="A462" s="40">
        <v>45120</v>
      </c>
      <c r="B462" s="11" t="s">
        <v>1223</v>
      </c>
      <c r="C462" s="42">
        <v>0.71944444444444444</v>
      </c>
      <c r="D462" s="42">
        <v>0.72916666666666663</v>
      </c>
      <c r="E462" s="15">
        <v>23.58033</v>
      </c>
      <c r="F462" s="17">
        <v>1.1769999999999996</v>
      </c>
      <c r="G462" s="16">
        <v>0.5786</v>
      </c>
      <c r="H462" s="16">
        <v>1.0342205323193909</v>
      </c>
      <c r="I462" s="24">
        <v>35.200000000000003</v>
      </c>
      <c r="J462" s="24">
        <v>35</v>
      </c>
      <c r="K462" s="24">
        <v>34.5</v>
      </c>
      <c r="L462" s="24">
        <v>34.9</v>
      </c>
      <c r="M462" s="24">
        <v>30.5</v>
      </c>
      <c r="N462" s="24">
        <v>31</v>
      </c>
      <c r="O462" s="24">
        <v>34.799999999999997</v>
      </c>
      <c r="P462" s="24">
        <v>32.1</v>
      </c>
      <c r="Q462" s="24">
        <v>33.5</v>
      </c>
      <c r="R462" s="43">
        <v>723</v>
      </c>
      <c r="S462" s="43">
        <v>743.5</v>
      </c>
      <c r="T462" s="24">
        <v>733.25</v>
      </c>
    </row>
    <row r="463" spans="1:20" x14ac:dyDescent="0.3">
      <c r="A463" s="40">
        <v>45120</v>
      </c>
      <c r="B463" s="11" t="s">
        <v>1223</v>
      </c>
      <c r="C463" s="42">
        <v>0.72083333333333333</v>
      </c>
      <c r="D463" s="42">
        <v>0.72916666666666663</v>
      </c>
      <c r="E463" s="15">
        <v>23.58033</v>
      </c>
      <c r="F463" s="17">
        <v>0.90800000000000036</v>
      </c>
      <c r="G463" s="16">
        <v>0.55159999999999998</v>
      </c>
      <c r="H463" s="16">
        <v>0.64612037708484482</v>
      </c>
      <c r="I463" s="24">
        <v>39.200000000000003</v>
      </c>
      <c r="J463" s="24">
        <v>37</v>
      </c>
      <c r="K463" s="24">
        <v>41.3</v>
      </c>
      <c r="L463" s="24">
        <v>39.166666666666664</v>
      </c>
      <c r="M463" s="24">
        <v>37.9</v>
      </c>
      <c r="N463" s="24">
        <v>33</v>
      </c>
      <c r="O463" s="24">
        <v>35</v>
      </c>
      <c r="P463" s="24">
        <v>35.300000000000004</v>
      </c>
      <c r="Q463" s="24">
        <v>37.233333333333334</v>
      </c>
      <c r="R463" s="43">
        <v>752</v>
      </c>
      <c r="S463" s="43">
        <v>706.5</v>
      </c>
      <c r="T463" s="24">
        <v>729.25</v>
      </c>
    </row>
    <row r="464" spans="1:20" x14ac:dyDescent="0.3">
      <c r="A464" s="40">
        <v>45120</v>
      </c>
      <c r="B464" s="41" t="s">
        <v>1119</v>
      </c>
      <c r="C464" s="42">
        <v>0.73402777777777783</v>
      </c>
      <c r="D464" s="42">
        <v>0.72916666666666663</v>
      </c>
      <c r="E464" s="15">
        <v>23.58033</v>
      </c>
      <c r="F464" s="17">
        <v>0.44399999999999995</v>
      </c>
      <c r="G464" s="16">
        <v>0.39929999999999999</v>
      </c>
      <c r="H464" s="16">
        <v>0.11194590533433499</v>
      </c>
      <c r="I464" s="24">
        <v>26.4</v>
      </c>
      <c r="J464" s="24">
        <v>26.3</v>
      </c>
      <c r="K464" s="24">
        <v>26.6</v>
      </c>
      <c r="L464" s="24">
        <v>26.433333333333337</v>
      </c>
      <c r="M464" s="24">
        <v>23.8</v>
      </c>
      <c r="N464" s="24">
        <v>23.9</v>
      </c>
      <c r="O464" s="24">
        <v>24.9</v>
      </c>
      <c r="P464" s="24">
        <v>24.2</v>
      </c>
      <c r="Q464" s="24">
        <v>25.31666666666667</v>
      </c>
      <c r="R464" s="43">
        <v>175.3</v>
      </c>
      <c r="S464" s="43">
        <v>172.3</v>
      </c>
      <c r="T464" s="24">
        <v>173.8</v>
      </c>
    </row>
    <row r="465" spans="1:20" x14ac:dyDescent="0.3">
      <c r="A465" s="40">
        <v>45120</v>
      </c>
      <c r="B465" s="41" t="s">
        <v>1119</v>
      </c>
      <c r="C465" s="42">
        <v>0.73541666666666661</v>
      </c>
      <c r="D465" s="42">
        <v>0.72916666666666663</v>
      </c>
      <c r="E465" s="15">
        <v>23.58033</v>
      </c>
      <c r="F465" s="17">
        <v>0.55600000000000005</v>
      </c>
      <c r="G465" s="16">
        <v>0.34949999999999998</v>
      </c>
      <c r="H465" s="16">
        <v>0.59084406294706748</v>
      </c>
      <c r="I465" s="24">
        <v>25.6</v>
      </c>
      <c r="J465" s="24">
        <v>24.3</v>
      </c>
      <c r="K465" s="24">
        <v>24.7</v>
      </c>
      <c r="L465" s="24">
        <v>24.866666666666671</v>
      </c>
      <c r="M465" s="24">
        <v>24.8</v>
      </c>
      <c r="N465" s="24">
        <v>24.3</v>
      </c>
      <c r="O465" s="24">
        <v>24.7</v>
      </c>
      <c r="P465" s="24">
        <v>24.599999999999998</v>
      </c>
      <c r="Q465" s="24">
        <v>24.733333333333334</v>
      </c>
      <c r="R465" s="43">
        <v>175.5</v>
      </c>
      <c r="S465" s="43">
        <v>173.4</v>
      </c>
      <c r="T465" s="24">
        <v>174.45</v>
      </c>
    </row>
    <row r="466" spans="1:20" x14ac:dyDescent="0.3">
      <c r="A466" s="40">
        <v>45120</v>
      </c>
      <c r="B466" s="11" t="s">
        <v>1223</v>
      </c>
      <c r="C466" s="42">
        <v>0.7368055555555556</v>
      </c>
      <c r="D466" s="42">
        <v>0.72916666666666663</v>
      </c>
      <c r="E466" s="15">
        <v>23.58033</v>
      </c>
      <c r="F466" s="17">
        <v>1.0140000000000002</v>
      </c>
      <c r="G466" s="16">
        <v>0.5786</v>
      </c>
      <c r="H466" s="16">
        <v>0.75250604908399621</v>
      </c>
      <c r="I466" s="24">
        <v>24</v>
      </c>
      <c r="J466" s="24">
        <v>24</v>
      </c>
      <c r="K466" s="24">
        <v>23</v>
      </c>
      <c r="L466" s="24">
        <v>23.666666666666668</v>
      </c>
      <c r="M466" s="24">
        <v>22</v>
      </c>
      <c r="N466" s="24">
        <v>24.4</v>
      </c>
      <c r="O466" s="24">
        <v>25</v>
      </c>
      <c r="P466" s="24">
        <v>23.8</v>
      </c>
      <c r="Q466" s="24">
        <v>23.733333333333334</v>
      </c>
      <c r="R466" s="43">
        <v>164.8</v>
      </c>
      <c r="S466" s="43">
        <v>159.1</v>
      </c>
      <c r="T466" s="24">
        <v>161.94999999999999</v>
      </c>
    </row>
    <row r="467" spans="1:20" x14ac:dyDescent="0.3">
      <c r="A467" s="40">
        <v>45120</v>
      </c>
      <c r="B467" s="11" t="s">
        <v>1223</v>
      </c>
      <c r="C467" s="42">
        <v>0.73819444444444438</v>
      </c>
      <c r="D467" s="42">
        <v>0.72916666666666663</v>
      </c>
      <c r="E467" s="15">
        <v>23.58033</v>
      </c>
      <c r="F467" s="17">
        <v>0.78800000000000026</v>
      </c>
      <c r="G467" s="16">
        <v>0.55159999999999998</v>
      </c>
      <c r="H467" s="16">
        <v>0.4285714285714291</v>
      </c>
      <c r="I467" s="24">
        <v>24.3</v>
      </c>
      <c r="J467" s="24">
        <v>23</v>
      </c>
      <c r="K467" s="24">
        <v>23.9</v>
      </c>
      <c r="L467" s="24">
        <v>23.733333333333331</v>
      </c>
      <c r="M467" s="24">
        <v>25.2</v>
      </c>
      <c r="N467" s="24">
        <v>24.1</v>
      </c>
      <c r="O467" s="24">
        <v>23.3</v>
      </c>
      <c r="P467" s="24">
        <v>24.2</v>
      </c>
      <c r="Q467" s="24">
        <v>23.966666666666665</v>
      </c>
      <c r="R467" s="43">
        <v>146.19999999999999</v>
      </c>
      <c r="S467" s="43">
        <v>142.80000000000001</v>
      </c>
      <c r="T467" s="24">
        <v>144.5</v>
      </c>
    </row>
    <row r="468" spans="1:20" x14ac:dyDescent="0.3">
      <c r="A468" s="40">
        <v>45120</v>
      </c>
      <c r="B468" s="41" t="s">
        <v>1119</v>
      </c>
      <c r="C468" s="42">
        <v>0.73958333333333337</v>
      </c>
      <c r="D468" s="42">
        <v>0.72916666666666663</v>
      </c>
      <c r="E468" s="15">
        <v>23.58033</v>
      </c>
      <c r="F468" s="17">
        <v>8.8460000000000001</v>
      </c>
      <c r="G468" s="16">
        <v>0.36299999999999999</v>
      </c>
      <c r="H468" s="16">
        <v>23.369146005509645</v>
      </c>
      <c r="I468" s="24">
        <v>17.5</v>
      </c>
      <c r="J468" s="24">
        <v>18.100000000000001</v>
      </c>
      <c r="K468" s="24">
        <v>20.2</v>
      </c>
      <c r="L468" s="24">
        <v>18.599999999999998</v>
      </c>
      <c r="M468" s="24">
        <v>18.3</v>
      </c>
      <c r="N468" s="24">
        <v>19.2</v>
      </c>
      <c r="O468" s="24">
        <v>18.899999999999999</v>
      </c>
      <c r="P468" s="24">
        <v>18.8</v>
      </c>
      <c r="Q468" s="24">
        <v>18.7</v>
      </c>
      <c r="R468" s="43">
        <v>153.9</v>
      </c>
      <c r="S468" s="43">
        <v>169</v>
      </c>
      <c r="T468" s="24">
        <v>161.44999999999999</v>
      </c>
    </row>
    <row r="469" spans="1:20" x14ac:dyDescent="0.3">
      <c r="A469" s="40">
        <v>45120</v>
      </c>
      <c r="B469" s="11" t="s">
        <v>1223</v>
      </c>
      <c r="C469" s="42">
        <v>0.74097222222222225</v>
      </c>
      <c r="D469" s="42">
        <v>0.75</v>
      </c>
      <c r="E469" s="15">
        <v>22.836670000000002</v>
      </c>
      <c r="F469" s="17">
        <v>10.857999999999999</v>
      </c>
      <c r="G469" s="16">
        <v>0.46110000000000001</v>
      </c>
      <c r="H469" s="16">
        <v>22.548037302103662</v>
      </c>
      <c r="I469" s="24">
        <v>18.600000000000001</v>
      </c>
      <c r="J469" s="24">
        <v>19.100000000000001</v>
      </c>
      <c r="K469" s="24">
        <v>22</v>
      </c>
      <c r="L469" s="24">
        <v>19.900000000000002</v>
      </c>
      <c r="M469" s="24">
        <v>18.100000000000001</v>
      </c>
      <c r="N469" s="24">
        <v>17.3</v>
      </c>
      <c r="O469" s="24">
        <v>20.9</v>
      </c>
      <c r="P469" s="24">
        <v>18.766666666666669</v>
      </c>
      <c r="Q469" s="24">
        <v>19.333333333333336</v>
      </c>
      <c r="R469" s="43">
        <v>178.3</v>
      </c>
      <c r="S469" s="43">
        <v>519.1</v>
      </c>
      <c r="T469" s="24">
        <v>348.70000000000005</v>
      </c>
    </row>
    <row r="470" spans="1:20" x14ac:dyDescent="0.3">
      <c r="A470" s="40">
        <v>45120</v>
      </c>
      <c r="B470" s="41" t="s">
        <v>1119</v>
      </c>
      <c r="C470" s="42">
        <v>0.74513888888888891</v>
      </c>
      <c r="D470" s="42">
        <v>0.75</v>
      </c>
      <c r="E470" s="15">
        <v>22.836670000000002</v>
      </c>
      <c r="F470" s="17">
        <v>0.43200000000000038</v>
      </c>
      <c r="G470" s="16">
        <v>0.39929999999999999</v>
      </c>
      <c r="H470" s="16">
        <v>8.1893313298272971E-2</v>
      </c>
      <c r="I470" s="24">
        <v>24.8</v>
      </c>
      <c r="J470" s="24">
        <v>24.5</v>
      </c>
      <c r="K470" s="24">
        <v>25</v>
      </c>
      <c r="L470" s="24">
        <v>24.766666666666666</v>
      </c>
      <c r="M470" s="24">
        <v>23.6</v>
      </c>
      <c r="N470" s="24">
        <v>24</v>
      </c>
      <c r="O470" s="24">
        <v>25.3</v>
      </c>
      <c r="P470" s="24">
        <v>24.3</v>
      </c>
      <c r="Q470" s="24">
        <v>24.533333333333331</v>
      </c>
      <c r="R470" s="43">
        <v>145.30000000000001</v>
      </c>
      <c r="S470" s="43">
        <v>137.19999999999999</v>
      </c>
      <c r="T470" s="24">
        <v>141.25</v>
      </c>
    </row>
    <row r="471" spans="1:20" x14ac:dyDescent="0.3">
      <c r="A471" s="40">
        <v>45120</v>
      </c>
      <c r="B471" s="41" t="s">
        <v>1119</v>
      </c>
      <c r="C471" s="42">
        <v>0.74652777777777779</v>
      </c>
      <c r="D471" s="42">
        <v>0.75</v>
      </c>
      <c r="E471" s="15">
        <v>22.836670000000002</v>
      </c>
      <c r="F471" s="17">
        <v>0.52300000000000058</v>
      </c>
      <c r="G471" s="16">
        <v>0.34949999999999998</v>
      </c>
      <c r="H471" s="16">
        <v>0.49642346208869986</v>
      </c>
      <c r="I471" s="24">
        <v>24</v>
      </c>
      <c r="J471" s="24">
        <v>24.3</v>
      </c>
      <c r="K471" s="24">
        <v>24.2</v>
      </c>
      <c r="L471" s="24">
        <v>24.166666666666668</v>
      </c>
      <c r="M471" s="24">
        <v>22.2</v>
      </c>
      <c r="N471" s="24">
        <v>22.9</v>
      </c>
      <c r="O471" s="24">
        <v>22.9</v>
      </c>
      <c r="P471" s="24">
        <v>22.666666666666668</v>
      </c>
      <c r="Q471" s="24">
        <v>23.416666666666668</v>
      </c>
      <c r="R471" s="43">
        <v>138</v>
      </c>
      <c r="S471" s="43">
        <v>127.2</v>
      </c>
      <c r="T471" s="24">
        <v>132.6</v>
      </c>
    </row>
    <row r="472" spans="1:20" x14ac:dyDescent="0.3">
      <c r="A472" s="40">
        <v>45120</v>
      </c>
      <c r="B472" s="11" t="s">
        <v>1223</v>
      </c>
      <c r="C472" s="42">
        <v>0.74722222222222223</v>
      </c>
      <c r="D472" s="42">
        <v>0.75</v>
      </c>
      <c r="E472" s="15">
        <v>22.836670000000002</v>
      </c>
      <c r="F472" s="17">
        <v>0.96</v>
      </c>
      <c r="G472" s="16">
        <v>0.5786</v>
      </c>
      <c r="H472" s="16">
        <v>0.65917732457656408</v>
      </c>
      <c r="I472" s="24">
        <v>23.1</v>
      </c>
      <c r="J472" s="24">
        <v>23</v>
      </c>
      <c r="K472" s="24">
        <v>23.2</v>
      </c>
      <c r="L472" s="24">
        <v>23.099999999999998</v>
      </c>
      <c r="M472" s="24">
        <v>22.3</v>
      </c>
      <c r="N472" s="24">
        <v>22.4</v>
      </c>
      <c r="O472" s="24">
        <v>22.6</v>
      </c>
      <c r="P472" s="24">
        <v>22.433333333333337</v>
      </c>
      <c r="Q472" s="24">
        <v>22.766666666666666</v>
      </c>
      <c r="R472" s="43">
        <v>135.19999999999999</v>
      </c>
      <c r="S472" s="43">
        <v>130</v>
      </c>
      <c r="T472" s="24">
        <v>132.6</v>
      </c>
    </row>
    <row r="473" spans="1:20" x14ac:dyDescent="0.3">
      <c r="A473" s="40">
        <v>45120</v>
      </c>
      <c r="B473" s="11" t="s">
        <v>1223</v>
      </c>
      <c r="C473" s="42">
        <v>0.74861111111111101</v>
      </c>
      <c r="D473" s="42">
        <v>0.75</v>
      </c>
      <c r="E473" s="15">
        <v>22.836670000000002</v>
      </c>
      <c r="F473" s="17">
        <v>0.74800000000000022</v>
      </c>
      <c r="G473" s="16">
        <v>0.55159999999999998</v>
      </c>
      <c r="H473" s="16">
        <v>0.35605511240029053</v>
      </c>
      <c r="I473" s="24">
        <v>23.2</v>
      </c>
      <c r="J473" s="24">
        <v>24.3</v>
      </c>
      <c r="K473" s="24">
        <v>24.6</v>
      </c>
      <c r="L473" s="24">
        <v>24.033333333333331</v>
      </c>
      <c r="M473" s="24">
        <v>22.8</v>
      </c>
      <c r="N473" s="24">
        <v>22.9</v>
      </c>
      <c r="O473" s="24">
        <v>22.7</v>
      </c>
      <c r="P473" s="24">
        <v>22.8</v>
      </c>
      <c r="Q473" s="24">
        <v>23.416666666666664</v>
      </c>
      <c r="R473" s="43">
        <v>132.69999999999999</v>
      </c>
      <c r="S473" s="43">
        <v>133</v>
      </c>
      <c r="T473" s="24">
        <v>132.85</v>
      </c>
    </row>
    <row r="474" spans="1:20" x14ac:dyDescent="0.3">
      <c r="A474" s="40">
        <v>45120</v>
      </c>
      <c r="B474" s="41" t="s">
        <v>1119</v>
      </c>
      <c r="C474" s="42">
        <v>0.75</v>
      </c>
      <c r="D474" s="42">
        <v>0.75</v>
      </c>
      <c r="E474" s="15">
        <v>22.836670000000002</v>
      </c>
      <c r="F474" s="17">
        <v>8.6999999999999993</v>
      </c>
      <c r="G474" s="16">
        <v>0.36299999999999999</v>
      </c>
      <c r="H474" s="16">
        <v>22.966942148760332</v>
      </c>
      <c r="I474" s="24">
        <v>19.3</v>
      </c>
      <c r="J474" s="24">
        <v>19.3</v>
      </c>
      <c r="K474" s="24">
        <v>19.2</v>
      </c>
      <c r="L474" s="24">
        <v>19.266666666666666</v>
      </c>
      <c r="M474" s="24">
        <v>19</v>
      </c>
      <c r="N474" s="24">
        <v>18.7</v>
      </c>
      <c r="O474" s="24">
        <v>19.899999999999999</v>
      </c>
      <c r="P474" s="24">
        <v>19.2</v>
      </c>
      <c r="Q474" s="24">
        <v>19.233333333333334</v>
      </c>
      <c r="R474" s="43">
        <v>132.1</v>
      </c>
      <c r="S474" s="43">
        <v>125.5</v>
      </c>
      <c r="T474" s="24">
        <v>128.80000000000001</v>
      </c>
    </row>
    <row r="475" spans="1:20" x14ac:dyDescent="0.3">
      <c r="A475" s="40">
        <v>45120</v>
      </c>
      <c r="B475" s="11" t="s">
        <v>1223</v>
      </c>
      <c r="C475" s="42">
        <v>0.75138888888888899</v>
      </c>
      <c r="D475" s="42">
        <v>0.75</v>
      </c>
      <c r="E475" s="15">
        <v>22.836670000000002</v>
      </c>
      <c r="F475" s="17">
        <v>10.677000000000001</v>
      </c>
      <c r="G475" s="16">
        <v>0.46110000000000001</v>
      </c>
      <c r="H475" s="16">
        <v>22.155497722836696</v>
      </c>
      <c r="I475" s="24">
        <v>19.399999999999999</v>
      </c>
      <c r="J475" s="24">
        <v>22.5</v>
      </c>
      <c r="K475" s="24">
        <v>19.100000000000001</v>
      </c>
      <c r="L475" s="24">
        <v>20.333333333333332</v>
      </c>
      <c r="M475" s="24">
        <v>17.8</v>
      </c>
      <c r="N475" s="24">
        <v>19.3</v>
      </c>
      <c r="O475" s="24">
        <v>20.6</v>
      </c>
      <c r="P475" s="24">
        <v>19.233333333333334</v>
      </c>
      <c r="Q475" s="24">
        <v>19.783333333333331</v>
      </c>
      <c r="R475" s="43">
        <v>126.1</v>
      </c>
      <c r="S475" s="43">
        <v>130.5</v>
      </c>
      <c r="T475" s="24">
        <v>128.30000000000001</v>
      </c>
    </row>
    <row r="476" spans="1:20" x14ac:dyDescent="0.3">
      <c r="A476" s="40">
        <v>45120</v>
      </c>
      <c r="B476" s="41" t="s">
        <v>1119</v>
      </c>
      <c r="C476" s="42">
        <v>0.75555555555555554</v>
      </c>
      <c r="D476" s="42">
        <v>0.75</v>
      </c>
      <c r="E476" s="15">
        <v>22.836670000000002</v>
      </c>
      <c r="F476" s="17">
        <v>8.6409999999999982</v>
      </c>
      <c r="G476" s="16">
        <v>0.36299999999999999</v>
      </c>
      <c r="H476" s="16">
        <v>22.80440771349862</v>
      </c>
      <c r="I476" s="24">
        <v>24</v>
      </c>
      <c r="J476" s="24">
        <v>24</v>
      </c>
      <c r="K476" s="24">
        <v>23.9</v>
      </c>
      <c r="L476" s="24">
        <v>23.966666666666669</v>
      </c>
      <c r="M476" s="24">
        <v>24.6</v>
      </c>
      <c r="N476" s="24">
        <v>22.5</v>
      </c>
      <c r="O476" s="24">
        <v>28.6</v>
      </c>
      <c r="P476" s="24">
        <v>25.233333333333334</v>
      </c>
      <c r="Q476" s="24">
        <v>24.6</v>
      </c>
      <c r="R476" s="43">
        <v>253.6</v>
      </c>
      <c r="S476" s="43">
        <v>371.3</v>
      </c>
      <c r="T476" s="24">
        <v>312.45</v>
      </c>
    </row>
    <row r="477" spans="1:20" x14ac:dyDescent="0.3">
      <c r="A477" s="40">
        <v>45120</v>
      </c>
      <c r="B477" s="11" t="s">
        <v>1223</v>
      </c>
      <c r="C477" s="42">
        <v>0.75694444444444453</v>
      </c>
      <c r="D477" s="42">
        <v>0.75</v>
      </c>
      <c r="E477" s="15">
        <v>22.836670000000002</v>
      </c>
      <c r="F477" s="17">
        <v>10.604999999999999</v>
      </c>
      <c r="G477" s="16">
        <v>0.46110000000000001</v>
      </c>
      <c r="H477" s="16">
        <v>21.999349381912815</v>
      </c>
      <c r="I477" s="24">
        <v>24.9</v>
      </c>
      <c r="J477" s="24">
        <v>24.9</v>
      </c>
      <c r="K477" s="24">
        <v>25</v>
      </c>
      <c r="L477" s="24">
        <v>24.933333333333334</v>
      </c>
      <c r="M477" s="24">
        <v>23.7</v>
      </c>
      <c r="N477" s="24">
        <v>23</v>
      </c>
      <c r="O477" s="24">
        <v>23.7</v>
      </c>
      <c r="P477" s="24">
        <v>23.466666666666669</v>
      </c>
      <c r="Q477" s="24">
        <v>24.200000000000003</v>
      </c>
      <c r="R477" s="43">
        <v>423.8</v>
      </c>
      <c r="S477" s="43">
        <v>403.9</v>
      </c>
      <c r="T477" s="24">
        <v>413.85</v>
      </c>
    </row>
    <row r="478" spans="1:20" x14ac:dyDescent="0.3">
      <c r="A478" s="40">
        <v>45120</v>
      </c>
      <c r="B478" s="41" t="s">
        <v>1119</v>
      </c>
      <c r="C478" s="42">
        <v>0.7583333333333333</v>
      </c>
      <c r="D478" s="42">
        <v>0.75</v>
      </c>
      <c r="E478" s="15">
        <v>22.836670000000002</v>
      </c>
      <c r="F478" s="17">
        <v>0.42700000000000049</v>
      </c>
      <c r="G478" s="16">
        <v>0.39929999999999999</v>
      </c>
      <c r="H478" s="16">
        <v>6.9371399949913606E-2</v>
      </c>
      <c r="I478" s="24">
        <v>27.1</v>
      </c>
      <c r="J478" s="24">
        <v>29</v>
      </c>
      <c r="K478" s="24">
        <v>28.8</v>
      </c>
      <c r="L478" s="24">
        <v>28.3</v>
      </c>
      <c r="M478" s="24">
        <v>30.8</v>
      </c>
      <c r="N478" s="24">
        <v>30</v>
      </c>
      <c r="O478" s="24">
        <v>28</v>
      </c>
      <c r="P478" s="24">
        <v>29.599999999999998</v>
      </c>
      <c r="Q478" s="24">
        <v>28.95</v>
      </c>
      <c r="R478" s="43">
        <v>307</v>
      </c>
      <c r="S478" s="43">
        <v>580.4</v>
      </c>
      <c r="T478" s="24">
        <v>443.7</v>
      </c>
    </row>
    <row r="479" spans="1:20" x14ac:dyDescent="0.3">
      <c r="A479" s="40">
        <v>45120</v>
      </c>
      <c r="B479" s="41" t="s">
        <v>1119</v>
      </c>
      <c r="C479" s="42">
        <v>0.7597222222222223</v>
      </c>
      <c r="D479" s="42">
        <v>0.75</v>
      </c>
      <c r="E479" s="15">
        <v>22.836670000000002</v>
      </c>
      <c r="F479" s="17">
        <v>0.49100000000000055</v>
      </c>
      <c r="G479" s="16">
        <v>0.34949999999999998</v>
      </c>
      <c r="H479" s="16">
        <v>0.4048640915593722</v>
      </c>
      <c r="I479" s="24">
        <v>31.5</v>
      </c>
      <c r="J479" s="24">
        <v>33.799999999999997</v>
      </c>
      <c r="K479" s="24">
        <v>34.299999999999997</v>
      </c>
      <c r="L479" s="24">
        <v>33.199999999999996</v>
      </c>
      <c r="M479" s="24">
        <v>31.8</v>
      </c>
      <c r="N479" s="24">
        <v>31.2</v>
      </c>
      <c r="O479" s="24">
        <v>28.8</v>
      </c>
      <c r="P479" s="24">
        <v>30.599999999999998</v>
      </c>
      <c r="Q479" s="24">
        <v>31.9</v>
      </c>
      <c r="R479" s="43">
        <v>522.79999999999995</v>
      </c>
      <c r="S479" s="43">
        <v>566.4</v>
      </c>
      <c r="T479" s="24">
        <v>544.59999999999991</v>
      </c>
    </row>
    <row r="480" spans="1:20" x14ac:dyDescent="0.3">
      <c r="A480" s="40">
        <v>45120</v>
      </c>
      <c r="B480" s="11" t="s">
        <v>1223</v>
      </c>
      <c r="C480" s="42">
        <v>0.76111111111111107</v>
      </c>
      <c r="D480" s="42">
        <v>0.77083333333333337</v>
      </c>
      <c r="E480" s="15">
        <v>21.297329999999999</v>
      </c>
      <c r="F480" s="17">
        <v>0.89199999999999946</v>
      </c>
      <c r="G480" s="16">
        <v>0.5786</v>
      </c>
      <c r="H480" s="16">
        <v>0.5416522640857232</v>
      </c>
      <c r="I480" s="24">
        <v>35.799999999999997</v>
      </c>
      <c r="J480" s="24">
        <v>36.200000000000003</v>
      </c>
      <c r="K480" s="24">
        <v>34.1</v>
      </c>
      <c r="L480" s="24">
        <v>35.366666666666667</v>
      </c>
      <c r="M480" s="24">
        <v>33</v>
      </c>
      <c r="N480" s="24">
        <v>29.9</v>
      </c>
      <c r="O480" s="24">
        <v>31.5</v>
      </c>
      <c r="P480" s="24">
        <v>31.466666666666669</v>
      </c>
      <c r="Q480" s="24">
        <v>33.416666666666671</v>
      </c>
      <c r="R480" s="43">
        <v>590.70000000000005</v>
      </c>
      <c r="S480" s="43">
        <v>510</v>
      </c>
      <c r="T480" s="24">
        <v>550.35</v>
      </c>
    </row>
    <row r="481" spans="1:20" x14ac:dyDescent="0.3">
      <c r="A481" s="40">
        <v>45120</v>
      </c>
      <c r="B481" s="11" t="s">
        <v>1223</v>
      </c>
      <c r="C481" s="42">
        <v>0.7631944444444444</v>
      </c>
      <c r="D481" s="42">
        <v>0.77083333333333337</v>
      </c>
      <c r="E481" s="15">
        <v>21.297329999999999</v>
      </c>
      <c r="F481" s="17">
        <v>0.69500000000000028</v>
      </c>
      <c r="G481" s="16">
        <v>0.55159999999999998</v>
      </c>
      <c r="H481" s="16">
        <v>0.25997099347353209</v>
      </c>
      <c r="I481" s="24">
        <v>35.200000000000003</v>
      </c>
      <c r="J481" s="24">
        <v>35.799999999999997</v>
      </c>
      <c r="K481" s="24">
        <v>36.299999999999997</v>
      </c>
      <c r="L481" s="24">
        <v>35.766666666666666</v>
      </c>
      <c r="M481" s="24">
        <v>33</v>
      </c>
      <c r="N481" s="24">
        <v>32.799999999999997</v>
      </c>
      <c r="O481" s="24">
        <v>31.2</v>
      </c>
      <c r="P481" s="24">
        <v>32.333333333333336</v>
      </c>
      <c r="Q481" s="24">
        <v>34.049999999999997</v>
      </c>
      <c r="R481" s="43">
        <v>524.9</v>
      </c>
      <c r="S481" s="43">
        <v>565.9</v>
      </c>
      <c r="T481" s="24">
        <v>545.4</v>
      </c>
    </row>
    <row r="482" spans="1:20" x14ac:dyDescent="0.3">
      <c r="A482" s="40">
        <v>45120</v>
      </c>
      <c r="B482" s="41" t="s">
        <v>1119</v>
      </c>
      <c r="C482" s="42">
        <v>0.76458333333333339</v>
      </c>
      <c r="D482" s="42">
        <v>0.77083333333333337</v>
      </c>
      <c r="E482" s="15">
        <v>21.297329999999999</v>
      </c>
      <c r="F482" s="17">
        <v>8.5189999999999984</v>
      </c>
      <c r="G482" s="16">
        <v>0.36299999999999999</v>
      </c>
      <c r="H482" s="16">
        <v>22.468319559228647</v>
      </c>
      <c r="I482" s="24">
        <v>28.7</v>
      </c>
      <c r="J482" s="24">
        <v>28.7</v>
      </c>
      <c r="K482" s="24">
        <v>30.1</v>
      </c>
      <c r="L482" s="24">
        <v>29.166666666666668</v>
      </c>
      <c r="M482" s="24">
        <v>25.2</v>
      </c>
      <c r="N482" s="24">
        <v>27</v>
      </c>
      <c r="O482" s="24">
        <v>29</v>
      </c>
      <c r="P482" s="24">
        <v>27.066666666666666</v>
      </c>
      <c r="Q482" s="24">
        <v>28.116666666666667</v>
      </c>
      <c r="R482" s="43">
        <v>562.5</v>
      </c>
      <c r="S482" s="43">
        <v>540.1</v>
      </c>
      <c r="T482" s="24">
        <v>551.29999999999995</v>
      </c>
    </row>
    <row r="483" spans="1:20" x14ac:dyDescent="0.3">
      <c r="A483" s="40">
        <v>45120</v>
      </c>
      <c r="B483" s="11" t="s">
        <v>1223</v>
      </c>
      <c r="C483" s="42">
        <v>0.76597222222222217</v>
      </c>
      <c r="D483" s="42">
        <v>0.77083333333333337</v>
      </c>
      <c r="E483" s="15">
        <v>21.297329999999999</v>
      </c>
      <c r="F483" s="17">
        <v>10.438000000000001</v>
      </c>
      <c r="G483" s="16">
        <v>0.46110000000000001</v>
      </c>
      <c r="H483" s="16">
        <v>21.637171980047714</v>
      </c>
      <c r="I483" s="24">
        <v>27.7</v>
      </c>
      <c r="J483" s="24">
        <v>27.4</v>
      </c>
      <c r="K483" s="24">
        <v>28.8</v>
      </c>
      <c r="L483" s="24">
        <v>27.966666666666665</v>
      </c>
      <c r="M483" s="24">
        <v>24.5</v>
      </c>
      <c r="N483" s="24">
        <v>23.3</v>
      </c>
      <c r="O483" s="24">
        <v>25.1</v>
      </c>
      <c r="P483" s="24">
        <v>24.3</v>
      </c>
      <c r="Q483" s="24">
        <v>26.133333333333333</v>
      </c>
      <c r="R483" s="43">
        <v>587.29999999999995</v>
      </c>
      <c r="S483" s="43">
        <v>527.79999999999995</v>
      </c>
      <c r="T483" s="24">
        <v>557.54999999999995</v>
      </c>
    </row>
    <row r="484" spans="1:20" x14ac:dyDescent="0.3">
      <c r="A484" s="40">
        <v>45120</v>
      </c>
      <c r="B484" s="41" t="s">
        <v>1119</v>
      </c>
      <c r="C484" s="42">
        <v>0.77083333333333337</v>
      </c>
      <c r="D484" s="42">
        <v>0.77083333333333337</v>
      </c>
      <c r="E484" s="15">
        <v>21.297329999999999</v>
      </c>
      <c r="F484" s="17">
        <v>8.2989999999999995</v>
      </c>
      <c r="G484" s="16">
        <v>0.36299999999999999</v>
      </c>
      <c r="H484" s="16">
        <v>21.862258953168045</v>
      </c>
      <c r="I484" s="24">
        <v>27.5</v>
      </c>
      <c r="J484" s="24">
        <v>26.2</v>
      </c>
      <c r="K484" s="24">
        <v>25</v>
      </c>
      <c r="L484" s="24">
        <v>26.233333333333334</v>
      </c>
      <c r="M484" s="24">
        <v>22.3</v>
      </c>
      <c r="N484" s="24">
        <v>24.5</v>
      </c>
      <c r="O484" s="24">
        <v>26.6</v>
      </c>
      <c r="P484" s="24">
        <v>24.466666666666669</v>
      </c>
      <c r="Q484" s="24">
        <v>25.35</v>
      </c>
      <c r="R484" s="43">
        <v>471.8</v>
      </c>
      <c r="S484" s="43">
        <v>532.5</v>
      </c>
      <c r="T484" s="24">
        <v>502.15</v>
      </c>
    </row>
    <row r="485" spans="1:20" x14ac:dyDescent="0.3">
      <c r="A485" s="40">
        <v>45120</v>
      </c>
      <c r="B485" s="11" t="s">
        <v>1223</v>
      </c>
      <c r="C485" s="42">
        <v>0.7729166666666667</v>
      </c>
      <c r="D485" s="42">
        <v>0.77083333333333337</v>
      </c>
      <c r="E485" s="15">
        <v>21.297329999999999</v>
      </c>
      <c r="F485" s="17">
        <v>10.180999999999999</v>
      </c>
      <c r="G485" s="16">
        <v>0.46110000000000001</v>
      </c>
      <c r="H485" s="16">
        <v>21.079809152027757</v>
      </c>
      <c r="I485" s="24">
        <v>25.5</v>
      </c>
      <c r="J485" s="24">
        <v>25.6</v>
      </c>
      <c r="K485" s="24">
        <v>23.2</v>
      </c>
      <c r="L485" s="24">
        <v>24.766666666666666</v>
      </c>
      <c r="M485" s="24">
        <v>21.3</v>
      </c>
      <c r="N485" s="24">
        <v>24.5</v>
      </c>
      <c r="O485" s="24">
        <v>23.7</v>
      </c>
      <c r="P485" s="24">
        <v>23.166666666666668</v>
      </c>
      <c r="Q485" s="24">
        <v>23.966666666666669</v>
      </c>
      <c r="R485" s="43">
        <v>503.2</v>
      </c>
      <c r="S485" s="43">
        <v>474.1</v>
      </c>
      <c r="T485" s="24">
        <v>488.65</v>
      </c>
    </row>
    <row r="486" spans="1:20" x14ac:dyDescent="0.3">
      <c r="A486" s="40">
        <v>45120</v>
      </c>
      <c r="B486" s="41" t="s">
        <v>1119</v>
      </c>
      <c r="C486" s="42">
        <v>0.77430555555555547</v>
      </c>
      <c r="D486" s="42">
        <v>0.77083333333333337</v>
      </c>
      <c r="E486" s="15">
        <v>21.297329999999999</v>
      </c>
      <c r="F486" s="17">
        <v>0.4220000000000006</v>
      </c>
      <c r="G486" s="16">
        <v>0.39929999999999999</v>
      </c>
      <c r="H486" s="16">
        <v>5.6849486601554242E-2</v>
      </c>
      <c r="I486" s="24">
        <v>32.5</v>
      </c>
      <c r="J486" s="24">
        <v>34.6</v>
      </c>
      <c r="K486" s="24">
        <v>34</v>
      </c>
      <c r="L486" s="24">
        <v>33.699999999999996</v>
      </c>
      <c r="M486" s="24">
        <v>31.7</v>
      </c>
      <c r="N486" s="24">
        <v>31.2</v>
      </c>
      <c r="O486" s="24">
        <v>38</v>
      </c>
      <c r="P486" s="24">
        <v>33.633333333333333</v>
      </c>
      <c r="Q486" s="24">
        <v>33.666666666666664</v>
      </c>
      <c r="R486" s="43">
        <v>529.1</v>
      </c>
      <c r="S486" s="43">
        <v>559.29999999999995</v>
      </c>
      <c r="T486" s="24">
        <v>544.20000000000005</v>
      </c>
    </row>
    <row r="487" spans="1:20" x14ac:dyDescent="0.3">
      <c r="A487" s="40">
        <v>45120</v>
      </c>
      <c r="B487" s="41" t="s">
        <v>1119</v>
      </c>
      <c r="C487" s="42">
        <v>0.77569444444444446</v>
      </c>
      <c r="D487" s="42">
        <v>0.77083333333333337</v>
      </c>
      <c r="E487" s="15">
        <v>21.297329999999999</v>
      </c>
      <c r="F487" s="17">
        <v>0.4350000000000005</v>
      </c>
      <c r="G487" s="16">
        <v>0.34949999999999998</v>
      </c>
      <c r="H487" s="16">
        <v>0.24463519313304871</v>
      </c>
      <c r="I487" s="24">
        <v>31.4</v>
      </c>
      <c r="J487" s="24">
        <v>32.4</v>
      </c>
      <c r="K487" s="24">
        <v>35.200000000000003</v>
      </c>
      <c r="L487" s="24">
        <v>33</v>
      </c>
      <c r="M487" s="24">
        <v>29.1</v>
      </c>
      <c r="N487" s="24">
        <v>33.299999999999997</v>
      </c>
      <c r="O487" s="24">
        <v>31</v>
      </c>
      <c r="P487" s="24">
        <v>31.133333333333336</v>
      </c>
      <c r="Q487" s="24">
        <v>32.06666666666667</v>
      </c>
      <c r="R487" s="43">
        <v>491.7</v>
      </c>
      <c r="S487" s="43">
        <v>517.70000000000005</v>
      </c>
      <c r="T487" s="24">
        <v>504.70000000000005</v>
      </c>
    </row>
    <row r="488" spans="1:20" x14ac:dyDescent="0.3">
      <c r="A488" s="40">
        <v>45120</v>
      </c>
      <c r="B488" s="11" t="s">
        <v>1223</v>
      </c>
      <c r="C488" s="42">
        <v>0.77777777777777779</v>
      </c>
      <c r="D488" s="42">
        <v>0.77083333333333337</v>
      </c>
      <c r="E488" s="15">
        <v>21.297329999999999</v>
      </c>
      <c r="F488" s="17">
        <v>0.76900000000000013</v>
      </c>
      <c r="G488" s="16">
        <v>0.5786</v>
      </c>
      <c r="H488" s="16">
        <v>0.32907016937435207</v>
      </c>
      <c r="I488" s="24">
        <v>33.4</v>
      </c>
      <c r="J488" s="24">
        <v>33.5</v>
      </c>
      <c r="K488" s="24">
        <v>35.5</v>
      </c>
      <c r="L488" s="24">
        <v>34.133333333333333</v>
      </c>
      <c r="M488" s="24">
        <v>35.299999999999997</v>
      </c>
      <c r="N488" s="24">
        <v>30.9</v>
      </c>
      <c r="O488" s="24">
        <v>33.799999999999997</v>
      </c>
      <c r="P488" s="24">
        <v>33.333333333333329</v>
      </c>
      <c r="Q488" s="24">
        <v>33.733333333333334</v>
      </c>
      <c r="R488" s="43">
        <v>423.5</v>
      </c>
      <c r="S488" s="43">
        <v>524.29999999999995</v>
      </c>
      <c r="T488" s="24">
        <v>473.9</v>
      </c>
    </row>
    <row r="489" spans="1:20" x14ac:dyDescent="0.3">
      <c r="A489" s="40">
        <v>45120</v>
      </c>
      <c r="B489" s="11" t="s">
        <v>1223</v>
      </c>
      <c r="C489" s="42">
        <v>0.77916666666666667</v>
      </c>
      <c r="D489" s="42">
        <v>0.77083333333333337</v>
      </c>
      <c r="E489" s="15">
        <v>21.297329999999999</v>
      </c>
      <c r="F489" s="17">
        <v>0.62399999999999967</v>
      </c>
      <c r="G489" s="16">
        <v>0.55159999999999998</v>
      </c>
      <c r="H489" s="16">
        <v>0.13125453226976014</v>
      </c>
      <c r="I489" s="24">
        <v>35.799999999999997</v>
      </c>
      <c r="J489" s="24">
        <v>38.200000000000003</v>
      </c>
      <c r="K489" s="24">
        <v>37.700000000000003</v>
      </c>
      <c r="L489" s="24">
        <v>37.233333333333334</v>
      </c>
      <c r="M489" s="24">
        <v>34.9</v>
      </c>
      <c r="N489" s="24">
        <v>35.1</v>
      </c>
      <c r="O489" s="24">
        <v>33.9</v>
      </c>
      <c r="P489" s="24">
        <v>34.633333333333333</v>
      </c>
      <c r="Q489" s="24">
        <v>35.933333333333337</v>
      </c>
      <c r="R489" s="43">
        <v>496.1</v>
      </c>
      <c r="S489" s="43">
        <v>473.2</v>
      </c>
      <c r="T489" s="24">
        <v>484.65</v>
      </c>
    </row>
    <row r="490" spans="1:20" x14ac:dyDescent="0.3">
      <c r="A490" s="40">
        <v>45120</v>
      </c>
      <c r="B490" s="41" t="s">
        <v>1119</v>
      </c>
      <c r="C490" s="42">
        <v>0.78125</v>
      </c>
      <c r="D490" s="42">
        <v>0.77083333333333337</v>
      </c>
      <c r="E490" s="15">
        <v>21.297329999999999</v>
      </c>
      <c r="F490" s="17">
        <v>8.0120000000000005</v>
      </c>
      <c r="G490" s="16">
        <v>0.36299999999999999</v>
      </c>
      <c r="H490" s="16">
        <v>21.071625344352618</v>
      </c>
      <c r="I490" s="24">
        <v>27.2</v>
      </c>
      <c r="J490" s="24">
        <v>26.5</v>
      </c>
      <c r="K490" s="24">
        <v>26.6</v>
      </c>
      <c r="L490" s="24">
        <v>26.766666666666669</v>
      </c>
      <c r="M490" s="24">
        <v>27.4</v>
      </c>
      <c r="N490" s="24">
        <v>23.7</v>
      </c>
      <c r="O490" s="24">
        <v>24.9</v>
      </c>
      <c r="P490" s="24">
        <v>25.333333333333332</v>
      </c>
      <c r="Q490" s="24">
        <v>26.05</v>
      </c>
      <c r="R490" s="43">
        <v>460.3</v>
      </c>
      <c r="S490" s="43">
        <v>487.5</v>
      </c>
      <c r="T490" s="24">
        <v>473.9</v>
      </c>
    </row>
    <row r="491" spans="1:20" x14ac:dyDescent="0.3">
      <c r="A491" s="40">
        <v>45120</v>
      </c>
      <c r="B491" s="11" t="s">
        <v>1223</v>
      </c>
      <c r="C491" s="42">
        <v>0.78263888888888899</v>
      </c>
      <c r="D491" s="42">
        <v>0.79166666666666663</v>
      </c>
      <c r="E491" s="15">
        <v>20.520330000000001</v>
      </c>
      <c r="F491" s="17">
        <v>9.8770000000000007</v>
      </c>
      <c r="G491" s="16">
        <v>0.46110000000000001</v>
      </c>
      <c r="H491" s="16">
        <v>20.420516157015832</v>
      </c>
      <c r="I491" s="24">
        <v>25.4</v>
      </c>
      <c r="J491" s="24">
        <v>23.3</v>
      </c>
      <c r="K491" s="24">
        <v>21.7</v>
      </c>
      <c r="L491" s="24">
        <v>23.466666666666669</v>
      </c>
      <c r="M491" s="24">
        <v>23.7</v>
      </c>
      <c r="N491" s="24">
        <v>22</v>
      </c>
      <c r="O491" s="24">
        <v>26.9</v>
      </c>
      <c r="P491" s="24">
        <v>24.2</v>
      </c>
      <c r="Q491" s="24">
        <v>23.833333333333336</v>
      </c>
      <c r="R491" s="43">
        <v>281.39999999999998</v>
      </c>
      <c r="S491" s="43">
        <v>197.8</v>
      </c>
      <c r="T491" s="24">
        <v>239.6</v>
      </c>
    </row>
    <row r="492" spans="1:20" x14ac:dyDescent="0.3">
      <c r="A492" s="40">
        <v>45120</v>
      </c>
      <c r="B492" s="41" t="s">
        <v>1119</v>
      </c>
      <c r="C492" s="42">
        <v>0.7895833333333333</v>
      </c>
      <c r="D492" s="42">
        <v>0.79166666666666663</v>
      </c>
      <c r="E492" s="15">
        <v>20.520330000000001</v>
      </c>
      <c r="F492" s="17">
        <v>7.8109999999999991</v>
      </c>
      <c r="G492" s="16">
        <v>0.36299999999999999</v>
      </c>
      <c r="H492" s="16">
        <v>20.517906336088153</v>
      </c>
      <c r="I492" s="24">
        <v>21.1</v>
      </c>
      <c r="J492" s="24">
        <v>21.8</v>
      </c>
      <c r="K492" s="24">
        <v>21.1</v>
      </c>
      <c r="L492" s="24">
        <v>21.333333333333332</v>
      </c>
      <c r="M492" s="24">
        <v>21.5</v>
      </c>
      <c r="N492" s="24">
        <v>21.2</v>
      </c>
      <c r="O492" s="24">
        <v>21.3</v>
      </c>
      <c r="P492" s="24">
        <v>21.333333333333332</v>
      </c>
      <c r="Q492" s="24">
        <v>21.333333333333332</v>
      </c>
      <c r="R492" s="43">
        <v>198.7</v>
      </c>
      <c r="S492" s="43">
        <v>448.7</v>
      </c>
      <c r="T492" s="24">
        <v>323.7</v>
      </c>
    </row>
    <row r="493" spans="1:20" x14ac:dyDescent="0.3">
      <c r="A493" s="40">
        <v>45120</v>
      </c>
      <c r="B493" s="11" t="s">
        <v>1223</v>
      </c>
      <c r="C493" s="42">
        <v>0.7909722222222223</v>
      </c>
      <c r="D493" s="42">
        <v>0.79166666666666663</v>
      </c>
      <c r="E493" s="15">
        <v>20.520330000000001</v>
      </c>
      <c r="F493" s="17">
        <v>9.6639999999999997</v>
      </c>
      <c r="G493" s="16">
        <v>0.46110000000000001</v>
      </c>
      <c r="H493" s="16">
        <v>19.958577315116024</v>
      </c>
      <c r="I493" s="24">
        <v>21.6</v>
      </c>
      <c r="J493" s="24">
        <v>20.6</v>
      </c>
      <c r="K493" s="24">
        <v>23.6</v>
      </c>
      <c r="L493" s="24">
        <v>21.933333333333337</v>
      </c>
      <c r="M493" s="24">
        <v>21.9</v>
      </c>
      <c r="N493" s="24">
        <v>22.8</v>
      </c>
      <c r="O493" s="24">
        <v>23</v>
      </c>
      <c r="P493" s="24">
        <v>22.566666666666666</v>
      </c>
      <c r="Q493" s="24">
        <v>22.25</v>
      </c>
      <c r="R493" s="43">
        <v>457.8</v>
      </c>
      <c r="S493" s="43">
        <v>202.7</v>
      </c>
      <c r="T493" s="24">
        <v>330.25</v>
      </c>
    </row>
    <row r="494" spans="1:20" x14ac:dyDescent="0.3">
      <c r="A494" s="40">
        <v>45120</v>
      </c>
      <c r="B494" s="41" t="s">
        <v>1119</v>
      </c>
      <c r="C494" s="42">
        <v>0.7944444444444444</v>
      </c>
      <c r="D494" s="42">
        <v>0.79166666666666663</v>
      </c>
      <c r="E494" s="15">
        <v>20.520330000000001</v>
      </c>
      <c r="F494" s="17">
        <v>0.41800000000000015</v>
      </c>
      <c r="G494" s="16">
        <v>0.39929999999999999</v>
      </c>
      <c r="H494" s="16">
        <v>4.6831955922865418E-2</v>
      </c>
      <c r="I494" s="24">
        <v>29</v>
      </c>
      <c r="J494" s="24">
        <v>28.9</v>
      </c>
      <c r="K494" s="24">
        <v>28.7</v>
      </c>
      <c r="L494" s="24">
        <v>28.866666666666664</v>
      </c>
      <c r="M494" s="24">
        <v>27.6</v>
      </c>
      <c r="N494" s="24">
        <v>28.2</v>
      </c>
      <c r="O494" s="24">
        <v>27.3</v>
      </c>
      <c r="P494" s="24">
        <v>27.7</v>
      </c>
      <c r="Q494" s="24">
        <v>28.283333333333331</v>
      </c>
      <c r="R494" s="43">
        <v>441.9</v>
      </c>
      <c r="S494" s="43">
        <v>261.60000000000002</v>
      </c>
      <c r="T494" s="24">
        <v>351.75</v>
      </c>
    </row>
    <row r="495" spans="1:20" x14ac:dyDescent="0.3">
      <c r="A495" s="40">
        <v>45120</v>
      </c>
      <c r="B495" s="41" t="s">
        <v>1119</v>
      </c>
      <c r="C495" s="42">
        <v>0.79513888888888884</v>
      </c>
      <c r="D495" s="42">
        <v>0.79166666666666663</v>
      </c>
      <c r="E495" s="15">
        <v>20.520330000000001</v>
      </c>
      <c r="F495" s="17">
        <v>0.39900000000000002</v>
      </c>
      <c r="G495" s="16">
        <v>0.34949999999999998</v>
      </c>
      <c r="H495" s="16">
        <v>0.14163090128755379</v>
      </c>
      <c r="I495" s="24">
        <v>29.9</v>
      </c>
      <c r="J495" s="24">
        <v>29.3</v>
      </c>
      <c r="K495" s="24">
        <v>29.4</v>
      </c>
      <c r="L495" s="24">
        <v>29.533333333333331</v>
      </c>
      <c r="M495" s="24">
        <v>28.5</v>
      </c>
      <c r="N495" s="24">
        <v>30.9</v>
      </c>
      <c r="O495" s="24">
        <v>30</v>
      </c>
      <c r="P495" s="24">
        <v>29.8</v>
      </c>
      <c r="Q495" s="24">
        <v>29.666666666666664</v>
      </c>
      <c r="R495" s="43">
        <v>331.3</v>
      </c>
      <c r="S495" s="43">
        <v>425.4</v>
      </c>
      <c r="T495" s="24">
        <v>378.35</v>
      </c>
    </row>
    <row r="496" spans="1:20" x14ac:dyDescent="0.3">
      <c r="A496" s="40">
        <v>45120</v>
      </c>
      <c r="B496" s="11" t="s">
        <v>1223</v>
      </c>
      <c r="C496" s="42">
        <v>0.79652777777777783</v>
      </c>
      <c r="D496" s="42">
        <v>0.79166666666666663</v>
      </c>
      <c r="E496" s="15">
        <v>20.520330000000001</v>
      </c>
      <c r="F496" s="17">
        <v>0.67799999999999994</v>
      </c>
      <c r="G496" s="16">
        <v>0.5786</v>
      </c>
      <c r="H496" s="16">
        <v>0.17179398548219829</v>
      </c>
      <c r="I496" s="24">
        <v>26.6</v>
      </c>
      <c r="J496" s="24">
        <v>27</v>
      </c>
      <c r="K496" s="24">
        <v>28</v>
      </c>
      <c r="L496" s="24">
        <v>27.2</v>
      </c>
      <c r="M496" s="24">
        <v>25.3</v>
      </c>
      <c r="N496" s="24">
        <v>25.1</v>
      </c>
      <c r="O496" s="24">
        <v>24.8</v>
      </c>
      <c r="P496" s="24">
        <v>25.066666666666666</v>
      </c>
      <c r="Q496" s="24">
        <v>26.133333333333333</v>
      </c>
      <c r="R496" s="43">
        <v>346.4</v>
      </c>
      <c r="S496" s="43">
        <v>554.9</v>
      </c>
      <c r="T496" s="24">
        <v>450.65</v>
      </c>
    </row>
    <row r="497" spans="1:20" x14ac:dyDescent="0.3">
      <c r="A497" s="40">
        <v>45120</v>
      </c>
      <c r="B497" s="11" t="s">
        <v>1223</v>
      </c>
      <c r="C497" s="42">
        <v>0.79791666666666661</v>
      </c>
      <c r="D497" s="42">
        <v>0.79166666666666663</v>
      </c>
      <c r="E497" s="15">
        <v>20.520330000000001</v>
      </c>
      <c r="F497" s="17">
        <v>0.58899999999999952</v>
      </c>
      <c r="G497" s="16">
        <v>0.55159999999999998</v>
      </c>
      <c r="H497" s="16">
        <v>6.7802755620013686E-2</v>
      </c>
      <c r="I497" s="24">
        <v>29</v>
      </c>
      <c r="J497" s="24">
        <v>31.4</v>
      </c>
      <c r="K497" s="24">
        <v>29.2</v>
      </c>
      <c r="L497" s="24">
        <v>29.866666666666664</v>
      </c>
      <c r="M497" s="24">
        <v>30.2</v>
      </c>
      <c r="N497" s="24">
        <v>30</v>
      </c>
      <c r="O497" s="24">
        <v>27.6</v>
      </c>
      <c r="P497" s="24">
        <v>29.266666666666669</v>
      </c>
      <c r="Q497" s="24">
        <v>29.566666666666666</v>
      </c>
      <c r="R497" s="43">
        <v>412.8</v>
      </c>
      <c r="S497" s="43">
        <v>450.9</v>
      </c>
      <c r="T497" s="24">
        <v>431.85</v>
      </c>
    </row>
    <row r="498" spans="1:20" x14ac:dyDescent="0.3">
      <c r="A498" s="40">
        <v>45120</v>
      </c>
      <c r="B498" s="41" t="s">
        <v>1119</v>
      </c>
      <c r="C498" s="42">
        <v>0.7993055555555556</v>
      </c>
      <c r="D498" s="42">
        <v>0.79166666666666663</v>
      </c>
      <c r="E498" s="15">
        <v>20.520330000000001</v>
      </c>
      <c r="F498" s="17">
        <v>7.5010000000000003</v>
      </c>
      <c r="G498" s="16">
        <v>0.36299999999999999</v>
      </c>
      <c r="H498" s="16">
        <v>19.663911845730027</v>
      </c>
      <c r="I498" s="24">
        <v>22.8</v>
      </c>
      <c r="J498" s="24">
        <v>21.1</v>
      </c>
      <c r="K498" s="24">
        <v>21.2</v>
      </c>
      <c r="L498" s="24">
        <v>21.700000000000003</v>
      </c>
      <c r="M498" s="24">
        <v>21.1</v>
      </c>
      <c r="N498" s="24">
        <v>20.3</v>
      </c>
      <c r="O498" s="24">
        <v>21</v>
      </c>
      <c r="P498" s="24">
        <v>20.8</v>
      </c>
      <c r="Q498" s="24">
        <v>21.25</v>
      </c>
      <c r="R498" s="43">
        <v>319.39999999999998</v>
      </c>
      <c r="S498" s="43">
        <v>207.1</v>
      </c>
      <c r="T498" s="24">
        <v>263.25</v>
      </c>
    </row>
    <row r="499" spans="1:20" x14ac:dyDescent="0.3">
      <c r="A499" s="40">
        <v>45120</v>
      </c>
      <c r="B499" s="11" t="s">
        <v>1223</v>
      </c>
      <c r="C499" s="42">
        <v>0.80069444444444438</v>
      </c>
      <c r="D499" s="42">
        <v>0.79166666666666663</v>
      </c>
      <c r="E499" s="15">
        <v>20.520330000000001</v>
      </c>
      <c r="F499" s="17">
        <v>9.36</v>
      </c>
      <c r="G499" s="16">
        <v>0.46110000000000001</v>
      </c>
      <c r="H499" s="16">
        <v>19.299284320104096</v>
      </c>
      <c r="I499" s="24">
        <v>20.100000000000001</v>
      </c>
      <c r="J499" s="24">
        <v>19.3</v>
      </c>
      <c r="K499" s="24">
        <v>21.8</v>
      </c>
      <c r="L499" s="24">
        <v>20.400000000000002</v>
      </c>
      <c r="M499" s="24">
        <v>20</v>
      </c>
      <c r="N499" s="24">
        <v>17.600000000000001</v>
      </c>
      <c r="O499" s="24">
        <v>20</v>
      </c>
      <c r="P499" s="24">
        <v>19.2</v>
      </c>
      <c r="Q499" s="24">
        <v>19.8</v>
      </c>
      <c r="R499" s="43">
        <v>229.6</v>
      </c>
      <c r="S499" s="43">
        <v>336.3</v>
      </c>
      <c r="T499" s="24">
        <v>282.95</v>
      </c>
    </row>
    <row r="500" spans="1:20" x14ac:dyDescent="0.3">
      <c r="A500" s="40">
        <v>45120</v>
      </c>
      <c r="B500" s="41" t="s">
        <v>1119</v>
      </c>
      <c r="C500" s="42">
        <v>0.80555555555555547</v>
      </c>
      <c r="D500" s="42">
        <v>0.8125</v>
      </c>
      <c r="E500" s="15">
        <v>20.05733</v>
      </c>
      <c r="F500" s="17">
        <v>7.3529999999999989</v>
      </c>
      <c r="G500" s="16">
        <v>0.36299999999999999</v>
      </c>
      <c r="H500" s="16">
        <v>19.256198347107436</v>
      </c>
      <c r="I500" s="24">
        <v>21.9</v>
      </c>
      <c r="J500" s="24">
        <v>21</v>
      </c>
      <c r="K500" s="24">
        <v>20.5</v>
      </c>
      <c r="L500" s="24">
        <v>21.133333333333333</v>
      </c>
      <c r="M500" s="24">
        <v>21.5</v>
      </c>
      <c r="N500" s="24">
        <v>20.5</v>
      </c>
      <c r="O500" s="24">
        <v>20.2</v>
      </c>
      <c r="P500" s="24">
        <v>20.733333333333334</v>
      </c>
      <c r="Q500" s="24">
        <v>20.933333333333334</v>
      </c>
      <c r="R500" s="43">
        <v>463.6</v>
      </c>
      <c r="S500" s="43">
        <v>493.6</v>
      </c>
      <c r="T500" s="24">
        <v>478.6</v>
      </c>
    </row>
    <row r="501" spans="1:20" x14ac:dyDescent="0.3">
      <c r="A501" s="40">
        <v>45120</v>
      </c>
      <c r="B501" s="11" t="s">
        <v>1223</v>
      </c>
      <c r="C501" s="42">
        <v>0.80694444444444446</v>
      </c>
      <c r="D501" s="42">
        <v>0.8125</v>
      </c>
      <c r="E501" s="15">
        <v>20.05733</v>
      </c>
      <c r="F501" s="17">
        <v>9.1780000000000008</v>
      </c>
      <c r="G501" s="16">
        <v>0.46110000000000001</v>
      </c>
      <c r="H501" s="16">
        <v>18.904576013879854</v>
      </c>
      <c r="I501" s="24">
        <v>22.1</v>
      </c>
      <c r="J501" s="24">
        <v>22.1</v>
      </c>
      <c r="K501" s="24">
        <v>19.899999999999999</v>
      </c>
      <c r="L501" s="24">
        <v>21.366666666666664</v>
      </c>
      <c r="M501" s="24">
        <v>19.600000000000001</v>
      </c>
      <c r="N501" s="24">
        <v>23.8</v>
      </c>
      <c r="O501" s="24">
        <v>20.3</v>
      </c>
      <c r="P501" s="24">
        <v>21.233333333333334</v>
      </c>
      <c r="Q501" s="24">
        <v>21.299999999999997</v>
      </c>
      <c r="R501" s="43">
        <v>421.3</v>
      </c>
      <c r="S501" s="43">
        <v>436.3</v>
      </c>
      <c r="T501" s="24">
        <v>428.8</v>
      </c>
    </row>
    <row r="502" spans="1:20" x14ac:dyDescent="0.3">
      <c r="A502" s="40">
        <v>45120</v>
      </c>
      <c r="B502" s="41" t="s">
        <v>1119</v>
      </c>
      <c r="C502" s="42">
        <v>0.80833333333333324</v>
      </c>
      <c r="D502" s="42">
        <v>0.8125</v>
      </c>
      <c r="E502" s="15">
        <v>20.05733</v>
      </c>
      <c r="F502" s="17">
        <v>0.38700000000000045</v>
      </c>
      <c r="G502" s="16">
        <v>0.34949999999999998</v>
      </c>
      <c r="H502" s="16">
        <v>0.10729613733905717</v>
      </c>
      <c r="I502" s="24">
        <v>27.8</v>
      </c>
      <c r="J502" s="24">
        <v>28.9</v>
      </c>
      <c r="K502" s="24">
        <v>28.8</v>
      </c>
      <c r="L502" s="24">
        <v>28.5</v>
      </c>
      <c r="M502" s="24">
        <v>25</v>
      </c>
      <c r="N502" s="24">
        <v>26</v>
      </c>
      <c r="O502" s="24">
        <v>26.7</v>
      </c>
      <c r="P502" s="24">
        <v>25.900000000000002</v>
      </c>
      <c r="Q502" s="24">
        <v>27.200000000000003</v>
      </c>
      <c r="R502" s="43">
        <v>327.10000000000002</v>
      </c>
      <c r="S502" s="43">
        <v>446.3</v>
      </c>
      <c r="T502" s="24">
        <v>386.70000000000005</v>
      </c>
    </row>
    <row r="503" spans="1:20" x14ac:dyDescent="0.3">
      <c r="A503" s="40">
        <v>45120</v>
      </c>
      <c r="B503" s="11" t="s">
        <v>1223</v>
      </c>
      <c r="C503" s="42">
        <v>0.80972222222222223</v>
      </c>
      <c r="D503" s="42">
        <v>0.8125</v>
      </c>
      <c r="E503" s="15">
        <v>20.05733</v>
      </c>
      <c r="F503" s="17">
        <v>0.64100000000000001</v>
      </c>
      <c r="G503" s="16">
        <v>0.5786</v>
      </c>
      <c r="H503" s="16">
        <v>0.10784652609747669</v>
      </c>
      <c r="I503" s="24">
        <v>27.8</v>
      </c>
      <c r="J503" s="24">
        <v>28</v>
      </c>
      <c r="K503" s="24">
        <v>27.8</v>
      </c>
      <c r="L503" s="24">
        <v>27.866666666666664</v>
      </c>
      <c r="M503" s="24">
        <v>26.6</v>
      </c>
      <c r="N503" s="24">
        <v>26.3</v>
      </c>
      <c r="O503" s="24">
        <v>26.9</v>
      </c>
      <c r="P503" s="24">
        <v>26.600000000000005</v>
      </c>
      <c r="Q503" s="24">
        <v>27.233333333333334</v>
      </c>
      <c r="R503" s="43">
        <v>436.1</v>
      </c>
      <c r="S503" s="43">
        <v>452</v>
      </c>
      <c r="T503" s="24">
        <v>444.05</v>
      </c>
    </row>
    <row r="504" spans="1:20" x14ac:dyDescent="0.3">
      <c r="A504" s="40">
        <v>45120</v>
      </c>
      <c r="B504" s="11" t="s">
        <v>1223</v>
      </c>
      <c r="C504" s="42">
        <v>0.81111111111111101</v>
      </c>
      <c r="D504" s="42">
        <v>0.8125</v>
      </c>
      <c r="E504" s="15">
        <v>20.05733</v>
      </c>
      <c r="F504" s="17">
        <v>0.57800000000000029</v>
      </c>
      <c r="G504" s="16">
        <v>0.55159999999999998</v>
      </c>
      <c r="H504" s="16">
        <v>4.7860768672951984E-2</v>
      </c>
      <c r="I504" s="24">
        <v>26.1</v>
      </c>
      <c r="J504" s="24">
        <v>26.3</v>
      </c>
      <c r="K504" s="24">
        <v>26.5</v>
      </c>
      <c r="L504" s="24">
        <v>26.3</v>
      </c>
      <c r="M504" s="24">
        <v>23.9</v>
      </c>
      <c r="N504" s="24">
        <v>25.6</v>
      </c>
      <c r="O504" s="24">
        <v>25</v>
      </c>
      <c r="P504" s="24">
        <v>24.833333333333332</v>
      </c>
      <c r="Q504" s="24">
        <v>25.566666666666666</v>
      </c>
      <c r="R504" s="43">
        <v>412.6</v>
      </c>
      <c r="S504" s="43">
        <v>172.8</v>
      </c>
      <c r="T504" s="24">
        <v>292.70000000000005</v>
      </c>
    </row>
    <row r="505" spans="1:20" x14ac:dyDescent="0.3">
      <c r="A505" s="40">
        <v>45120</v>
      </c>
      <c r="B505" s="41" t="s">
        <v>1119</v>
      </c>
      <c r="C505" s="42">
        <v>0.81319444444444444</v>
      </c>
      <c r="D505" s="42">
        <v>0.8125</v>
      </c>
      <c r="E505" s="15">
        <v>20.05733</v>
      </c>
      <c r="F505" s="17">
        <v>7.117</v>
      </c>
      <c r="G505" s="16">
        <v>0.36299999999999999</v>
      </c>
      <c r="H505" s="16">
        <v>18.606060606060606</v>
      </c>
      <c r="I505" s="24">
        <v>20.9</v>
      </c>
      <c r="J505" s="24">
        <v>21.1</v>
      </c>
      <c r="K505" s="24">
        <v>21</v>
      </c>
      <c r="L505" s="24">
        <v>21</v>
      </c>
      <c r="M505" s="24">
        <v>19.600000000000001</v>
      </c>
      <c r="N505" s="24">
        <v>21.2</v>
      </c>
      <c r="O505" s="24">
        <v>18.600000000000001</v>
      </c>
      <c r="P505" s="24">
        <v>19.8</v>
      </c>
      <c r="Q505" s="24">
        <v>20.399999999999999</v>
      </c>
      <c r="R505" s="43">
        <v>173.6</v>
      </c>
      <c r="S505" s="43">
        <v>154.19999999999999</v>
      </c>
      <c r="T505" s="24">
        <v>163.89999999999998</v>
      </c>
    </row>
    <row r="506" spans="1:20" x14ac:dyDescent="0.3">
      <c r="A506" s="40">
        <v>45120</v>
      </c>
      <c r="B506" s="11" t="s">
        <v>1223</v>
      </c>
      <c r="C506" s="42">
        <v>0.81458333333333333</v>
      </c>
      <c r="D506" s="42">
        <v>0.8125</v>
      </c>
      <c r="E506" s="15">
        <v>20.05733</v>
      </c>
      <c r="F506" s="17">
        <v>8.9369999999999994</v>
      </c>
      <c r="G506" s="16">
        <v>0.46110000000000001</v>
      </c>
      <c r="H506" s="16">
        <v>18.381912817176314</v>
      </c>
      <c r="I506" s="24">
        <v>20.100000000000001</v>
      </c>
      <c r="J506" s="24">
        <v>19.3</v>
      </c>
      <c r="K506" s="24">
        <v>20.2</v>
      </c>
      <c r="L506" s="24">
        <v>19.866666666666671</v>
      </c>
      <c r="M506" s="24">
        <v>18.2</v>
      </c>
      <c r="N506" s="24">
        <v>19.7</v>
      </c>
      <c r="O506" s="24">
        <v>21</v>
      </c>
      <c r="P506" s="24">
        <v>19.633333333333333</v>
      </c>
      <c r="Q506" s="24">
        <v>19.75</v>
      </c>
      <c r="R506" s="43">
        <v>163.80000000000001</v>
      </c>
      <c r="S506" s="43">
        <v>166.7</v>
      </c>
      <c r="T506" s="24">
        <v>165.25</v>
      </c>
    </row>
    <row r="507" spans="1:20" x14ac:dyDescent="0.3">
      <c r="A507" s="40">
        <v>45120</v>
      </c>
      <c r="B507" s="11" t="s">
        <v>1223</v>
      </c>
      <c r="C507" s="42">
        <v>0.81597222222222221</v>
      </c>
      <c r="D507" s="42">
        <v>0.8125</v>
      </c>
      <c r="E507" s="15">
        <v>20.05733</v>
      </c>
      <c r="F507" s="17">
        <v>0.63100000000000023</v>
      </c>
      <c r="G507" s="16">
        <v>0.5786</v>
      </c>
      <c r="H507" s="16">
        <v>9.0563428966471182E-2</v>
      </c>
      <c r="I507" s="24">
        <v>22.8</v>
      </c>
      <c r="J507" s="24">
        <v>21.8</v>
      </c>
      <c r="K507" s="24">
        <v>21.8</v>
      </c>
      <c r="L507" s="24">
        <v>22.133333333333336</v>
      </c>
      <c r="M507" s="24">
        <v>22.7</v>
      </c>
      <c r="N507" s="24">
        <v>24.6</v>
      </c>
      <c r="O507" s="24">
        <v>22.6</v>
      </c>
      <c r="P507" s="24">
        <v>23.3</v>
      </c>
      <c r="Q507" s="24">
        <v>22.716666666666669</v>
      </c>
      <c r="R507" s="43">
        <v>155.30000000000001</v>
      </c>
      <c r="S507" s="43">
        <v>150.4</v>
      </c>
      <c r="T507" s="24">
        <v>152.85000000000002</v>
      </c>
    </row>
    <row r="508" spans="1:20" x14ac:dyDescent="0.3">
      <c r="D508" s="9"/>
      <c r="E508" s="4"/>
    </row>
    <row r="509" spans="1:20" x14ac:dyDescent="0.3">
      <c r="E509" s="4"/>
    </row>
    <row r="510" spans="1:20" x14ac:dyDescent="0.3">
      <c r="E510" s="4"/>
    </row>
  </sheetData>
  <sortState xmlns:xlrd2="http://schemas.microsoft.com/office/spreadsheetml/2017/richdata2" ref="A4:T507">
    <sortCondition ref="A4:A507"/>
    <sortCondition ref="C4:C507"/>
  </sortState>
  <mergeCells count="2">
    <mergeCell ref="I1:L1"/>
    <mergeCell ref="M1:P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A44D23-DF64-4334-B94E-3D05B1260159}">
  <dimension ref="A1:AQ51"/>
  <sheetViews>
    <sheetView zoomScaleNormal="100" workbookViewId="0">
      <pane xSplit="2" ySplit="3" topLeftCell="C4" activePane="bottomRight" state="frozen"/>
      <selection pane="topRight" activeCell="C1" sqref="C1"/>
      <selection pane="bottomLeft" activeCell="A3" sqref="A3"/>
      <selection pane="bottomRight" activeCell="G10" sqref="G10"/>
    </sheetView>
  </sheetViews>
  <sheetFormatPr baseColWidth="10" defaultRowHeight="14.4" x14ac:dyDescent="0.3"/>
  <cols>
    <col min="1" max="1" width="23.6640625" style="46" customWidth="1"/>
    <col min="2" max="2" width="11.5546875" style="46"/>
    <col min="3" max="6" width="11.5546875" style="47"/>
    <col min="7" max="7" width="11.5546875" style="48"/>
    <col min="8" max="8" width="11.5546875" style="49"/>
    <col min="9" max="11" width="11.5546875" style="48"/>
    <col min="12" max="12" width="13.77734375" style="46" customWidth="1"/>
    <col min="13" max="13" width="11.5546875" style="46"/>
    <col min="14" max="17" width="11.5546875" style="47"/>
    <col min="18" max="18" width="11.5546875" style="48"/>
    <col min="19" max="22" width="11.5546875" style="49"/>
    <col min="23" max="23" width="11.5546875" style="50"/>
    <col min="24" max="24" width="11.5546875" style="47"/>
    <col min="25" max="25" width="13" style="51" customWidth="1"/>
    <col min="26" max="26" width="11.5546875" style="46"/>
    <col min="27" max="30" width="11.5546875" style="47"/>
    <col min="31" max="31" width="11.5546875" style="48"/>
    <col min="32" max="32" width="11.5546875" style="49"/>
    <col min="33" max="35" width="11.5546875" style="48"/>
    <col min="36" max="38" width="11.5546875" style="46"/>
    <col min="39" max="39" width="11.5546875" style="50"/>
    <col min="40" max="40" width="11.5546875" style="46"/>
    <col min="41" max="41" width="16.21875" style="46" customWidth="1"/>
    <col min="42" max="42" width="14.21875" style="46" customWidth="1"/>
    <col min="43" max="43" width="14.33203125" style="46" customWidth="1"/>
    <col min="44" max="16384" width="11.5546875" style="46"/>
  </cols>
  <sheetData>
    <row r="1" spans="1:43" s="44" customFormat="1" ht="31.8" customHeight="1" thickBot="1" x14ac:dyDescent="0.35">
      <c r="A1" s="52"/>
      <c r="B1" s="52"/>
      <c r="C1" s="53" t="s">
        <v>1266</v>
      </c>
      <c r="D1" s="54"/>
      <c r="E1" s="54"/>
      <c r="F1" s="54"/>
      <c r="G1" s="55"/>
      <c r="H1" s="56"/>
      <c r="I1" s="55"/>
      <c r="J1" s="55"/>
      <c r="K1" s="55"/>
      <c r="L1" s="52" t="s">
        <v>1272</v>
      </c>
      <c r="M1" s="54" t="s">
        <v>1263</v>
      </c>
      <c r="N1" s="57" t="s">
        <v>4</v>
      </c>
      <c r="O1" s="54"/>
      <c r="P1" s="54"/>
      <c r="Q1" s="54"/>
      <c r="R1" s="55"/>
      <c r="S1" s="56"/>
      <c r="T1" s="56"/>
      <c r="U1" s="56"/>
      <c r="V1" s="56"/>
      <c r="W1" s="58" t="s">
        <v>1260</v>
      </c>
      <c r="X1" s="54" t="s">
        <v>1270</v>
      </c>
      <c r="Y1" s="59" t="s">
        <v>1271</v>
      </c>
      <c r="Z1" s="54" t="s">
        <v>1263</v>
      </c>
      <c r="AA1" s="60" t="s">
        <v>1267</v>
      </c>
      <c r="AB1" s="54"/>
      <c r="AC1" s="54"/>
      <c r="AD1" s="54"/>
      <c r="AE1" s="55"/>
      <c r="AF1" s="56"/>
      <c r="AG1" s="55"/>
      <c r="AH1" s="55"/>
      <c r="AI1" s="55"/>
      <c r="AJ1" s="52" t="s">
        <v>11</v>
      </c>
      <c r="AK1" s="54" t="s">
        <v>1263</v>
      </c>
      <c r="AL1" s="52" t="s">
        <v>1269</v>
      </c>
      <c r="AM1" s="58" t="s">
        <v>1261</v>
      </c>
      <c r="AO1" s="88"/>
      <c r="AP1" s="94" t="s">
        <v>2</v>
      </c>
      <c r="AQ1" s="95" t="s">
        <v>1225</v>
      </c>
    </row>
    <row r="2" spans="1:43" s="44" customFormat="1" x14ac:dyDescent="0.3">
      <c r="A2" s="52"/>
      <c r="B2" s="52"/>
      <c r="C2" s="54"/>
      <c r="D2" s="54"/>
      <c r="E2" s="54"/>
      <c r="F2" s="54"/>
      <c r="G2" s="55"/>
      <c r="H2" s="56"/>
      <c r="I2" s="55"/>
      <c r="J2" s="55"/>
      <c r="K2" s="55"/>
      <c r="L2" s="52"/>
      <c r="M2" s="54"/>
      <c r="N2" s="54"/>
      <c r="O2" s="54"/>
      <c r="P2" s="54"/>
      <c r="Q2" s="54"/>
      <c r="R2" s="55"/>
      <c r="S2" s="56"/>
      <c r="T2" s="56"/>
      <c r="U2" s="56"/>
      <c r="V2" s="56"/>
      <c r="W2" s="58"/>
      <c r="X2" s="54"/>
      <c r="Y2" s="59"/>
      <c r="Z2" s="54"/>
      <c r="AA2" s="54"/>
      <c r="AB2" s="54"/>
      <c r="AC2" s="54"/>
      <c r="AD2" s="54"/>
      <c r="AE2" s="55"/>
      <c r="AF2" s="56"/>
      <c r="AG2" s="55"/>
      <c r="AH2" s="55"/>
      <c r="AI2" s="55"/>
      <c r="AJ2" s="52"/>
      <c r="AK2" s="54"/>
      <c r="AL2" s="52"/>
      <c r="AM2" s="58"/>
      <c r="AO2" s="92" t="s">
        <v>1</v>
      </c>
      <c r="AP2" s="96">
        <f>AVERAGE(G4:G27)</f>
        <v>0.74322616383646645</v>
      </c>
      <c r="AQ2" s="93">
        <f>AVERAGE(G28:G51)</f>
        <v>0.7419274859885655</v>
      </c>
    </row>
    <row r="3" spans="1:43" s="45" customFormat="1" ht="15" thickBot="1" x14ac:dyDescent="0.35">
      <c r="A3" s="61" t="s">
        <v>0</v>
      </c>
      <c r="B3" s="61" t="s">
        <v>38</v>
      </c>
      <c r="C3" s="62" t="s">
        <v>14</v>
      </c>
      <c r="D3" s="62" t="s">
        <v>15</v>
      </c>
      <c r="E3" s="62" t="s">
        <v>16</v>
      </c>
      <c r="F3" s="62" t="s">
        <v>23</v>
      </c>
      <c r="G3" s="63" t="s">
        <v>1</v>
      </c>
      <c r="H3" s="64" t="s">
        <v>26</v>
      </c>
      <c r="I3" s="63" t="s">
        <v>29</v>
      </c>
      <c r="J3" s="63" t="s">
        <v>32</v>
      </c>
      <c r="K3" s="63" t="s">
        <v>35</v>
      </c>
      <c r="L3" s="65" t="s">
        <v>8</v>
      </c>
      <c r="M3" s="65" t="s">
        <v>9</v>
      </c>
      <c r="N3" s="66" t="s">
        <v>17</v>
      </c>
      <c r="O3" s="66" t="s">
        <v>18</v>
      </c>
      <c r="P3" s="66" t="s">
        <v>19</v>
      </c>
      <c r="Q3" s="66" t="s">
        <v>24</v>
      </c>
      <c r="R3" s="67" t="s">
        <v>3</v>
      </c>
      <c r="S3" s="68" t="s">
        <v>27</v>
      </c>
      <c r="T3" s="68" t="s">
        <v>30</v>
      </c>
      <c r="U3" s="68" t="s">
        <v>33</v>
      </c>
      <c r="V3" s="67" t="s">
        <v>36</v>
      </c>
      <c r="W3" s="69" t="s">
        <v>1268</v>
      </c>
      <c r="X3" s="66" t="s">
        <v>1224</v>
      </c>
      <c r="Y3" s="70" t="s">
        <v>7</v>
      </c>
      <c r="Z3" s="71" t="s">
        <v>10</v>
      </c>
      <c r="AA3" s="72" t="s">
        <v>20</v>
      </c>
      <c r="AB3" s="72" t="s">
        <v>21</v>
      </c>
      <c r="AC3" s="72" t="s">
        <v>22</v>
      </c>
      <c r="AD3" s="72" t="s">
        <v>25</v>
      </c>
      <c r="AE3" s="73" t="s">
        <v>5</v>
      </c>
      <c r="AF3" s="74" t="s">
        <v>28</v>
      </c>
      <c r="AG3" s="73" t="s">
        <v>31</v>
      </c>
      <c r="AH3" s="73" t="s">
        <v>34</v>
      </c>
      <c r="AI3" s="73" t="s">
        <v>37</v>
      </c>
      <c r="AJ3" s="75" t="s">
        <v>12</v>
      </c>
      <c r="AK3" s="75" t="s">
        <v>13</v>
      </c>
      <c r="AL3" s="75" t="s">
        <v>1226</v>
      </c>
      <c r="AM3" s="76" t="s">
        <v>6</v>
      </c>
      <c r="AO3" s="91" t="s">
        <v>1227</v>
      </c>
      <c r="AP3" s="89">
        <v>9.19</v>
      </c>
      <c r="AQ3" s="90">
        <v>10.89</v>
      </c>
    </row>
    <row r="4" spans="1:43" x14ac:dyDescent="0.3">
      <c r="A4" s="77" t="s">
        <v>1119</v>
      </c>
      <c r="B4" s="78">
        <v>1</v>
      </c>
      <c r="C4" s="79">
        <v>2571</v>
      </c>
      <c r="D4" s="79">
        <v>665.3</v>
      </c>
      <c r="E4" s="79">
        <v>676.6</v>
      </c>
      <c r="F4" s="79">
        <v>749.4</v>
      </c>
      <c r="G4" s="80">
        <f t="shared" ref="G4:G51" si="0">(C4-D4)/C4</f>
        <v>0.74122909373784518</v>
      </c>
      <c r="H4" s="81">
        <f t="shared" ref="H4:H51" si="1">(C4-E4)/E4</f>
        <v>2.7998817617499263</v>
      </c>
      <c r="I4" s="80">
        <f>(F4-E4)/F4</f>
        <v>9.7144382172404536E-2</v>
      </c>
      <c r="J4" s="80">
        <f t="shared" ref="J4:J51" si="2">(C4-F4)/F4</f>
        <v>2.4307445956765412</v>
      </c>
      <c r="K4" s="80">
        <f>(E4-D4)/D4</f>
        <v>1.698481887870144E-2</v>
      </c>
      <c r="L4" s="82">
        <v>45120</v>
      </c>
      <c r="M4" s="83">
        <v>0.40972222222222227</v>
      </c>
      <c r="N4" s="79">
        <v>2074.6999999999998</v>
      </c>
      <c r="O4" s="79">
        <v>700.8</v>
      </c>
      <c r="P4" s="79">
        <v>1172.5999999999999</v>
      </c>
      <c r="Q4" s="79">
        <v>1188.9000000000001</v>
      </c>
      <c r="R4" s="80">
        <f t="shared" ref="R4:R13" si="3">(N4-O4)/N4</f>
        <v>0.66221622403239022</v>
      </c>
      <c r="S4" s="81">
        <f t="shared" ref="S4:S13" si="4">(N4-P4)/P4</f>
        <v>0.76931604980385471</v>
      </c>
      <c r="T4" s="80">
        <f>(Q4-P4)/Q4</f>
        <v>1.3710152241567988E-2</v>
      </c>
      <c r="U4" s="80">
        <f>(N4-Q4)/Q4</f>
        <v>0.74505845739759413</v>
      </c>
      <c r="V4" s="80">
        <f>(P4-O4)/O4</f>
        <v>0.67323059360730586</v>
      </c>
      <c r="W4" s="84">
        <v>0.47089999999999999</v>
      </c>
      <c r="X4" s="79">
        <v>9.6780045351473909</v>
      </c>
      <c r="Y4" s="82">
        <v>45120</v>
      </c>
      <c r="Z4" s="83">
        <v>0.77847222222222223</v>
      </c>
      <c r="AA4" s="79">
        <v>1618.3</v>
      </c>
      <c r="AB4" s="79">
        <v>610</v>
      </c>
      <c r="AC4" s="79">
        <v>655.8</v>
      </c>
      <c r="AD4" s="79">
        <v>696.6</v>
      </c>
      <c r="AE4" s="80">
        <f t="shared" ref="AE4:AE13" si="5">(AA4-AB4)/AA4</f>
        <v>0.62306123710066119</v>
      </c>
      <c r="AF4" s="81">
        <f t="shared" ref="AF4:AF13" si="6">(AA4-AC4)/AC4</f>
        <v>1.4676730710582495</v>
      </c>
      <c r="AG4" s="80">
        <f t="shared" ref="AG4:AG13" si="7">(AD4-AC4)/AD4</f>
        <v>5.8570198105081919E-2</v>
      </c>
      <c r="AH4" s="80">
        <f t="shared" ref="AH4:AH13" si="8">(AA4-AD4)/AD4</f>
        <v>1.3231409704277919</v>
      </c>
      <c r="AI4" s="80">
        <f>(AC4-AB4)/AB4</f>
        <v>7.5081967213114678E-2</v>
      </c>
      <c r="AJ4" s="82">
        <v>45121</v>
      </c>
      <c r="AK4" s="83">
        <v>0.3611111111111111</v>
      </c>
      <c r="AL4" s="81">
        <f>100*AE4/$AP$2</f>
        <v>83.83198377792236</v>
      </c>
      <c r="AM4" s="84">
        <v>4.41E-2</v>
      </c>
    </row>
    <row r="5" spans="1:43" x14ac:dyDescent="0.3">
      <c r="A5" s="77" t="s">
        <v>1119</v>
      </c>
      <c r="B5" s="78">
        <v>2</v>
      </c>
      <c r="C5" s="79">
        <v>2589.4</v>
      </c>
      <c r="D5" s="79">
        <v>704</v>
      </c>
      <c r="E5" s="79">
        <v>884.8</v>
      </c>
      <c r="F5" s="79">
        <v>959.3</v>
      </c>
      <c r="G5" s="80">
        <f t="shared" si="0"/>
        <v>0.7281223449447749</v>
      </c>
      <c r="H5" s="81">
        <f t="shared" si="1"/>
        <v>1.9265370705244125</v>
      </c>
      <c r="I5" s="80">
        <f t="shared" ref="I5:I51" si="9">(F5-E5)/F5</f>
        <v>7.7660794329198382E-2</v>
      </c>
      <c r="J5" s="80">
        <f t="shared" si="2"/>
        <v>1.6992598769936413</v>
      </c>
      <c r="K5" s="80">
        <f t="shared" ref="K5:K51" si="10">(E5-D5)/D5</f>
        <v>0.25681818181818178</v>
      </c>
      <c r="L5" s="82">
        <v>45120</v>
      </c>
      <c r="M5" s="83">
        <v>0.41388888888888892</v>
      </c>
      <c r="N5" s="79">
        <v>1969.9</v>
      </c>
      <c r="O5" s="79">
        <v>754.2</v>
      </c>
      <c r="P5" s="79">
        <v>1351.2</v>
      </c>
      <c r="Q5" s="79">
        <v>1363.3</v>
      </c>
      <c r="R5" s="80">
        <f>(N5-O5)/N5</f>
        <v>0.61713792578303461</v>
      </c>
      <c r="S5" s="81">
        <f t="shared" si="4"/>
        <v>0.45788928359976322</v>
      </c>
      <c r="T5" s="80">
        <f>(Q5-P5)/Q5</f>
        <v>8.8755226289150661E-3</v>
      </c>
      <c r="U5" s="80">
        <f t="shared" ref="U5:U38" si="11">(N5-Q5)/Q5</f>
        <v>0.44494975427272071</v>
      </c>
      <c r="V5" s="80">
        <f t="shared" ref="V5:V51" si="12">(P5-O5)/O5</f>
        <v>0.79156722354813047</v>
      </c>
      <c r="W5" s="84">
        <v>0.41189999999999999</v>
      </c>
      <c r="X5" s="79">
        <v>9.7827225130890056</v>
      </c>
      <c r="Y5" s="82">
        <v>45120</v>
      </c>
      <c r="Z5" s="83">
        <v>0.76736111111111116</v>
      </c>
      <c r="AA5" s="79">
        <v>1404.4</v>
      </c>
      <c r="AB5" s="79">
        <v>564.29999999999995</v>
      </c>
      <c r="AC5" s="79">
        <v>617.4</v>
      </c>
      <c r="AD5" s="79">
        <v>646.5</v>
      </c>
      <c r="AE5" s="80">
        <f t="shared" si="5"/>
        <v>0.59819139846197666</v>
      </c>
      <c r="AF5" s="81">
        <f t="shared" si="6"/>
        <v>1.2747003563330097</v>
      </c>
      <c r="AG5" s="80">
        <f t="shared" si="7"/>
        <v>4.5011600928074283E-2</v>
      </c>
      <c r="AH5" s="80">
        <f t="shared" si="8"/>
        <v>1.1723124516627998</v>
      </c>
      <c r="AI5" s="80">
        <f t="shared" ref="AI5:AI13" si="13">(AC5-AB5)/AB5</f>
        <v>9.4098883572567835E-2</v>
      </c>
      <c r="AJ5" s="82">
        <v>45121</v>
      </c>
      <c r="AK5" s="83">
        <v>0.36458333333333331</v>
      </c>
      <c r="AL5" s="81">
        <f>100*AE5/$AP$2</f>
        <v>80.485783139571751</v>
      </c>
      <c r="AM5" s="84">
        <v>3.8199999999999998E-2</v>
      </c>
    </row>
    <row r="6" spans="1:43" x14ac:dyDescent="0.3">
      <c r="A6" s="77" t="s">
        <v>1119</v>
      </c>
      <c r="B6" s="78">
        <v>3</v>
      </c>
      <c r="C6" s="79">
        <v>1850.8</v>
      </c>
      <c r="D6" s="79">
        <v>469.9</v>
      </c>
      <c r="E6" s="79">
        <v>638.29999999999995</v>
      </c>
      <c r="F6" s="79">
        <v>682.6</v>
      </c>
      <c r="G6" s="80">
        <f t="shared" si="0"/>
        <v>0.74610979036092506</v>
      </c>
      <c r="H6" s="81">
        <f t="shared" si="1"/>
        <v>1.8995770014099955</v>
      </c>
      <c r="I6" s="80">
        <f t="shared" si="9"/>
        <v>6.489891590975691E-2</v>
      </c>
      <c r="J6" s="80">
        <f t="shared" si="2"/>
        <v>1.7113975974216229</v>
      </c>
      <c r="K6" s="80">
        <f t="shared" si="10"/>
        <v>0.35837412215364967</v>
      </c>
      <c r="L6" s="82">
        <v>45120</v>
      </c>
      <c r="M6" s="83">
        <v>0.41736111111111113</v>
      </c>
      <c r="N6" s="79">
        <v>1085.5</v>
      </c>
      <c r="O6" s="79">
        <v>623.5</v>
      </c>
      <c r="P6" s="79">
        <v>899.8</v>
      </c>
      <c r="Q6" s="79">
        <v>886.2</v>
      </c>
      <c r="R6" s="80">
        <f t="shared" si="3"/>
        <v>0.42561031782588671</v>
      </c>
      <c r="S6" s="81">
        <f t="shared" si="4"/>
        <v>0.20637919537675045</v>
      </c>
      <c r="T6" s="80">
        <f t="shared" ref="T6:T37" si="14">(Q6-P6)/Q6</f>
        <v>-1.5346422929361215E-2</v>
      </c>
      <c r="U6" s="80">
        <f t="shared" si="11"/>
        <v>0.22489280072218454</v>
      </c>
      <c r="V6" s="80">
        <f t="shared" si="12"/>
        <v>0.44314354450681631</v>
      </c>
      <c r="W6" s="84">
        <v>0.28789999999999999</v>
      </c>
      <c r="X6" s="79">
        <v>11.62719298245614</v>
      </c>
      <c r="Y6" s="82">
        <v>45120</v>
      </c>
      <c r="Z6" s="83">
        <v>0.76250000000000007</v>
      </c>
      <c r="AA6" s="79">
        <v>473.4</v>
      </c>
      <c r="AB6" s="79">
        <v>361.7</v>
      </c>
      <c r="AC6" s="79">
        <v>315.60000000000002</v>
      </c>
      <c r="AD6" s="79">
        <v>312.89999999999998</v>
      </c>
      <c r="AE6" s="80">
        <f t="shared" si="5"/>
        <v>0.23595268272074355</v>
      </c>
      <c r="AF6" s="81">
        <f t="shared" si="6"/>
        <v>0.49999999999999983</v>
      </c>
      <c r="AG6" s="80">
        <f t="shared" si="7"/>
        <v>-8.6289549376799158E-3</v>
      </c>
      <c r="AH6" s="80">
        <f t="shared" si="8"/>
        <v>0.51294343240651974</v>
      </c>
      <c r="AI6" s="80">
        <f t="shared" si="13"/>
        <v>-0.12745369090406405</v>
      </c>
      <c r="AJ6" s="82">
        <v>45121</v>
      </c>
      <c r="AK6" s="83">
        <v>0.36805555555555558</v>
      </c>
      <c r="AL6" s="81">
        <f>100*AE6/$AP$2</f>
        <v>31.74709048222644</v>
      </c>
      <c r="AM6" s="84">
        <v>2.2800000000000001E-2</v>
      </c>
    </row>
    <row r="7" spans="1:43" x14ac:dyDescent="0.3">
      <c r="A7" s="77" t="s">
        <v>1119</v>
      </c>
      <c r="B7" s="78">
        <v>4</v>
      </c>
      <c r="C7" s="79">
        <v>1963.2</v>
      </c>
      <c r="D7" s="79">
        <v>502.5</v>
      </c>
      <c r="E7" s="79">
        <v>584.1</v>
      </c>
      <c r="F7" s="79">
        <v>636.6</v>
      </c>
      <c r="G7" s="80">
        <f t="shared" si="0"/>
        <v>0.74404034229828853</v>
      </c>
      <c r="H7" s="81">
        <f t="shared" si="1"/>
        <v>2.3610683102208525</v>
      </c>
      <c r="I7" s="80">
        <f t="shared" si="9"/>
        <v>8.2469368520263903E-2</v>
      </c>
      <c r="J7" s="80">
        <f t="shared" si="2"/>
        <v>2.0838831291234681</v>
      </c>
      <c r="K7" s="80">
        <f t="shared" si="10"/>
        <v>0.16238805970149259</v>
      </c>
      <c r="L7" s="82">
        <v>45120</v>
      </c>
      <c r="M7" s="83">
        <v>0.4201388888888889</v>
      </c>
      <c r="N7" s="79">
        <v>1467.5</v>
      </c>
      <c r="O7" s="79">
        <v>626.6</v>
      </c>
      <c r="P7" s="79">
        <v>1109.3</v>
      </c>
      <c r="Q7" s="79">
        <v>1099.2</v>
      </c>
      <c r="R7" s="80">
        <f t="shared" si="3"/>
        <v>0.57301533219761502</v>
      </c>
      <c r="S7" s="81">
        <f t="shared" si="4"/>
        <v>0.32290633732984769</v>
      </c>
      <c r="T7" s="80">
        <f t="shared" si="14"/>
        <v>-9.1885007278019546E-3</v>
      </c>
      <c r="U7" s="80">
        <f t="shared" si="11"/>
        <v>0.33506186317321685</v>
      </c>
      <c r="V7" s="80">
        <f t="shared" si="12"/>
        <v>0.77034790935205855</v>
      </c>
      <c r="W7" s="84">
        <v>0.35139999999999999</v>
      </c>
      <c r="X7" s="79">
        <v>10.155555555555555</v>
      </c>
      <c r="Y7" s="82">
        <v>45120</v>
      </c>
      <c r="Z7" s="83">
        <v>0.73125000000000007</v>
      </c>
      <c r="AA7" s="79">
        <v>660.2</v>
      </c>
      <c r="AB7" s="79">
        <v>428.9</v>
      </c>
      <c r="AC7" s="79">
        <v>404.7</v>
      </c>
      <c r="AD7" s="79">
        <v>412</v>
      </c>
      <c r="AE7" s="80">
        <f t="shared" si="5"/>
        <v>0.35034837927900642</v>
      </c>
      <c r="AF7" s="81">
        <f t="shared" si="6"/>
        <v>0.63133185075364484</v>
      </c>
      <c r="AG7" s="80">
        <f t="shared" si="7"/>
        <v>1.7718446601941776E-2</v>
      </c>
      <c r="AH7" s="80">
        <f t="shared" si="8"/>
        <v>0.60242718446601951</v>
      </c>
      <c r="AI7" s="80">
        <f t="shared" si="13"/>
        <v>-5.6423408719981326E-2</v>
      </c>
      <c r="AJ7" s="82">
        <v>45121</v>
      </c>
      <c r="AK7" s="83">
        <v>0.37083333333333335</v>
      </c>
      <c r="AL7" s="81">
        <f>100*AE7/$AP$2</f>
        <v>47.138865169996123</v>
      </c>
      <c r="AM7" s="84">
        <v>3.15E-2</v>
      </c>
    </row>
    <row r="8" spans="1:43" x14ac:dyDescent="0.3">
      <c r="A8" s="77" t="s">
        <v>1119</v>
      </c>
      <c r="B8" s="78">
        <v>5</v>
      </c>
      <c r="C8" s="79">
        <v>1893.6</v>
      </c>
      <c r="D8" s="79">
        <v>515.5</v>
      </c>
      <c r="E8" s="79">
        <v>529.29999999999995</v>
      </c>
      <c r="F8" s="79">
        <v>652.20000000000005</v>
      </c>
      <c r="G8" s="80">
        <f t="shared" si="0"/>
        <v>0.72776721588508664</v>
      </c>
      <c r="H8" s="81">
        <f t="shared" si="1"/>
        <v>2.577555261666352</v>
      </c>
      <c r="I8" s="80">
        <f t="shared" si="9"/>
        <v>0.18843912910150273</v>
      </c>
      <c r="J8" s="80">
        <f t="shared" si="2"/>
        <v>1.9034038638454458</v>
      </c>
      <c r="K8" s="80">
        <f t="shared" si="10"/>
        <v>2.6770126091173529E-2</v>
      </c>
      <c r="L8" s="82">
        <v>45120</v>
      </c>
      <c r="M8" s="83">
        <v>0.4236111111111111</v>
      </c>
      <c r="N8" s="79">
        <v>1499.9</v>
      </c>
      <c r="O8" s="79">
        <v>552.79999999999995</v>
      </c>
      <c r="P8" s="79">
        <v>781.2</v>
      </c>
      <c r="Q8" s="79">
        <v>802.6</v>
      </c>
      <c r="R8" s="80">
        <f t="shared" si="3"/>
        <v>0.63144209613974267</v>
      </c>
      <c r="S8" s="81">
        <f t="shared" si="4"/>
        <v>0.91999487967229898</v>
      </c>
      <c r="T8" s="80">
        <f t="shared" si="14"/>
        <v>2.6663344131572359E-2</v>
      </c>
      <c r="U8" s="80">
        <f t="shared" si="11"/>
        <v>0.86880139546473967</v>
      </c>
      <c r="V8" s="80">
        <f t="shared" si="12"/>
        <v>0.41316931982633887</v>
      </c>
      <c r="W8" s="84">
        <v>0.44119999999999998</v>
      </c>
      <c r="X8" s="79">
        <v>10.08542713567839</v>
      </c>
      <c r="Y8" s="82">
        <v>45120</v>
      </c>
      <c r="Z8" s="83">
        <v>0.80972222222222223</v>
      </c>
      <c r="AA8" s="79">
        <v>1016.6</v>
      </c>
      <c r="AB8" s="79">
        <v>402.8</v>
      </c>
      <c r="AC8" s="79">
        <v>456.6</v>
      </c>
      <c r="AD8" s="79">
        <v>482.2</v>
      </c>
      <c r="AE8" s="80">
        <f t="shared" si="5"/>
        <v>0.60377729687192594</v>
      </c>
      <c r="AF8" s="81">
        <f t="shared" si="6"/>
        <v>1.2264564169951817</v>
      </c>
      <c r="AG8" s="80">
        <f t="shared" si="7"/>
        <v>5.3090004147656501E-2</v>
      </c>
      <c r="AH8" s="80">
        <f t="shared" si="8"/>
        <v>1.1082538365823311</v>
      </c>
      <c r="AI8" s="80">
        <f t="shared" si="13"/>
        <v>0.13356504468718969</v>
      </c>
      <c r="AJ8" s="82">
        <v>45121</v>
      </c>
      <c r="AK8" s="83">
        <v>0.39861111111111108</v>
      </c>
      <c r="AL8" s="81">
        <f>100*AE8/$AP$2</f>
        <v>81.237357651038806</v>
      </c>
      <c r="AM8" s="84">
        <v>3.9800000000000002E-2</v>
      </c>
    </row>
    <row r="9" spans="1:43" x14ac:dyDescent="0.3">
      <c r="A9" s="77" t="s">
        <v>1119</v>
      </c>
      <c r="B9" s="78">
        <v>6</v>
      </c>
      <c r="C9" s="79">
        <v>2296.9</v>
      </c>
      <c r="D9" s="79"/>
      <c r="E9" s="79">
        <v>714.6</v>
      </c>
      <c r="F9" s="79">
        <v>782.9</v>
      </c>
      <c r="G9" s="80"/>
      <c r="H9" s="81">
        <f t="shared" si="1"/>
        <v>2.2142457318779738</v>
      </c>
      <c r="I9" s="80">
        <f t="shared" si="9"/>
        <v>8.7239749648741802E-2</v>
      </c>
      <c r="J9" s="80">
        <f t="shared" si="2"/>
        <v>1.9338357389194023</v>
      </c>
      <c r="K9" s="80"/>
      <c r="L9" s="82">
        <v>45120</v>
      </c>
      <c r="M9" s="83">
        <v>0.42638888888888887</v>
      </c>
      <c r="N9" s="79">
        <v>2930.1</v>
      </c>
      <c r="O9" s="79">
        <v>772.7</v>
      </c>
      <c r="P9" s="79">
        <v>1276.5999999999999</v>
      </c>
      <c r="Q9" s="79">
        <v>1327.7</v>
      </c>
      <c r="R9" s="80">
        <f t="shared" si="3"/>
        <v>0.73628886386130155</v>
      </c>
      <c r="S9" s="81">
        <f t="shared" si="4"/>
        <v>1.295237349208836</v>
      </c>
      <c r="T9" s="80">
        <f t="shared" si="14"/>
        <v>3.848761015289609E-2</v>
      </c>
      <c r="U9" s="80">
        <f t="shared" si="11"/>
        <v>1.2068991489041199</v>
      </c>
      <c r="V9" s="80">
        <f t="shared" si="12"/>
        <v>0.65212889866701151</v>
      </c>
      <c r="W9" s="84">
        <v>0.52900000000000003</v>
      </c>
      <c r="X9" s="79">
        <v>12.634020618556701</v>
      </c>
      <c r="Y9" s="82">
        <v>45120</v>
      </c>
      <c r="Z9" s="83">
        <v>0.72222222222222221</v>
      </c>
      <c r="AA9" s="79">
        <v>1488.8</v>
      </c>
      <c r="AB9" s="79">
        <v>518.5</v>
      </c>
      <c r="AC9" s="79">
        <v>628.6</v>
      </c>
      <c r="AD9" s="79">
        <v>663.6</v>
      </c>
      <c r="AE9" s="80">
        <f t="shared" si="5"/>
        <v>0.65173293927995701</v>
      </c>
      <c r="AF9" s="81">
        <f t="shared" si="6"/>
        <v>1.368437798281896</v>
      </c>
      <c r="AG9" s="80">
        <f t="shared" si="7"/>
        <v>5.2742616033755275E-2</v>
      </c>
      <c r="AH9" s="80">
        <f t="shared" si="8"/>
        <v>1.2435201928872814</v>
      </c>
      <c r="AI9" s="80">
        <f t="shared" si="13"/>
        <v>0.21234329797492771</v>
      </c>
      <c r="AJ9" s="82">
        <v>45121</v>
      </c>
      <c r="AK9" s="83">
        <v>0.40208333333333335</v>
      </c>
      <c r="AL9" s="81">
        <f>100*AE9/$AP$2</f>
        <v>87.689719629321218</v>
      </c>
      <c r="AM9" s="84">
        <v>3.8800000000000001E-2</v>
      </c>
    </row>
    <row r="10" spans="1:43" x14ac:dyDescent="0.3">
      <c r="A10" s="77" t="s">
        <v>1119</v>
      </c>
      <c r="B10" s="78">
        <v>7</v>
      </c>
      <c r="C10" s="79">
        <v>1912.7</v>
      </c>
      <c r="D10" s="79">
        <v>499.7</v>
      </c>
      <c r="E10" s="79">
        <v>537</v>
      </c>
      <c r="F10" s="79">
        <v>589.6</v>
      </c>
      <c r="G10" s="80">
        <f t="shared" si="0"/>
        <v>0.73874627489935696</v>
      </c>
      <c r="H10" s="81">
        <f t="shared" si="1"/>
        <v>2.5618249534450652</v>
      </c>
      <c r="I10" s="80">
        <f t="shared" si="9"/>
        <v>8.9213025780189997E-2</v>
      </c>
      <c r="J10" s="80">
        <f t="shared" si="2"/>
        <v>2.2440637720488463</v>
      </c>
      <c r="K10" s="80">
        <f t="shared" si="10"/>
        <v>7.4644786872123295E-2</v>
      </c>
      <c r="L10" s="82">
        <v>45120</v>
      </c>
      <c r="M10" s="83">
        <v>0.42986111111111108</v>
      </c>
      <c r="N10" s="79">
        <v>1133.9000000000001</v>
      </c>
      <c r="O10" s="79">
        <v>547.79999999999995</v>
      </c>
      <c r="P10" s="79">
        <v>927</v>
      </c>
      <c r="Q10" s="79">
        <v>918.6</v>
      </c>
      <c r="R10" s="80">
        <f t="shared" si="3"/>
        <v>0.51688861451627133</v>
      </c>
      <c r="S10" s="81">
        <f t="shared" si="4"/>
        <v>0.22319309600863008</v>
      </c>
      <c r="T10" s="80">
        <f t="shared" si="14"/>
        <v>-9.1443500979751548E-3</v>
      </c>
      <c r="U10" s="80">
        <f t="shared" si="11"/>
        <v>0.23437840191595913</v>
      </c>
      <c r="V10" s="80">
        <f t="shared" si="12"/>
        <v>0.69222343921139118</v>
      </c>
      <c r="W10" s="84">
        <v>0.35589999999999999</v>
      </c>
      <c r="X10" s="79">
        <v>10.407051282051283</v>
      </c>
      <c r="Y10" s="82">
        <v>45120</v>
      </c>
      <c r="Z10" s="83">
        <v>0.8618055555555556</v>
      </c>
      <c r="AA10" s="79">
        <v>534.9</v>
      </c>
      <c r="AB10" s="79">
        <v>384</v>
      </c>
      <c r="AC10" s="79">
        <v>337.4</v>
      </c>
      <c r="AD10" s="79">
        <v>338</v>
      </c>
      <c r="AE10" s="80">
        <f t="shared" si="5"/>
        <v>0.28210880538418392</v>
      </c>
      <c r="AF10" s="81">
        <f t="shared" si="6"/>
        <v>0.58535862477771194</v>
      </c>
      <c r="AG10" s="80">
        <f t="shared" si="7"/>
        <v>1.7751479289941502E-3</v>
      </c>
      <c r="AH10" s="80">
        <f t="shared" si="8"/>
        <v>0.58254437869822473</v>
      </c>
      <c r="AI10" s="80">
        <f t="shared" si="13"/>
        <v>-0.12135416666666672</v>
      </c>
      <c r="AJ10" s="82">
        <v>45121</v>
      </c>
      <c r="AK10" s="83">
        <v>0.4055555555555555</v>
      </c>
      <c r="AL10" s="81">
        <f>100*AE10/$AP$2</f>
        <v>37.957329694633422</v>
      </c>
      <c r="AM10" s="84">
        <v>3.1199999999999999E-2</v>
      </c>
    </row>
    <row r="11" spans="1:43" x14ac:dyDescent="0.3">
      <c r="A11" s="77" t="s">
        <v>1119</v>
      </c>
      <c r="B11" s="78">
        <v>8</v>
      </c>
      <c r="C11" s="79">
        <v>2081</v>
      </c>
      <c r="D11" s="79">
        <v>481.1</v>
      </c>
      <c r="E11" s="79">
        <v>730.9</v>
      </c>
      <c r="F11" s="79">
        <v>802.5</v>
      </c>
      <c r="G11" s="80">
        <f t="shared" si="0"/>
        <v>0.76881307063911586</v>
      </c>
      <c r="H11" s="81">
        <f t="shared" si="1"/>
        <v>1.847174716103434</v>
      </c>
      <c r="I11" s="80">
        <f t="shared" si="9"/>
        <v>8.9221183800623077E-2</v>
      </c>
      <c r="J11" s="80">
        <f t="shared" si="2"/>
        <v>1.5931464174454828</v>
      </c>
      <c r="K11" s="80">
        <f t="shared" si="10"/>
        <v>0.51922677198087708</v>
      </c>
      <c r="L11" s="82">
        <v>45120</v>
      </c>
      <c r="M11" s="83">
        <v>0.43263888888888885</v>
      </c>
      <c r="N11" s="79">
        <v>1928</v>
      </c>
      <c r="O11" s="79">
        <v>586.4</v>
      </c>
      <c r="P11" s="79">
        <v>1043.0999999999999</v>
      </c>
      <c r="Q11" s="79">
        <v>1066.5999999999999</v>
      </c>
      <c r="R11" s="80">
        <f t="shared" si="3"/>
        <v>0.69585062240663897</v>
      </c>
      <c r="S11" s="81">
        <f t="shared" si="4"/>
        <v>0.8483366887163265</v>
      </c>
      <c r="T11" s="80">
        <f t="shared" si="14"/>
        <v>2.2032627039189952E-2</v>
      </c>
      <c r="U11" s="80">
        <f t="shared" si="11"/>
        <v>0.80761297581098834</v>
      </c>
      <c r="V11" s="80">
        <f t="shared" si="12"/>
        <v>0.77881991814461116</v>
      </c>
      <c r="W11" s="84">
        <v>0.41720000000000002</v>
      </c>
      <c r="X11" s="79">
        <v>13.486111111111112</v>
      </c>
      <c r="Y11" s="82">
        <v>45120</v>
      </c>
      <c r="Z11" s="83">
        <v>0.71388888888888891</v>
      </c>
      <c r="AA11" s="79">
        <v>1101.4000000000001</v>
      </c>
      <c r="AB11" s="79">
        <v>461.9</v>
      </c>
      <c r="AC11" s="79">
        <v>531.6</v>
      </c>
      <c r="AD11" s="79">
        <v>557.29999999999995</v>
      </c>
      <c r="AE11" s="80">
        <f t="shared" si="5"/>
        <v>0.58062465952424192</v>
      </c>
      <c r="AF11" s="81">
        <f t="shared" si="6"/>
        <v>1.0718585402558316</v>
      </c>
      <c r="AG11" s="80">
        <f t="shared" si="7"/>
        <v>4.6115198277408814E-2</v>
      </c>
      <c r="AH11" s="80">
        <f t="shared" si="8"/>
        <v>0.97631437286919109</v>
      </c>
      <c r="AI11" s="80">
        <f t="shared" si="13"/>
        <v>0.15089846287075134</v>
      </c>
      <c r="AJ11" s="82">
        <v>45121</v>
      </c>
      <c r="AK11" s="83">
        <v>0.41944444444444445</v>
      </c>
      <c r="AL11" s="81">
        <f>100*AE11/$AP$2</f>
        <v>78.122203950290142</v>
      </c>
      <c r="AM11" s="84">
        <v>2.8799999999999999E-2</v>
      </c>
    </row>
    <row r="12" spans="1:43" x14ac:dyDescent="0.3">
      <c r="A12" s="77" t="s">
        <v>1119</v>
      </c>
      <c r="B12" s="78">
        <v>9</v>
      </c>
      <c r="C12" s="79">
        <v>2558</v>
      </c>
      <c r="D12" s="79">
        <v>673.8</v>
      </c>
      <c r="E12" s="79">
        <v>728.9</v>
      </c>
      <c r="F12" s="79">
        <v>784.9</v>
      </c>
      <c r="G12" s="80">
        <f t="shared" si="0"/>
        <v>0.73659108678655205</v>
      </c>
      <c r="H12" s="81">
        <f t="shared" si="1"/>
        <v>2.509397722595692</v>
      </c>
      <c r="I12" s="80">
        <f t="shared" si="9"/>
        <v>7.1346668365396868E-2</v>
      </c>
      <c r="J12" s="80">
        <f t="shared" si="2"/>
        <v>2.2590138871193783</v>
      </c>
      <c r="K12" s="80">
        <f t="shared" si="10"/>
        <v>8.1775007420599621E-2</v>
      </c>
      <c r="L12" s="82">
        <v>45120</v>
      </c>
      <c r="M12" s="83">
        <v>0.53611111111111109</v>
      </c>
      <c r="N12" s="79">
        <v>2485.1</v>
      </c>
      <c r="O12" s="79">
        <v>654.79999999999995</v>
      </c>
      <c r="P12" s="79">
        <v>956.4</v>
      </c>
      <c r="Q12" s="79">
        <v>1017</v>
      </c>
      <c r="R12" s="80">
        <f t="shared" si="3"/>
        <v>0.73650959719930786</v>
      </c>
      <c r="S12" s="81">
        <f t="shared" si="4"/>
        <v>1.5983897950648263</v>
      </c>
      <c r="T12" s="80">
        <f t="shared" si="14"/>
        <v>5.9587020648967572E-2</v>
      </c>
      <c r="U12" s="80">
        <f t="shared" si="11"/>
        <v>1.4435594886922321</v>
      </c>
      <c r="V12" s="80">
        <f t="shared" si="12"/>
        <v>0.46059865607819189</v>
      </c>
      <c r="W12" s="84">
        <v>0.59109999999999996</v>
      </c>
      <c r="X12" s="79">
        <v>13.964556962025316</v>
      </c>
      <c r="Y12" s="82">
        <v>45120</v>
      </c>
      <c r="Z12" s="83">
        <v>0.73958333333333337</v>
      </c>
      <c r="AA12" s="79">
        <v>1579.8</v>
      </c>
      <c r="AB12" s="79">
        <v>447.2</v>
      </c>
      <c r="AC12" s="79">
        <v>631.1</v>
      </c>
      <c r="AD12" s="79">
        <v>689.8</v>
      </c>
      <c r="AE12" s="80">
        <f t="shared" si="5"/>
        <v>0.71692619318901118</v>
      </c>
      <c r="AF12" s="81">
        <f t="shared" si="6"/>
        <v>1.5032482966249405</v>
      </c>
      <c r="AG12" s="80">
        <f t="shared" si="7"/>
        <v>8.5097129602783317E-2</v>
      </c>
      <c r="AH12" s="80">
        <f t="shared" si="8"/>
        <v>1.2902290518991013</v>
      </c>
      <c r="AI12" s="80">
        <f t="shared" si="13"/>
        <v>0.41122540250447237</v>
      </c>
      <c r="AJ12" s="82">
        <v>45121</v>
      </c>
      <c r="AK12" s="83">
        <v>0.42638888888888887</v>
      </c>
      <c r="AL12" s="81">
        <f>100*AE12/$AP$2</f>
        <v>96.461377178691194</v>
      </c>
      <c r="AM12" s="84">
        <v>3.95E-2</v>
      </c>
    </row>
    <row r="13" spans="1:43" x14ac:dyDescent="0.3">
      <c r="A13" s="77" t="s">
        <v>1119</v>
      </c>
      <c r="B13" s="78">
        <v>10</v>
      </c>
      <c r="C13" s="79">
        <v>3004.7</v>
      </c>
      <c r="D13" s="79">
        <v>737</v>
      </c>
      <c r="E13" s="79">
        <v>934.2</v>
      </c>
      <c r="F13" s="79">
        <v>1004.8</v>
      </c>
      <c r="G13" s="80">
        <f t="shared" si="0"/>
        <v>0.75471760907910934</v>
      </c>
      <c r="H13" s="81">
        <f t="shared" si="1"/>
        <v>2.2163348319417682</v>
      </c>
      <c r="I13" s="80">
        <f t="shared" si="9"/>
        <v>7.0262738853503093E-2</v>
      </c>
      <c r="J13" s="80">
        <f t="shared" si="2"/>
        <v>1.9903463375796178</v>
      </c>
      <c r="K13" s="80">
        <f t="shared" si="10"/>
        <v>0.26757123473541389</v>
      </c>
      <c r="L13" s="82">
        <v>45120</v>
      </c>
      <c r="M13" s="83">
        <v>0.5395833333333333</v>
      </c>
      <c r="N13" s="79">
        <v>1071.5</v>
      </c>
      <c r="O13" s="79">
        <v>825.1</v>
      </c>
      <c r="P13" s="79">
        <v>980.32</v>
      </c>
      <c r="Q13" s="79">
        <v>966.16</v>
      </c>
      <c r="R13" s="80">
        <f t="shared" si="3"/>
        <v>0.22995800279981332</v>
      </c>
      <c r="S13" s="81">
        <f t="shared" si="4"/>
        <v>9.3010445568793801E-2</v>
      </c>
      <c r="T13" s="81">
        <f t="shared" si="14"/>
        <v>-1.4655957605365656E-2</v>
      </c>
      <c r="U13" s="80">
        <f t="shared" si="11"/>
        <v>0.10902956032127188</v>
      </c>
      <c r="V13" s="80">
        <f t="shared" si="12"/>
        <v>0.18812265179978188</v>
      </c>
      <c r="W13" s="84">
        <f>0.2948</f>
        <v>0.29480000000000001</v>
      </c>
      <c r="X13" s="79">
        <v>6.2610837438423648</v>
      </c>
      <c r="Y13" s="82">
        <v>45121</v>
      </c>
      <c r="Z13" s="83">
        <v>0.91319444444444453</v>
      </c>
      <c r="AA13" s="79">
        <v>604.1</v>
      </c>
      <c r="AB13" s="79">
        <v>603.20000000000005</v>
      </c>
      <c r="AC13" s="79">
        <v>480</v>
      </c>
      <c r="AD13" s="79">
        <v>472.5</v>
      </c>
      <c r="AE13" s="80">
        <f t="shared" si="5"/>
        <v>1.489819566296933E-3</v>
      </c>
      <c r="AF13" s="81">
        <f t="shared" si="6"/>
        <v>0.25854166666666673</v>
      </c>
      <c r="AG13" s="80">
        <f t="shared" si="7"/>
        <v>-1.5873015873015872E-2</v>
      </c>
      <c r="AH13" s="80">
        <f t="shared" si="8"/>
        <v>0.27851851851851855</v>
      </c>
      <c r="AI13" s="80">
        <f t="shared" si="13"/>
        <v>-0.20424403183023879</v>
      </c>
      <c r="AJ13" s="82">
        <v>45122</v>
      </c>
      <c r="AK13" s="83">
        <v>0.39513888888888887</v>
      </c>
      <c r="AL13" s="81">
        <f>100*AE13/$AP$2</f>
        <v>0.20045305706228353</v>
      </c>
      <c r="AM13" s="84">
        <v>4.0599999999999997E-2</v>
      </c>
    </row>
    <row r="14" spans="1:43" x14ac:dyDescent="0.3">
      <c r="A14" s="77" t="s">
        <v>1119</v>
      </c>
      <c r="B14" s="78">
        <v>11</v>
      </c>
      <c r="C14" s="79">
        <v>2103.1</v>
      </c>
      <c r="D14" s="79">
        <v>538.79999999999995</v>
      </c>
      <c r="E14" s="79">
        <v>583.5</v>
      </c>
      <c r="F14" s="79">
        <v>616</v>
      </c>
      <c r="G14" s="80">
        <f t="shared" si="0"/>
        <v>0.74380676144738722</v>
      </c>
      <c r="H14" s="81">
        <f t="shared" si="1"/>
        <v>2.6042844901456723</v>
      </c>
      <c r="I14" s="80">
        <f t="shared" si="9"/>
        <v>5.2759740259740256E-2</v>
      </c>
      <c r="J14" s="80">
        <f t="shared" si="2"/>
        <v>2.4141233766233765</v>
      </c>
      <c r="K14" s="80">
        <f t="shared" si="10"/>
        <v>8.2962138084632611E-2</v>
      </c>
      <c r="L14" s="82">
        <v>45120</v>
      </c>
      <c r="M14" s="83">
        <v>0.54236111111111118</v>
      </c>
      <c r="N14" s="79">
        <v>840.2</v>
      </c>
      <c r="O14" s="79">
        <v>645.6</v>
      </c>
      <c r="P14" s="79">
        <v>725.2</v>
      </c>
      <c r="Q14" s="79">
        <v>709.9</v>
      </c>
      <c r="R14" s="80">
        <f t="shared" ref="R14:R23" si="15">(N14-O14)/N14</f>
        <v>0.23161152106641278</v>
      </c>
      <c r="S14" s="81">
        <f>(N14-P14)/P14</f>
        <v>0.15857694429122998</v>
      </c>
      <c r="T14" s="80">
        <f t="shared" si="14"/>
        <v>-2.1552331314269712E-2</v>
      </c>
      <c r="U14" s="80">
        <f t="shared" si="11"/>
        <v>0.18354697844766879</v>
      </c>
      <c r="V14" s="80">
        <f t="shared" si="12"/>
        <v>0.12329615861214377</v>
      </c>
      <c r="W14" s="84">
        <v>0.28910000000000002</v>
      </c>
      <c r="X14" s="79">
        <v>7.4285714285714297</v>
      </c>
      <c r="Y14" s="82">
        <v>45121</v>
      </c>
      <c r="Z14" s="83">
        <v>0.35069444444444442</v>
      </c>
      <c r="AA14" s="79">
        <v>431.1</v>
      </c>
      <c r="AB14" s="79">
        <v>425</v>
      </c>
      <c r="AC14" s="79">
        <v>340.2</v>
      </c>
      <c r="AD14" s="79">
        <v>336.4</v>
      </c>
      <c r="AE14" s="80">
        <f>(AA14-AB14)/AA14</f>
        <v>1.4149849222918169E-2</v>
      </c>
      <c r="AF14" s="81">
        <f>(AA14-AC14)/AC14</f>
        <v>0.26719576719576732</v>
      </c>
      <c r="AG14" s="80">
        <f>(AD14-AC14)/AD14</f>
        <v>-1.1296076099881128E-2</v>
      </c>
      <c r="AH14" s="80">
        <f>(AA14-AD14)/AD14</f>
        <v>0.28151010701545792</v>
      </c>
      <c r="AI14" s="80">
        <f t="shared" ref="AI14" si="16">(AC14-AB14)/AB14</f>
        <v>-0.1995294117647059</v>
      </c>
      <c r="AJ14" s="82">
        <v>45122</v>
      </c>
      <c r="AK14" s="83">
        <v>0.3833333333333333</v>
      </c>
      <c r="AL14" s="81">
        <f>100*AE14/$AP$2</f>
        <v>1.9038416449009172</v>
      </c>
      <c r="AM14" s="84">
        <v>3.4299999999999997E-2</v>
      </c>
    </row>
    <row r="15" spans="1:43" x14ac:dyDescent="0.3">
      <c r="A15" s="77" t="s">
        <v>1119</v>
      </c>
      <c r="B15" s="78">
        <v>12</v>
      </c>
      <c r="C15" s="79">
        <v>2136.6</v>
      </c>
      <c r="D15" s="79">
        <v>542.5</v>
      </c>
      <c r="E15" s="79">
        <v>636.29999999999995</v>
      </c>
      <c r="F15" s="79">
        <v>683.6</v>
      </c>
      <c r="G15" s="80">
        <f t="shared" si="0"/>
        <v>0.74609192174482819</v>
      </c>
      <c r="H15" s="81">
        <f t="shared" si="1"/>
        <v>2.3578500707213581</v>
      </c>
      <c r="I15" s="80">
        <f t="shared" si="9"/>
        <v>6.9192510239906482E-2</v>
      </c>
      <c r="J15" s="80">
        <f t="shared" si="2"/>
        <v>2.1255119953188997</v>
      </c>
      <c r="K15" s="80">
        <f t="shared" si="10"/>
        <v>0.17290322580645154</v>
      </c>
      <c r="L15" s="82">
        <v>45120</v>
      </c>
      <c r="M15" s="83">
        <v>0.54583333333333328</v>
      </c>
      <c r="N15" s="79">
        <v>1913</v>
      </c>
      <c r="O15" s="79">
        <v>474.9</v>
      </c>
      <c r="P15" s="79">
        <v>724.75</v>
      </c>
      <c r="Q15" s="79">
        <v>775.53</v>
      </c>
      <c r="R15" s="80">
        <f t="shared" si="15"/>
        <v>0.75175117616309461</v>
      </c>
      <c r="S15" s="81">
        <f>(N15-P15)/P15</f>
        <v>1.6395308727147293</v>
      </c>
      <c r="T15" s="80">
        <f t="shared" si="14"/>
        <v>6.5477802277152372E-2</v>
      </c>
      <c r="U15" s="80">
        <f t="shared" si="11"/>
        <v>1.4667001921266747</v>
      </c>
      <c r="V15" s="80">
        <f t="shared" si="12"/>
        <v>0.52611076016003377</v>
      </c>
      <c r="W15" s="84">
        <v>0.62890000000000001</v>
      </c>
      <c r="X15" s="79">
        <v>17.228985507246378</v>
      </c>
      <c r="Y15" s="82">
        <v>45120</v>
      </c>
      <c r="Z15" s="83">
        <v>0.74652777777777779</v>
      </c>
      <c r="AA15" s="79">
        <v>1602.8</v>
      </c>
      <c r="AB15" s="79">
        <v>445.6</v>
      </c>
      <c r="AC15" s="79">
        <v>725.2</v>
      </c>
      <c r="AD15" s="79">
        <v>776.2</v>
      </c>
      <c r="AE15" s="80">
        <f>(AA15-AB15)/AA15</f>
        <v>0.72198652358372839</v>
      </c>
      <c r="AF15" s="81">
        <f>(AA15-AC15)/AC15</f>
        <v>1.2101489244346386</v>
      </c>
      <c r="AG15" s="80">
        <f>(AD15-AC15)/AD15</f>
        <v>6.5704715279567116E-2</v>
      </c>
      <c r="AH15" s="80">
        <f>(AA15-AD15)/AD15</f>
        <v>1.0649317186292191</v>
      </c>
      <c r="AI15" s="80">
        <f t="shared" ref="AI15" si="17">(AC15-AB15)/AB15</f>
        <v>0.62746858168761221</v>
      </c>
      <c r="AJ15" s="82">
        <v>45121</v>
      </c>
      <c r="AK15" s="83">
        <v>0.48819444444444443</v>
      </c>
      <c r="AL15" s="81">
        <f>100*AE15/$AP$2</f>
        <v>97.142237277667817</v>
      </c>
      <c r="AM15" s="84">
        <v>3.4500000000000003E-2</v>
      </c>
    </row>
    <row r="16" spans="1:43" x14ac:dyDescent="0.3">
      <c r="A16" s="77" t="s">
        <v>1119</v>
      </c>
      <c r="B16" s="78">
        <v>13</v>
      </c>
      <c r="C16" s="79">
        <v>2201.6999999999998</v>
      </c>
      <c r="D16" s="79">
        <v>585.9</v>
      </c>
      <c r="E16" s="79">
        <v>758.2</v>
      </c>
      <c r="F16" s="79">
        <v>802.9</v>
      </c>
      <c r="G16" s="80">
        <f t="shared" si="0"/>
        <v>0.73388745060634952</v>
      </c>
      <c r="H16" s="81">
        <f t="shared" si="1"/>
        <v>1.90385122658929</v>
      </c>
      <c r="I16" s="80">
        <f t="shared" si="9"/>
        <v>5.5673184705442684E-2</v>
      </c>
      <c r="J16" s="80">
        <f t="shared" si="2"/>
        <v>1.742184580894258</v>
      </c>
      <c r="K16" s="80">
        <f t="shared" si="10"/>
        <v>0.29407748762587482</v>
      </c>
      <c r="L16" s="82">
        <v>45120</v>
      </c>
      <c r="M16" s="83">
        <v>0.5493055555555556</v>
      </c>
      <c r="N16" s="79">
        <v>868.7</v>
      </c>
      <c r="O16" s="79">
        <v>667.7</v>
      </c>
      <c r="P16" s="79">
        <v>746</v>
      </c>
      <c r="Q16" s="79">
        <v>732.4</v>
      </c>
      <c r="R16" s="80">
        <f t="shared" si="15"/>
        <v>0.23138022332220559</v>
      </c>
      <c r="S16" s="81">
        <f>(N16-P16)/P16</f>
        <v>0.16447721179624672</v>
      </c>
      <c r="T16" s="80">
        <f t="shared" si="14"/>
        <v>-1.8569087930092876E-2</v>
      </c>
      <c r="U16" s="80">
        <f t="shared" si="11"/>
        <v>0.18610049153468061</v>
      </c>
      <c r="V16" s="80">
        <f t="shared" si="12"/>
        <v>0.11726823423693268</v>
      </c>
      <c r="W16" s="84">
        <v>0.27039999999999997</v>
      </c>
      <c r="X16" s="79">
        <v>7.1201201201201192</v>
      </c>
      <c r="Y16" s="82">
        <v>45121</v>
      </c>
      <c r="Z16" s="83">
        <v>0.3430555555555555</v>
      </c>
      <c r="AA16" s="79">
        <v>538.70000000000005</v>
      </c>
      <c r="AB16" s="79">
        <v>527</v>
      </c>
      <c r="AC16" s="79">
        <v>424.8</v>
      </c>
      <c r="AD16" s="79">
        <v>418.7</v>
      </c>
      <c r="AE16" s="80">
        <f>(AA16-AB16)/AA16</f>
        <v>2.1718953035084546E-2</v>
      </c>
      <c r="AF16" s="81">
        <f>(AA16-AC16)/AC16</f>
        <v>0.26812617702448216</v>
      </c>
      <c r="AG16" s="80">
        <f>(AD16-AC16)/AD16</f>
        <v>-1.4568903749701512E-2</v>
      </c>
      <c r="AH16" s="80">
        <f>(AA16-AD16)/AD16</f>
        <v>0.28660138524002882</v>
      </c>
      <c r="AI16" s="80">
        <f t="shared" ref="AI16" si="18">(AC16-AB16)/AB16</f>
        <v>-0.1939278937381404</v>
      </c>
      <c r="AJ16" s="82">
        <v>45122</v>
      </c>
      <c r="AK16" s="83">
        <v>0.37708333333333338</v>
      </c>
      <c r="AL16" s="81">
        <f>100*AE16/$AP$2</f>
        <v>2.9222535604738762</v>
      </c>
      <c r="AM16" s="84">
        <v>3.3300000000000003E-2</v>
      </c>
    </row>
    <row r="17" spans="1:39" x14ac:dyDescent="0.3">
      <c r="A17" s="77" t="s">
        <v>1119</v>
      </c>
      <c r="B17" s="78">
        <v>14</v>
      </c>
      <c r="C17" s="79">
        <v>2416.3000000000002</v>
      </c>
      <c r="D17" s="79">
        <v>590.20000000000005</v>
      </c>
      <c r="E17" s="79">
        <v>788.8</v>
      </c>
      <c r="F17" s="79">
        <v>853.1</v>
      </c>
      <c r="G17" s="80">
        <f t="shared" si="0"/>
        <v>0.75574225054835908</v>
      </c>
      <c r="H17" s="81">
        <f t="shared" si="1"/>
        <v>2.0632606490872214</v>
      </c>
      <c r="I17" s="80">
        <f t="shared" si="9"/>
        <v>7.537217207830274E-2</v>
      </c>
      <c r="J17" s="80">
        <f t="shared" si="2"/>
        <v>1.8323760403235263</v>
      </c>
      <c r="K17" s="80">
        <f t="shared" si="10"/>
        <v>0.33649610301592664</v>
      </c>
      <c r="L17" s="82">
        <v>45120</v>
      </c>
      <c r="M17" s="83">
        <v>0.55277777777777781</v>
      </c>
      <c r="N17" s="79">
        <v>865.6</v>
      </c>
      <c r="O17" s="79">
        <v>693.3</v>
      </c>
      <c r="P17" s="79">
        <v>753.6</v>
      </c>
      <c r="Q17" s="79">
        <v>744</v>
      </c>
      <c r="R17" s="80">
        <f t="shared" si="15"/>
        <v>0.19905268022181152</v>
      </c>
      <c r="S17" s="81">
        <f>(N17-P17)/P17</f>
        <v>0.14861995753715498</v>
      </c>
      <c r="T17" s="80">
        <f t="shared" si="14"/>
        <v>-1.2903225806451644E-2</v>
      </c>
      <c r="U17" s="80">
        <f t="shared" si="11"/>
        <v>0.1634408602150538</v>
      </c>
      <c r="V17" s="80">
        <f t="shared" si="12"/>
        <v>8.697533535266129E-2</v>
      </c>
      <c r="W17" s="84">
        <v>0.2767</v>
      </c>
      <c r="X17" s="79">
        <v>7.4617737003058107</v>
      </c>
      <c r="Y17" s="82">
        <v>45121</v>
      </c>
      <c r="Z17" s="83">
        <v>0.34722222222222227</v>
      </c>
      <c r="AA17" s="79">
        <v>456.4</v>
      </c>
      <c r="AB17" s="79">
        <v>452.5</v>
      </c>
      <c r="AC17" s="79">
        <v>337.9</v>
      </c>
      <c r="AD17" s="79">
        <v>333.7</v>
      </c>
      <c r="AE17" s="80">
        <f>(AA17-AB17)/AA17</f>
        <v>8.5451358457492941E-3</v>
      </c>
      <c r="AF17" s="81">
        <f>(AA17-AC17)/AC17</f>
        <v>0.35069547203314594</v>
      </c>
      <c r="AG17" s="80">
        <f>(AD17-AC17)/AD17</f>
        <v>-1.2586155229247794E-2</v>
      </c>
      <c r="AH17" s="80">
        <f>(AA17-AD17)/AD17</f>
        <v>0.36769553491159723</v>
      </c>
      <c r="AI17" s="80">
        <f t="shared" ref="AI17:AI18" si="19">(AC17-AB17)/AB17</f>
        <v>-0.25325966850828735</v>
      </c>
      <c r="AJ17" s="82">
        <v>45122</v>
      </c>
      <c r="AK17" s="83">
        <v>0.38055555555555554</v>
      </c>
      <c r="AL17" s="81">
        <f>100*AE17/$AP$2</f>
        <v>1.1497356069436622</v>
      </c>
      <c r="AM17" s="84">
        <v>3.27E-2</v>
      </c>
    </row>
    <row r="18" spans="1:39" x14ac:dyDescent="0.3">
      <c r="A18" s="77" t="s">
        <v>1119</v>
      </c>
      <c r="B18" s="78">
        <v>15</v>
      </c>
      <c r="C18" s="79">
        <v>2165.6</v>
      </c>
      <c r="D18" s="79">
        <v>551.4</v>
      </c>
      <c r="E18" s="79">
        <v>572.6</v>
      </c>
      <c r="F18" s="79">
        <v>624.79999999999995</v>
      </c>
      <c r="G18" s="80">
        <f t="shared" si="0"/>
        <v>0.74538234207609899</v>
      </c>
      <c r="H18" s="81">
        <f t="shared" si="1"/>
        <v>2.7820468040516939</v>
      </c>
      <c r="I18" s="80">
        <f t="shared" si="9"/>
        <v>8.3546734955185553E-2</v>
      </c>
      <c r="J18" s="80">
        <f t="shared" si="2"/>
        <v>2.4660691421254803</v>
      </c>
      <c r="K18" s="80">
        <f t="shared" si="10"/>
        <v>3.8447587957925362E-2</v>
      </c>
      <c r="L18" s="82">
        <v>45120</v>
      </c>
      <c r="M18" s="83">
        <v>0.55625000000000002</v>
      </c>
      <c r="N18" s="79">
        <v>730.9</v>
      </c>
      <c r="O18" s="79">
        <v>619.20000000000005</v>
      </c>
      <c r="P18" s="79">
        <v>662.7</v>
      </c>
      <c r="Q18" s="79">
        <v>652.9</v>
      </c>
      <c r="R18" s="80">
        <f t="shared" si="15"/>
        <v>0.1528252838965658</v>
      </c>
      <c r="S18" s="81">
        <f>(N18-P18)/P18</f>
        <v>0.10291232835370444</v>
      </c>
      <c r="T18" s="81">
        <f t="shared" si="14"/>
        <v>-1.5009955582784605E-2</v>
      </c>
      <c r="U18" s="80">
        <f t="shared" si="11"/>
        <v>0.11946699341399908</v>
      </c>
      <c r="V18" s="80">
        <f t="shared" si="12"/>
        <v>7.0251937984496124E-2</v>
      </c>
      <c r="W18" s="84">
        <f>0.2704</f>
        <v>0.27039999999999997</v>
      </c>
      <c r="X18" s="79">
        <v>7.9833887043189371</v>
      </c>
      <c r="Y18" s="82">
        <v>45121</v>
      </c>
      <c r="Z18" s="83">
        <v>0.91319444444444453</v>
      </c>
      <c r="AA18" s="79">
        <v>454.8</v>
      </c>
      <c r="AB18" s="79">
        <v>457.7</v>
      </c>
      <c r="AC18" s="79">
        <v>357.1</v>
      </c>
      <c r="AD18" s="79">
        <v>351</v>
      </c>
      <c r="AE18" s="80">
        <f>(AA18-AB18)/AA18</f>
        <v>-6.3764291996481473E-3</v>
      </c>
      <c r="AF18" s="81">
        <f>(AA18-AC18)/AC18</f>
        <v>0.2735928311397367</v>
      </c>
      <c r="AG18" s="80">
        <f>(AD18-AC18)/AD18</f>
        <v>-1.7378917378917443E-2</v>
      </c>
      <c r="AH18" s="80">
        <f>(AA18-AD18)/AD18</f>
        <v>0.29572649572649579</v>
      </c>
      <c r="AI18" s="80">
        <f t="shared" si="19"/>
        <v>-0.21979462530041505</v>
      </c>
      <c r="AJ18" s="82">
        <v>45122</v>
      </c>
      <c r="AK18" s="83">
        <v>0.39166666666666666</v>
      </c>
      <c r="AL18" s="81">
        <f>100*AE18/$AP$2</f>
        <v>-0.85793928011543541</v>
      </c>
      <c r="AM18" s="84">
        <v>3.0099999999999998E-2</v>
      </c>
    </row>
    <row r="19" spans="1:39" x14ac:dyDescent="0.3">
      <c r="A19" s="77" t="s">
        <v>1119</v>
      </c>
      <c r="B19" s="78">
        <v>16</v>
      </c>
      <c r="C19" s="79">
        <v>2506.4</v>
      </c>
      <c r="D19" s="79">
        <v>594.4</v>
      </c>
      <c r="E19" s="79">
        <v>762.5</v>
      </c>
      <c r="F19" s="79">
        <v>816.7</v>
      </c>
      <c r="G19" s="80">
        <f t="shared" si="0"/>
        <v>0.76284711139482919</v>
      </c>
      <c r="H19" s="81">
        <f t="shared" si="1"/>
        <v>2.2870819672131151</v>
      </c>
      <c r="I19" s="80">
        <f t="shared" si="9"/>
        <v>6.6364638178033605E-2</v>
      </c>
      <c r="J19" s="80">
        <f t="shared" si="2"/>
        <v>2.0689359617974774</v>
      </c>
      <c r="K19" s="80">
        <f t="shared" si="10"/>
        <v>0.28280619111709293</v>
      </c>
      <c r="L19" s="82">
        <v>45120</v>
      </c>
      <c r="M19" s="83">
        <v>0.55972222222222223</v>
      </c>
      <c r="N19" s="79">
        <v>1005.5</v>
      </c>
      <c r="O19" s="79">
        <v>735.6</v>
      </c>
      <c r="P19" s="79">
        <v>877</v>
      </c>
      <c r="Q19" s="79">
        <v>863.5</v>
      </c>
      <c r="R19" s="80">
        <f t="shared" si="15"/>
        <v>0.2684236698160119</v>
      </c>
      <c r="S19" s="81">
        <f t="shared" ref="S19:S37" si="20">(N19-P19)/P19</f>
        <v>0.14652223489167618</v>
      </c>
      <c r="T19" s="80">
        <f t="shared" si="14"/>
        <v>-1.5634047481181239E-2</v>
      </c>
      <c r="U19" s="80">
        <f t="shared" si="11"/>
        <v>0.16444701795020267</v>
      </c>
      <c r="V19" s="80">
        <f t="shared" si="12"/>
        <v>0.19222403480152253</v>
      </c>
      <c r="W19" s="84">
        <v>0.27689999999999998</v>
      </c>
      <c r="X19" s="79">
        <v>7.6531249999999993</v>
      </c>
      <c r="Y19" s="82">
        <v>45121</v>
      </c>
      <c r="Z19" s="83">
        <v>0.33958333333333335</v>
      </c>
      <c r="AA19" s="79">
        <v>495.7</v>
      </c>
      <c r="AB19" s="79">
        <v>483.8</v>
      </c>
      <c r="AC19" s="79">
        <v>372.9</v>
      </c>
      <c r="AD19" s="79">
        <v>367.8</v>
      </c>
      <c r="AE19" s="80">
        <f t="shared" ref="AE19" si="21">(AA19-AB19)/AA19</f>
        <v>2.4006455517450027E-2</v>
      </c>
      <c r="AF19" s="81">
        <f t="shared" ref="AF19" si="22">(AA19-AC19)/AC19</f>
        <v>0.32931080718691341</v>
      </c>
      <c r="AG19" s="80">
        <f t="shared" ref="AG19" si="23">(AD19-AC19)/AD19</f>
        <v>-1.3866231647634491E-2</v>
      </c>
      <c r="AH19" s="80">
        <f t="shared" ref="AH19" si="24">(AA19-AD19)/AD19</f>
        <v>0.34774333877107116</v>
      </c>
      <c r="AI19" s="80">
        <f t="shared" ref="AI19" si="25">(AC19-AB19)/AB19</f>
        <v>-0.22922695328648207</v>
      </c>
      <c r="AJ19" s="82">
        <v>45122</v>
      </c>
      <c r="AK19" s="83">
        <v>0.3743055555555555</v>
      </c>
      <c r="AL19" s="81">
        <f>100*AE19/$AP$2</f>
        <v>3.2300336943913366</v>
      </c>
      <c r="AM19" s="84">
        <v>3.2000000000000001E-2</v>
      </c>
    </row>
    <row r="20" spans="1:39" x14ac:dyDescent="0.3">
      <c r="A20" s="77" t="s">
        <v>1119</v>
      </c>
      <c r="B20" s="78">
        <v>17</v>
      </c>
      <c r="C20" s="79">
        <v>2349.6999999999998</v>
      </c>
      <c r="D20" s="79">
        <v>604.29999999999995</v>
      </c>
      <c r="E20" s="79">
        <v>654.20000000000005</v>
      </c>
      <c r="F20" s="79">
        <v>700</v>
      </c>
      <c r="G20" s="80">
        <f t="shared" si="0"/>
        <v>0.74281823211473808</v>
      </c>
      <c r="H20" s="81">
        <f t="shared" si="1"/>
        <v>2.5917150718434723</v>
      </c>
      <c r="I20" s="80">
        <f t="shared" si="9"/>
        <v>6.5428571428571364E-2</v>
      </c>
      <c r="J20" s="80">
        <f t="shared" si="2"/>
        <v>2.3567142857142853</v>
      </c>
      <c r="K20" s="80">
        <f t="shared" si="10"/>
        <v>8.2574880026477074E-2</v>
      </c>
      <c r="L20" s="82">
        <v>45120</v>
      </c>
      <c r="M20" s="83">
        <v>0.59305555555555556</v>
      </c>
      <c r="N20" s="79">
        <v>944.8</v>
      </c>
      <c r="O20" s="79">
        <v>784.9</v>
      </c>
      <c r="P20" s="79">
        <v>829.5</v>
      </c>
      <c r="Q20" s="79">
        <v>818.8</v>
      </c>
      <c r="R20" s="80">
        <f t="shared" si="15"/>
        <v>0.16924216765453004</v>
      </c>
      <c r="S20" s="81">
        <f t="shared" si="20"/>
        <v>0.13899939722724527</v>
      </c>
      <c r="T20" s="80">
        <f t="shared" si="14"/>
        <v>-1.3067904250122187E-2</v>
      </c>
      <c r="U20" s="80">
        <f t="shared" si="11"/>
        <v>0.15388373229115779</v>
      </c>
      <c r="V20" s="80">
        <f t="shared" si="12"/>
        <v>5.6822525162441108E-2</v>
      </c>
      <c r="W20" s="84">
        <v>0.27229999999999999</v>
      </c>
      <c r="X20" s="79">
        <v>6.584958217270195</v>
      </c>
      <c r="Y20" s="82">
        <v>45121</v>
      </c>
      <c r="Z20" s="83">
        <v>0.33611111111111108</v>
      </c>
      <c r="AA20" s="79">
        <v>509.2</v>
      </c>
      <c r="AB20" s="79">
        <v>475.3</v>
      </c>
      <c r="AC20" s="79">
        <v>369</v>
      </c>
      <c r="AD20" s="79">
        <v>365.4</v>
      </c>
      <c r="AE20" s="80">
        <f t="shared" ref="AE20" si="26">(AA20-AB20)/AA20</f>
        <v>6.6575019638648814E-2</v>
      </c>
      <c r="AF20" s="81">
        <f t="shared" ref="AF20" si="27">(AA20-AC20)/AC20</f>
        <v>0.37994579945799456</v>
      </c>
      <c r="AG20" s="80">
        <f t="shared" ref="AG20" si="28">(AD20-AC20)/AD20</f>
        <v>-9.8522167487685355E-3</v>
      </c>
      <c r="AH20" s="80">
        <f t="shared" ref="AH20" si="29">(AA20-AD20)/AD20</f>
        <v>0.39354132457580737</v>
      </c>
      <c r="AI20" s="80">
        <f t="shared" ref="AI20" si="30">(AC20-AB20)/AB20</f>
        <v>-0.22364822217546815</v>
      </c>
      <c r="AJ20" s="82">
        <v>45122</v>
      </c>
      <c r="AK20" s="83">
        <v>0.37083333333333335</v>
      </c>
      <c r="AL20" s="81">
        <f>100*AE20/$AP$2</f>
        <v>8.9575721197696492</v>
      </c>
      <c r="AM20" s="84">
        <v>3.5900000000000001E-2</v>
      </c>
    </row>
    <row r="21" spans="1:39" x14ac:dyDescent="0.3">
      <c r="A21" s="77" t="s">
        <v>1119</v>
      </c>
      <c r="B21" s="78">
        <v>18</v>
      </c>
      <c r="C21" s="79">
        <v>2565.8000000000002</v>
      </c>
      <c r="D21" s="79">
        <v>632.1</v>
      </c>
      <c r="E21" s="79">
        <v>799.6</v>
      </c>
      <c r="F21" s="79">
        <v>862.9</v>
      </c>
      <c r="G21" s="80">
        <f t="shared" si="0"/>
        <v>0.75364408761399959</v>
      </c>
      <c r="H21" s="81">
        <f t="shared" si="1"/>
        <v>2.2088544272136073</v>
      </c>
      <c r="I21" s="80">
        <f t="shared" si="9"/>
        <v>7.3357283578630153E-2</v>
      </c>
      <c r="J21" s="80">
        <f t="shared" si="2"/>
        <v>1.9734615830339555</v>
      </c>
      <c r="K21" s="80">
        <f t="shared" si="10"/>
        <v>0.26498971681695932</v>
      </c>
      <c r="L21" s="82">
        <v>45120</v>
      </c>
      <c r="M21" s="83">
        <v>0.59722222222222221</v>
      </c>
      <c r="N21" s="79">
        <v>1277.8</v>
      </c>
      <c r="O21" s="79">
        <v>979.2</v>
      </c>
      <c r="P21" s="79">
        <v>1095.4000000000001</v>
      </c>
      <c r="Q21" s="79">
        <v>1074.9000000000001</v>
      </c>
      <c r="R21" s="80">
        <f t="shared" si="15"/>
        <v>0.23368289247143523</v>
      </c>
      <c r="S21" s="81">
        <f t="shared" si="20"/>
        <v>0.16651451524557226</v>
      </c>
      <c r="T21" s="80">
        <f t="shared" si="14"/>
        <v>-1.907154153874779E-2</v>
      </c>
      <c r="U21" s="80">
        <f t="shared" si="11"/>
        <v>0.18876174527863043</v>
      </c>
      <c r="V21" s="80">
        <f t="shared" si="12"/>
        <v>0.11866830065359481</v>
      </c>
      <c r="W21" s="84">
        <v>0.30159999999999998</v>
      </c>
      <c r="X21" s="79">
        <v>6.59697732997481</v>
      </c>
      <c r="Y21" s="82">
        <v>45121</v>
      </c>
      <c r="Z21" s="83">
        <v>0.33333333333333331</v>
      </c>
      <c r="AA21" s="79">
        <v>492.6</v>
      </c>
      <c r="AB21" s="79">
        <v>439</v>
      </c>
      <c r="AC21" s="79">
        <v>366.3</v>
      </c>
      <c r="AD21" s="79">
        <v>361.1</v>
      </c>
      <c r="AE21" s="80">
        <f t="shared" ref="AE21" si="31">(AA21-AB21)/AA21</f>
        <v>0.10881039382866427</v>
      </c>
      <c r="AF21" s="81">
        <f t="shared" ref="AF21" si="32">(AA21-AC21)/AC21</f>
        <v>0.34479934479934482</v>
      </c>
      <c r="AG21" s="80">
        <f t="shared" ref="AG21" si="33">(AD21-AC21)/AD21</f>
        <v>-1.4400443090556599E-2</v>
      </c>
      <c r="AH21" s="80">
        <f t="shared" ref="AH21" si="34">(AA21-AD21)/AD21</f>
        <v>0.3641650512323456</v>
      </c>
      <c r="AI21" s="80">
        <f t="shared" ref="AI21" si="35">(AC21-AB21)/AB21</f>
        <v>-0.16560364464692481</v>
      </c>
      <c r="AJ21" s="82">
        <v>45122</v>
      </c>
      <c r="AK21" s="83">
        <v>0.36805555555555558</v>
      </c>
      <c r="AL21" s="81">
        <f>100*AE21/$AP$2</f>
        <v>14.640280324227934</v>
      </c>
      <c r="AM21" s="84">
        <v>3.9699999999999999E-2</v>
      </c>
    </row>
    <row r="22" spans="1:39" x14ac:dyDescent="0.3">
      <c r="A22" s="77" t="s">
        <v>1119</v>
      </c>
      <c r="B22" s="78">
        <v>19</v>
      </c>
      <c r="C22" s="79">
        <v>2837.8</v>
      </c>
      <c r="D22" s="79">
        <v>713.3</v>
      </c>
      <c r="E22" s="79">
        <v>900.2</v>
      </c>
      <c r="F22" s="79">
        <v>971.1</v>
      </c>
      <c r="G22" s="80">
        <f t="shared" si="0"/>
        <v>0.74864331524420324</v>
      </c>
      <c r="H22" s="81">
        <f t="shared" si="1"/>
        <v>2.152410575427683</v>
      </c>
      <c r="I22" s="80">
        <f t="shared" si="9"/>
        <v>7.3009988672639248E-2</v>
      </c>
      <c r="J22" s="80">
        <f t="shared" si="2"/>
        <v>1.9222531150241995</v>
      </c>
      <c r="K22" s="80">
        <f t="shared" si="10"/>
        <v>0.26202158979391577</v>
      </c>
      <c r="L22" s="82">
        <v>45120</v>
      </c>
      <c r="M22" s="83">
        <v>0.60069444444444442</v>
      </c>
      <c r="N22" s="79">
        <v>2849</v>
      </c>
      <c r="O22" s="79">
        <v>623</v>
      </c>
      <c r="P22" s="79">
        <v>1132.0999999999999</v>
      </c>
      <c r="Q22" s="79">
        <v>1216.2</v>
      </c>
      <c r="R22" s="80">
        <f t="shared" si="15"/>
        <v>0.78132678132678135</v>
      </c>
      <c r="S22" s="81">
        <f t="shared" si="20"/>
        <v>1.5165621411536085</v>
      </c>
      <c r="T22" s="80">
        <f t="shared" si="14"/>
        <v>6.9149810886367485E-2</v>
      </c>
      <c r="U22" s="80">
        <f t="shared" si="11"/>
        <v>1.3425423450090446</v>
      </c>
      <c r="V22" s="80">
        <f t="shared" si="12"/>
        <v>0.81717495987158895</v>
      </c>
      <c r="W22" s="84">
        <v>0.76890000000000003</v>
      </c>
      <c r="X22" s="79">
        <v>15.018749999999999</v>
      </c>
      <c r="Y22" s="82">
        <v>45120</v>
      </c>
      <c r="Z22" s="83">
        <v>0.79791666666666661</v>
      </c>
      <c r="AA22" s="79">
        <v>2348</v>
      </c>
      <c r="AB22" s="79">
        <v>642.5</v>
      </c>
      <c r="AC22" s="79">
        <v>985</v>
      </c>
      <c r="AD22" s="79">
        <v>1054.8</v>
      </c>
      <c r="AE22" s="80">
        <f t="shared" ref="AE22:AE27" si="36">(AA22-AB22)/AA22</f>
        <v>0.72636286201022149</v>
      </c>
      <c r="AF22" s="81">
        <f t="shared" ref="AF22:AF27" si="37">(AA22-AC22)/AC22</f>
        <v>1.3837563451776649</v>
      </c>
      <c r="AG22" s="80">
        <f t="shared" ref="AG22:AG27" si="38">(AD22-AC22)/AD22</f>
        <v>6.6173682214637805E-2</v>
      </c>
      <c r="AH22" s="80">
        <f t="shared" ref="AH22:AH27" si="39">(AA22-AD22)/AD22</f>
        <v>1.2260144103147517</v>
      </c>
      <c r="AI22" s="80">
        <f t="shared" ref="AI22:AI51" si="40">(AC22-AB22)/AB22</f>
        <v>0.53307392996108949</v>
      </c>
      <c r="AJ22" s="82">
        <v>45121</v>
      </c>
      <c r="AK22" s="83">
        <v>0.49861111111111112</v>
      </c>
      <c r="AL22" s="81">
        <f>100*AE22/$AP$2</f>
        <v>97.73106725156201</v>
      </c>
      <c r="AM22" s="84">
        <v>4.8000000000000001E-2</v>
      </c>
    </row>
    <row r="23" spans="1:39" x14ac:dyDescent="0.3">
      <c r="A23" s="77" t="s">
        <v>1119</v>
      </c>
      <c r="B23" s="78">
        <v>20</v>
      </c>
      <c r="C23" s="79">
        <v>2507.6</v>
      </c>
      <c r="D23" s="79">
        <v>708.4</v>
      </c>
      <c r="E23" s="79">
        <v>780.3</v>
      </c>
      <c r="F23" s="79">
        <v>833.9</v>
      </c>
      <c r="G23" s="80">
        <f t="shared" si="0"/>
        <v>0.71749880363694363</v>
      </c>
      <c r="H23" s="81">
        <f t="shared" si="1"/>
        <v>2.2136357811098297</v>
      </c>
      <c r="I23" s="80">
        <f t="shared" si="9"/>
        <v>6.4276292121357506E-2</v>
      </c>
      <c r="J23" s="80">
        <f t="shared" si="2"/>
        <v>2.0070751888715672</v>
      </c>
      <c r="K23" s="80">
        <f t="shared" si="10"/>
        <v>0.1014963297571993</v>
      </c>
      <c r="L23" s="82">
        <v>45120</v>
      </c>
      <c r="M23" s="83">
        <v>0.60486111111111118</v>
      </c>
      <c r="N23" s="79">
        <v>2379.5</v>
      </c>
      <c r="O23" s="79">
        <v>705.5</v>
      </c>
      <c r="P23" s="79">
        <v>776.5</v>
      </c>
      <c r="Q23" s="79">
        <v>825.1</v>
      </c>
      <c r="R23" s="80">
        <f t="shared" si="15"/>
        <v>0.7035091405757512</v>
      </c>
      <c r="S23" s="81">
        <f t="shared" si="20"/>
        <v>2.0643915003219573</v>
      </c>
      <c r="T23" s="80">
        <f t="shared" si="14"/>
        <v>5.8901951278632916E-2</v>
      </c>
      <c r="U23" s="80">
        <f t="shared" si="11"/>
        <v>1.8838928614713368</v>
      </c>
      <c r="V23" s="80">
        <f t="shared" si="12"/>
        <v>0.10063784549964565</v>
      </c>
      <c r="W23" s="84">
        <v>0.81669999999999998</v>
      </c>
      <c r="X23" s="79">
        <v>17.774712643678161</v>
      </c>
      <c r="Y23" s="82">
        <v>45120</v>
      </c>
      <c r="Z23" s="83">
        <v>0.69791666666666663</v>
      </c>
      <c r="AA23" s="79">
        <v>1757.3</v>
      </c>
      <c r="AB23" s="79">
        <v>576.4</v>
      </c>
      <c r="AC23" s="79">
        <v>735.1</v>
      </c>
      <c r="AD23" s="79">
        <v>786.1</v>
      </c>
      <c r="AE23" s="80">
        <f t="shared" si="36"/>
        <v>0.67199681329312022</v>
      </c>
      <c r="AF23" s="81">
        <f t="shared" si="37"/>
        <v>1.3905591076044075</v>
      </c>
      <c r="AG23" s="80">
        <f t="shared" si="38"/>
        <v>6.487724208116015E-2</v>
      </c>
      <c r="AH23" s="80">
        <f t="shared" si="39"/>
        <v>1.235466225671034</v>
      </c>
      <c r="AI23" s="80">
        <f t="shared" si="40"/>
        <v>0.27532963219986129</v>
      </c>
      <c r="AJ23" s="82">
        <v>45121</v>
      </c>
      <c r="AK23" s="83">
        <v>0.50277777777777777</v>
      </c>
      <c r="AL23" s="81">
        <f>100*AE23/$AP$2</f>
        <v>90.416194422480146</v>
      </c>
      <c r="AM23" s="84">
        <v>4.3499999999999997E-2</v>
      </c>
    </row>
    <row r="24" spans="1:39" x14ac:dyDescent="0.3">
      <c r="A24" s="77" t="s">
        <v>1119</v>
      </c>
      <c r="B24" s="78">
        <v>21</v>
      </c>
      <c r="C24" s="79">
        <v>1299.2</v>
      </c>
      <c r="D24" s="79">
        <v>350.6</v>
      </c>
      <c r="E24" s="79">
        <v>358</v>
      </c>
      <c r="F24" s="79">
        <v>381.8</v>
      </c>
      <c r="G24" s="80">
        <f t="shared" si="0"/>
        <v>0.73014162561576357</v>
      </c>
      <c r="H24" s="81">
        <f t="shared" si="1"/>
        <v>2.6290502793296091</v>
      </c>
      <c r="I24" s="80">
        <f t="shared" si="9"/>
        <v>6.2336301728653773E-2</v>
      </c>
      <c r="J24" s="80">
        <f t="shared" si="2"/>
        <v>2.4028287061288633</v>
      </c>
      <c r="K24" s="80">
        <f t="shared" si="10"/>
        <v>2.1106674272675346E-2</v>
      </c>
      <c r="L24" s="82">
        <v>45120</v>
      </c>
      <c r="M24" s="83">
        <v>0.60763888888888895</v>
      </c>
      <c r="N24" s="79">
        <f t="shared" ref="N24:O27" si="41">C24</f>
        <v>1299.2</v>
      </c>
      <c r="O24" s="79">
        <f t="shared" si="41"/>
        <v>350.6</v>
      </c>
      <c r="P24" s="79">
        <f t="shared" ref="P24:P25" si="42">E24</f>
        <v>358</v>
      </c>
      <c r="Q24" s="79">
        <f t="shared" ref="Q24:Q25" si="43">F24</f>
        <v>381.8</v>
      </c>
      <c r="R24" s="80">
        <f>G24</f>
        <v>0.73014162561576357</v>
      </c>
      <c r="S24" s="81">
        <f t="shared" si="20"/>
        <v>2.6290502793296091</v>
      </c>
      <c r="T24" s="80">
        <f t="shared" si="14"/>
        <v>6.2336301728653773E-2</v>
      </c>
      <c r="U24" s="80">
        <f t="shared" si="11"/>
        <v>2.4028287061288633</v>
      </c>
      <c r="V24" s="80">
        <f t="shared" si="12"/>
        <v>2.1106674272675346E-2</v>
      </c>
      <c r="W24" s="84">
        <v>0.27229999999999999</v>
      </c>
      <c r="X24" s="79">
        <v>9.5953307392996106</v>
      </c>
      <c r="Y24" s="82">
        <v>45120</v>
      </c>
      <c r="Z24" s="83">
        <f t="shared" ref="Z24:Z25" si="44">M24</f>
        <v>0.60763888888888895</v>
      </c>
      <c r="AA24" s="79">
        <v>1103.4000000000001</v>
      </c>
      <c r="AB24" s="79">
        <v>316.10000000000002</v>
      </c>
      <c r="AC24" s="79">
        <v>437.5</v>
      </c>
      <c r="AD24" s="79">
        <v>466.9</v>
      </c>
      <c r="AE24" s="80">
        <f t="shared" si="36"/>
        <v>0.71352184158056919</v>
      </c>
      <c r="AF24" s="81">
        <f t="shared" si="37"/>
        <v>1.522057142857143</v>
      </c>
      <c r="AG24" s="80">
        <f t="shared" si="38"/>
        <v>6.2968515742128889E-2</v>
      </c>
      <c r="AH24" s="80">
        <f t="shared" si="39"/>
        <v>1.3632469479545943</v>
      </c>
      <c r="AI24" s="80">
        <f t="shared" si="40"/>
        <v>0.38405567858272688</v>
      </c>
      <c r="AJ24" s="82">
        <v>45121</v>
      </c>
      <c r="AK24" s="83">
        <v>0.4291666666666667</v>
      </c>
      <c r="AL24" s="81">
        <f>100*AE24/$AP$2</f>
        <v>96.003326618297947</v>
      </c>
      <c r="AM24" s="84">
        <v>2.5700000000000001E-2</v>
      </c>
    </row>
    <row r="25" spans="1:39" x14ac:dyDescent="0.3">
      <c r="A25" s="77" t="s">
        <v>1119</v>
      </c>
      <c r="B25" s="78">
        <v>22</v>
      </c>
      <c r="C25" s="79">
        <v>1882.8</v>
      </c>
      <c r="D25" s="79">
        <v>497.1</v>
      </c>
      <c r="E25" s="79">
        <v>586.9</v>
      </c>
      <c r="F25" s="79">
        <v>622.6</v>
      </c>
      <c r="G25" s="80">
        <f t="shared" si="0"/>
        <v>0.73597833014659009</v>
      </c>
      <c r="H25" s="81">
        <f t="shared" si="1"/>
        <v>2.2080422559209407</v>
      </c>
      <c r="I25" s="80">
        <f t="shared" si="9"/>
        <v>5.7340186315451402E-2</v>
      </c>
      <c r="J25" s="80">
        <f t="shared" si="2"/>
        <v>2.0240925152585927</v>
      </c>
      <c r="K25" s="80">
        <f t="shared" si="10"/>
        <v>0.18064775699054506</v>
      </c>
      <c r="L25" s="82">
        <v>45120</v>
      </c>
      <c r="M25" s="83">
        <v>0.61111111111111105</v>
      </c>
      <c r="N25" s="79">
        <f t="shared" si="41"/>
        <v>1882.8</v>
      </c>
      <c r="O25" s="79">
        <f t="shared" si="41"/>
        <v>497.1</v>
      </c>
      <c r="P25" s="79">
        <f t="shared" si="42"/>
        <v>586.9</v>
      </c>
      <c r="Q25" s="79">
        <f t="shared" si="43"/>
        <v>622.6</v>
      </c>
      <c r="R25" s="80">
        <f>G25</f>
        <v>0.73597833014659009</v>
      </c>
      <c r="S25" s="81">
        <f t="shared" si="20"/>
        <v>2.2080422559209407</v>
      </c>
      <c r="T25" s="80">
        <f t="shared" si="14"/>
        <v>5.7340186315451402E-2</v>
      </c>
      <c r="U25" s="80">
        <f t="shared" si="11"/>
        <v>2.0240925152585927</v>
      </c>
      <c r="V25" s="80">
        <f t="shared" si="12"/>
        <v>0.18064775699054506</v>
      </c>
      <c r="W25" s="84">
        <v>0.3095</v>
      </c>
      <c r="X25" s="79">
        <v>10.81297709923664</v>
      </c>
      <c r="Y25" s="82">
        <v>45120</v>
      </c>
      <c r="Z25" s="83">
        <f t="shared" si="44"/>
        <v>0.61111111111111105</v>
      </c>
      <c r="AA25" s="79">
        <v>1549.7</v>
      </c>
      <c r="AB25" s="79">
        <v>422.2</v>
      </c>
      <c r="AC25" s="79">
        <v>647.4</v>
      </c>
      <c r="AD25" s="79">
        <v>685.5</v>
      </c>
      <c r="AE25" s="80">
        <f t="shared" si="36"/>
        <v>0.72756017293669739</v>
      </c>
      <c r="AF25" s="81">
        <f t="shared" si="37"/>
        <v>1.3937287611986409</v>
      </c>
      <c r="AG25" s="80">
        <f t="shared" si="38"/>
        <v>5.5579868708971587E-2</v>
      </c>
      <c r="AH25" s="80">
        <f t="shared" si="39"/>
        <v>1.2606856309263312</v>
      </c>
      <c r="AI25" s="80">
        <f t="shared" si="40"/>
        <v>0.53339649455234484</v>
      </c>
      <c r="AJ25" s="82">
        <v>45121</v>
      </c>
      <c r="AK25" s="83">
        <v>0.44166666666666665</v>
      </c>
      <c r="AL25" s="81">
        <f>100*AE25/$AP$2</f>
        <v>97.892163696323252</v>
      </c>
      <c r="AM25" s="84">
        <v>2.6200000000000001E-2</v>
      </c>
    </row>
    <row r="26" spans="1:39" x14ac:dyDescent="0.3">
      <c r="A26" s="77" t="s">
        <v>1119</v>
      </c>
      <c r="B26" s="78">
        <v>23</v>
      </c>
      <c r="C26" s="79">
        <v>2723.1</v>
      </c>
      <c r="D26" s="79">
        <v>641.1</v>
      </c>
      <c r="E26" s="79">
        <v>826.5</v>
      </c>
      <c r="F26" s="79">
        <v>882.9</v>
      </c>
      <c r="G26" s="80">
        <f t="shared" si="0"/>
        <v>0.76456979178142559</v>
      </c>
      <c r="H26" s="81">
        <f t="shared" si="1"/>
        <v>2.2947368421052632</v>
      </c>
      <c r="I26" s="80">
        <f t="shared" si="9"/>
        <v>6.3880394155623493E-2</v>
      </c>
      <c r="J26" s="80">
        <f t="shared" si="2"/>
        <v>2.0842677539925245</v>
      </c>
      <c r="K26" s="80">
        <f t="shared" si="10"/>
        <v>0.28919045390734671</v>
      </c>
      <c r="L26" s="82">
        <v>45120</v>
      </c>
      <c r="M26" s="83">
        <v>0.61458333333333337</v>
      </c>
      <c r="N26" s="79">
        <f t="shared" si="41"/>
        <v>2723.1</v>
      </c>
      <c r="O26" s="79">
        <f t="shared" si="41"/>
        <v>641.1</v>
      </c>
      <c r="P26" s="79">
        <f t="shared" ref="P26" si="45">E26</f>
        <v>826.5</v>
      </c>
      <c r="Q26" s="79">
        <f t="shared" ref="Q26" si="46">F26</f>
        <v>882.9</v>
      </c>
      <c r="R26" s="80">
        <f>G26</f>
        <v>0.76456979178142559</v>
      </c>
      <c r="S26" s="81">
        <f t="shared" si="20"/>
        <v>2.2947368421052632</v>
      </c>
      <c r="T26" s="80">
        <f t="shared" si="14"/>
        <v>6.3880394155623493E-2</v>
      </c>
      <c r="U26" s="80">
        <f t="shared" si="11"/>
        <v>2.0842677539925245</v>
      </c>
      <c r="V26" s="80">
        <f t="shared" si="12"/>
        <v>0.28919045390734671</v>
      </c>
      <c r="W26" s="84">
        <v>0.88539999999999996</v>
      </c>
      <c r="X26" s="79">
        <v>19.122727272727271</v>
      </c>
      <c r="Y26" s="82">
        <v>45120</v>
      </c>
      <c r="Z26" s="83">
        <f>M26</f>
        <v>0.61458333333333337</v>
      </c>
      <c r="AA26" s="79">
        <v>2194.5</v>
      </c>
      <c r="AB26" s="79">
        <v>592</v>
      </c>
      <c r="AC26" s="79">
        <v>959.9</v>
      </c>
      <c r="AD26" s="79">
        <v>1029.7</v>
      </c>
      <c r="AE26" s="80">
        <f t="shared" si="36"/>
        <v>0.73023467760309868</v>
      </c>
      <c r="AF26" s="81">
        <f t="shared" si="37"/>
        <v>1.2861756432961766</v>
      </c>
      <c r="AG26" s="80">
        <f t="shared" si="38"/>
        <v>6.778673400019429E-2</v>
      </c>
      <c r="AH26" s="80">
        <f t="shared" si="39"/>
        <v>1.1312032630863358</v>
      </c>
      <c r="AI26" s="80">
        <f t="shared" si="40"/>
        <v>0.6214527027027027</v>
      </c>
      <c r="AJ26" s="82">
        <v>45121</v>
      </c>
      <c r="AK26" s="83">
        <v>0.39513888888888887</v>
      </c>
      <c r="AL26" s="81">
        <f>100*AE26/$AP$2</f>
        <v>98.252014411561234</v>
      </c>
      <c r="AM26" s="84">
        <v>4.3999999999999997E-2</v>
      </c>
    </row>
    <row r="27" spans="1:39" x14ac:dyDescent="0.3">
      <c r="A27" s="77" t="s">
        <v>1119</v>
      </c>
      <c r="B27" s="78">
        <v>24</v>
      </c>
      <c r="C27" s="79">
        <v>1819.5</v>
      </c>
      <c r="D27" s="79">
        <v>496.7</v>
      </c>
      <c r="E27" s="79">
        <v>490.3</v>
      </c>
      <c r="F27" s="79">
        <v>528.6</v>
      </c>
      <c r="G27" s="80">
        <f t="shared" si="0"/>
        <v>0.72701291563616377</v>
      </c>
      <c r="H27" s="81">
        <f t="shared" si="1"/>
        <v>2.7109932694268815</v>
      </c>
      <c r="I27" s="80">
        <f t="shared" si="9"/>
        <v>7.245554294362469E-2</v>
      </c>
      <c r="J27" s="80">
        <f t="shared" si="2"/>
        <v>2.4421112372304199</v>
      </c>
      <c r="K27" s="80">
        <f t="shared" si="10"/>
        <v>-1.288504127239778E-2</v>
      </c>
      <c r="L27" s="82">
        <v>45120</v>
      </c>
      <c r="M27" s="83">
        <v>0.61875000000000002</v>
      </c>
      <c r="N27" s="79">
        <f t="shared" si="41"/>
        <v>1819.5</v>
      </c>
      <c r="O27" s="79">
        <f t="shared" si="41"/>
        <v>496.7</v>
      </c>
      <c r="P27" s="79">
        <f t="shared" ref="P27" si="47">E27</f>
        <v>490.3</v>
      </c>
      <c r="Q27" s="79">
        <f t="shared" ref="Q27" si="48">F27</f>
        <v>528.6</v>
      </c>
      <c r="R27" s="80">
        <f>G27</f>
        <v>0.72701291563616377</v>
      </c>
      <c r="S27" s="81">
        <f t="shared" si="20"/>
        <v>2.7109932694268815</v>
      </c>
      <c r="T27" s="80">
        <f t="shared" si="14"/>
        <v>7.245554294362469E-2</v>
      </c>
      <c r="U27" s="80">
        <f t="shared" si="11"/>
        <v>2.4421112372304199</v>
      </c>
      <c r="V27" s="80">
        <f t="shared" si="12"/>
        <v>-1.288504127239778E-2</v>
      </c>
      <c r="W27" s="84">
        <v>0.72940000000000005</v>
      </c>
      <c r="X27" s="79">
        <v>21.170212765957448</v>
      </c>
      <c r="Y27" s="82">
        <v>45120</v>
      </c>
      <c r="Z27" s="83">
        <f>M27</f>
        <v>0.61875000000000002</v>
      </c>
      <c r="AA27" s="78">
        <v>1285.7</v>
      </c>
      <c r="AB27" s="78">
        <v>362.5</v>
      </c>
      <c r="AC27" s="79">
        <v>467.2</v>
      </c>
      <c r="AD27" s="79">
        <v>502.3</v>
      </c>
      <c r="AE27" s="80">
        <f t="shared" si="36"/>
        <v>0.71805242280469783</v>
      </c>
      <c r="AF27" s="81">
        <f t="shared" si="37"/>
        <v>1.7519263698630136</v>
      </c>
      <c r="AG27" s="80">
        <f t="shared" si="38"/>
        <v>6.9878558630300666E-2</v>
      </c>
      <c r="AH27" s="80">
        <f t="shared" si="39"/>
        <v>1.5596257216802709</v>
      </c>
      <c r="AI27" s="80">
        <f t="shared" si="40"/>
        <v>0.28882758620689652</v>
      </c>
      <c r="AJ27" s="82">
        <v>45121</v>
      </c>
      <c r="AK27" s="83">
        <v>0.4458333333333333</v>
      </c>
      <c r="AL27" s="81">
        <f>100*AE27/$AP$2</f>
        <v>96.612909736408625</v>
      </c>
      <c r="AM27" s="84">
        <v>3.2899999999999999E-2</v>
      </c>
    </row>
    <row r="28" spans="1:39" x14ac:dyDescent="0.3">
      <c r="A28" s="77" t="s">
        <v>1223</v>
      </c>
      <c r="B28" s="78">
        <v>25</v>
      </c>
      <c r="C28" s="79">
        <v>1820.5</v>
      </c>
      <c r="D28" s="79">
        <v>456</v>
      </c>
      <c r="E28" s="79">
        <v>605.70000000000005</v>
      </c>
      <c r="F28" s="79">
        <v>665.4</v>
      </c>
      <c r="G28" s="80">
        <f t="shared" si="0"/>
        <v>0.74951936281241416</v>
      </c>
      <c r="H28" s="81">
        <f t="shared" si="1"/>
        <v>2.0056133399372627</v>
      </c>
      <c r="I28" s="80">
        <f t="shared" si="9"/>
        <v>8.9720468890892593E-2</v>
      </c>
      <c r="J28" s="80">
        <f t="shared" si="2"/>
        <v>1.7359483017733692</v>
      </c>
      <c r="K28" s="80">
        <f t="shared" si="10"/>
        <v>0.32828947368421063</v>
      </c>
      <c r="L28" s="82">
        <v>45120</v>
      </c>
      <c r="M28" s="83">
        <v>0.4375</v>
      </c>
      <c r="N28" s="79">
        <v>385.9</v>
      </c>
      <c r="O28" s="79">
        <v>334</v>
      </c>
      <c r="P28" s="79">
        <v>348.3</v>
      </c>
      <c r="Q28" s="79">
        <v>341.2</v>
      </c>
      <c r="R28" s="85"/>
      <c r="S28" s="81"/>
      <c r="T28" s="80"/>
      <c r="U28" s="80"/>
      <c r="V28" s="80"/>
      <c r="W28" s="84">
        <v>0.2475</v>
      </c>
      <c r="X28" s="86">
        <v>17.333333333333332</v>
      </c>
      <c r="Y28" s="82">
        <v>45121</v>
      </c>
      <c r="Z28" s="83">
        <v>0.3298611111111111</v>
      </c>
      <c r="AA28" s="79">
        <v>194.4</v>
      </c>
      <c r="AB28" s="79">
        <v>198.9</v>
      </c>
      <c r="AC28" s="79">
        <v>147.4</v>
      </c>
      <c r="AD28" s="79">
        <v>145.30000000000001</v>
      </c>
      <c r="AE28" s="85"/>
      <c r="AF28" s="81"/>
      <c r="AG28" s="80"/>
      <c r="AH28" s="80"/>
      <c r="AI28" s="80"/>
      <c r="AJ28" s="82">
        <v>45122</v>
      </c>
      <c r="AK28" s="83">
        <v>0.35902777777777778</v>
      </c>
      <c r="AL28" s="81"/>
      <c r="AM28" s="84">
        <v>1.35E-2</v>
      </c>
    </row>
    <row r="29" spans="1:39" x14ac:dyDescent="0.3">
      <c r="A29" s="77" t="s">
        <v>1223</v>
      </c>
      <c r="B29" s="78">
        <v>26</v>
      </c>
      <c r="C29" s="79">
        <v>1720.6</v>
      </c>
      <c r="D29" s="79">
        <v>474.9</v>
      </c>
      <c r="E29" s="79">
        <v>356.9</v>
      </c>
      <c r="F29" s="79">
        <v>394.1</v>
      </c>
      <c r="G29" s="80">
        <f t="shared" si="0"/>
        <v>0.72399163082645579</v>
      </c>
      <c r="H29" s="81">
        <f t="shared" si="1"/>
        <v>3.8209582516110951</v>
      </c>
      <c r="I29" s="80">
        <f t="shared" si="9"/>
        <v>9.4392286221771232E-2</v>
      </c>
      <c r="J29" s="80">
        <f t="shared" si="2"/>
        <v>3.3658969804618115</v>
      </c>
      <c r="K29" s="80">
        <f t="shared" si="10"/>
        <v>-0.24847336281322385</v>
      </c>
      <c r="L29" s="82">
        <v>45120</v>
      </c>
      <c r="M29" s="83">
        <v>0.44027777777777777</v>
      </c>
      <c r="N29" s="79">
        <v>815.5</v>
      </c>
      <c r="O29" s="79">
        <v>569.9</v>
      </c>
      <c r="P29" s="79">
        <v>740.9</v>
      </c>
      <c r="Q29" s="79">
        <v>731.5</v>
      </c>
      <c r="R29" s="80">
        <f t="shared" ref="R29:R37" si="49">(N29-O29)/N29</f>
        <v>0.30116492949110979</v>
      </c>
      <c r="S29" s="81">
        <f t="shared" si="20"/>
        <v>0.10068835200431911</v>
      </c>
      <c r="T29" s="80">
        <f t="shared" si="14"/>
        <v>-1.2850307587149661E-2</v>
      </c>
      <c r="U29" s="80">
        <f t="shared" si="11"/>
        <v>0.11483253588516747</v>
      </c>
      <c r="V29" s="80">
        <f t="shared" si="12"/>
        <v>0.30005264081417793</v>
      </c>
      <c r="W29" s="84">
        <v>0.27639999999999998</v>
      </c>
      <c r="X29" s="79">
        <v>7.8306709265175707</v>
      </c>
      <c r="Y29" s="82">
        <v>45120</v>
      </c>
      <c r="Z29" s="83">
        <v>0.86597222222222225</v>
      </c>
      <c r="AA29" s="79">
        <v>424.5</v>
      </c>
      <c r="AB29" s="79">
        <v>313.89999999999998</v>
      </c>
      <c r="AC29" s="79">
        <v>329.8</v>
      </c>
      <c r="AD29" s="79">
        <v>324.89999999999998</v>
      </c>
      <c r="AE29" s="80">
        <f t="shared" ref="AE29:AE37" si="50">(AA29-AB29)/AA29</f>
        <v>0.2605418138987044</v>
      </c>
      <c r="AF29" s="81">
        <f t="shared" ref="AF29:AF37" si="51">(AA29-AC29)/AC29</f>
        <v>0.28714372346876893</v>
      </c>
      <c r="AG29" s="80">
        <f t="shared" ref="AG29:AG37" si="52">(AD29-AC29)/AD29</f>
        <v>-1.5081563558017957E-2</v>
      </c>
      <c r="AH29" s="80">
        <f t="shared" ref="AH29:AH37" si="53">(AA29-AD29)/AD29</f>
        <v>0.30655586334256701</v>
      </c>
      <c r="AI29" s="80">
        <f t="shared" si="40"/>
        <v>5.0653074227461084E-2</v>
      </c>
      <c r="AJ29" s="82">
        <v>45121</v>
      </c>
      <c r="AK29" s="83">
        <v>0.3743055555555555</v>
      </c>
      <c r="AL29" s="81">
        <f>100*AE29/$AQ$2</f>
        <v>35.116883902953262</v>
      </c>
      <c r="AM29" s="84">
        <v>3.1300000000000001E-2</v>
      </c>
    </row>
    <row r="30" spans="1:39" x14ac:dyDescent="0.3">
      <c r="A30" s="77" t="s">
        <v>1223</v>
      </c>
      <c r="B30" s="78">
        <v>27</v>
      </c>
      <c r="C30" s="79">
        <v>2061.8000000000002</v>
      </c>
      <c r="D30" s="79">
        <v>532.9</v>
      </c>
      <c r="E30" s="79">
        <v>462.1</v>
      </c>
      <c r="F30" s="79">
        <v>518.79999999999995</v>
      </c>
      <c r="G30" s="80">
        <f t="shared" si="0"/>
        <v>0.74153652148608007</v>
      </c>
      <c r="H30" s="81">
        <f t="shared" si="1"/>
        <v>3.4618048041549452</v>
      </c>
      <c r="I30" s="80">
        <f t="shared" si="9"/>
        <v>0.10929067077872</v>
      </c>
      <c r="J30" s="80">
        <f t="shared" si="2"/>
        <v>2.9741711642251358</v>
      </c>
      <c r="K30" s="80">
        <f t="shared" si="10"/>
        <v>-0.13285794708200405</v>
      </c>
      <c r="L30" s="82">
        <v>45120</v>
      </c>
      <c r="M30" s="83">
        <v>0.44375000000000003</v>
      </c>
      <c r="N30" s="79">
        <v>887.6</v>
      </c>
      <c r="O30" s="79">
        <v>502.4</v>
      </c>
      <c r="P30" s="79">
        <v>785.1</v>
      </c>
      <c r="Q30" s="79">
        <v>775.5</v>
      </c>
      <c r="R30" s="80">
        <f t="shared" si="49"/>
        <v>0.43397926994141511</v>
      </c>
      <c r="S30" s="81">
        <f t="shared" si="20"/>
        <v>0.13055661699146606</v>
      </c>
      <c r="T30" s="80">
        <f t="shared" si="14"/>
        <v>-1.2379110251450706E-2</v>
      </c>
      <c r="U30" s="80">
        <f t="shared" si="11"/>
        <v>0.14455190199871054</v>
      </c>
      <c r="V30" s="80">
        <f t="shared" si="12"/>
        <v>0.56269904458598741</v>
      </c>
      <c r="W30" s="84">
        <v>0.29070000000000001</v>
      </c>
      <c r="X30" s="79">
        <v>8</v>
      </c>
      <c r="Y30" s="82">
        <v>45120</v>
      </c>
      <c r="Z30" s="83">
        <v>0.75069444444444444</v>
      </c>
      <c r="AA30" s="79">
        <v>424.4</v>
      </c>
      <c r="AB30" s="79">
        <v>409.5</v>
      </c>
      <c r="AC30" s="79">
        <v>321.39999999999998</v>
      </c>
      <c r="AD30" s="79">
        <v>315.39999999999998</v>
      </c>
      <c r="AE30" s="80">
        <f t="shared" si="50"/>
        <v>3.5108388312912298E-2</v>
      </c>
      <c r="AF30" s="81">
        <f t="shared" si="51"/>
        <v>0.32047293092719353</v>
      </c>
      <c r="AG30" s="80">
        <f t="shared" si="52"/>
        <v>-1.9023462270133167E-2</v>
      </c>
      <c r="AH30" s="80">
        <f t="shared" si="53"/>
        <v>0.34559289790741915</v>
      </c>
      <c r="AI30" s="80">
        <f t="shared" si="40"/>
        <v>-0.21514041514041521</v>
      </c>
      <c r="AJ30" s="82">
        <v>45121</v>
      </c>
      <c r="AK30" s="83">
        <v>0.37916666666666665</v>
      </c>
      <c r="AL30" s="81">
        <f>100*AE30/$AQ$2</f>
        <v>4.7320511742644058</v>
      </c>
      <c r="AM30" s="84">
        <v>3.2300000000000002E-2</v>
      </c>
    </row>
    <row r="31" spans="1:39" x14ac:dyDescent="0.3">
      <c r="A31" s="77" t="s">
        <v>1223</v>
      </c>
      <c r="B31" s="78">
        <v>28</v>
      </c>
      <c r="C31" s="79">
        <v>1721.5</v>
      </c>
      <c r="D31" s="79">
        <v>466.1</v>
      </c>
      <c r="E31" s="79">
        <v>463</v>
      </c>
      <c r="F31" s="79">
        <v>505</v>
      </c>
      <c r="G31" s="80">
        <f t="shared" si="0"/>
        <v>0.72924774905605583</v>
      </c>
      <c r="H31" s="81">
        <f t="shared" si="1"/>
        <v>2.7181425485961124</v>
      </c>
      <c r="I31" s="80">
        <f t="shared" si="9"/>
        <v>8.3168316831683173E-2</v>
      </c>
      <c r="J31" s="80">
        <f t="shared" si="2"/>
        <v>2.4089108910891088</v>
      </c>
      <c r="K31" s="80">
        <f t="shared" si="10"/>
        <v>-6.6509332761210526E-3</v>
      </c>
      <c r="L31" s="82">
        <v>45120</v>
      </c>
      <c r="M31" s="83">
        <v>0.44722222222222219</v>
      </c>
      <c r="N31" s="79">
        <v>913.4</v>
      </c>
      <c r="O31" s="79">
        <v>676.2</v>
      </c>
      <c r="P31" s="79">
        <v>788</v>
      </c>
      <c r="Q31" s="79">
        <v>775.1</v>
      </c>
      <c r="R31" s="80">
        <f t="shared" si="49"/>
        <v>0.2596890737902342</v>
      </c>
      <c r="S31" s="81">
        <f t="shared" si="20"/>
        <v>0.15913705583756343</v>
      </c>
      <c r="T31" s="80">
        <f t="shared" si="14"/>
        <v>-1.6643013804670335E-2</v>
      </c>
      <c r="U31" s="80">
        <f t="shared" si="11"/>
        <v>0.17842858985937293</v>
      </c>
      <c r="V31" s="80">
        <f t="shared" si="12"/>
        <v>0.1653356994971901</v>
      </c>
      <c r="W31" s="84">
        <v>0.27650000000000002</v>
      </c>
      <c r="X31" s="79">
        <v>8.5344827586206904</v>
      </c>
      <c r="Y31" s="82">
        <v>45120</v>
      </c>
      <c r="Z31" s="83">
        <v>0.73472222222222217</v>
      </c>
      <c r="AA31" s="79">
        <v>471.8</v>
      </c>
      <c r="AB31" s="79">
        <v>443.3</v>
      </c>
      <c r="AC31" s="79">
        <v>361</v>
      </c>
      <c r="AD31" s="79">
        <v>356.4</v>
      </c>
      <c r="AE31" s="80">
        <f t="shared" si="50"/>
        <v>6.0406952098346754E-2</v>
      </c>
      <c r="AF31" s="81">
        <f t="shared" si="51"/>
        <v>0.30692520775623272</v>
      </c>
      <c r="AG31" s="80">
        <f t="shared" si="52"/>
        <v>-1.2906846240179638E-2</v>
      </c>
      <c r="AH31" s="80">
        <f t="shared" si="53"/>
        <v>0.32379349046015726</v>
      </c>
      <c r="AI31" s="80">
        <f t="shared" si="40"/>
        <v>-0.18565305662079859</v>
      </c>
      <c r="AJ31" s="82">
        <v>45121</v>
      </c>
      <c r="AK31" s="83">
        <v>0.38750000000000001</v>
      </c>
      <c r="AL31" s="81">
        <f>100*AE31/$AQ$2</f>
        <v>8.1418943547911287</v>
      </c>
      <c r="AM31" s="84">
        <v>2.9000000000000001E-2</v>
      </c>
    </row>
    <row r="32" spans="1:39" x14ac:dyDescent="0.3">
      <c r="A32" s="77" t="s">
        <v>1223</v>
      </c>
      <c r="B32" s="78">
        <v>29</v>
      </c>
      <c r="C32" s="79">
        <v>2274.9</v>
      </c>
      <c r="D32" s="79">
        <v>592.1</v>
      </c>
      <c r="E32" s="79">
        <v>529.6</v>
      </c>
      <c r="F32" s="79">
        <v>577.70000000000005</v>
      </c>
      <c r="G32" s="80">
        <f t="shared" si="0"/>
        <v>0.739724823069146</v>
      </c>
      <c r="H32" s="81">
        <f t="shared" si="1"/>
        <v>3.2955060422960729</v>
      </c>
      <c r="I32" s="80">
        <f t="shared" si="9"/>
        <v>8.3261208239570741E-2</v>
      </c>
      <c r="J32" s="80">
        <f t="shared" si="2"/>
        <v>2.9378570192141247</v>
      </c>
      <c r="K32" s="80">
        <f t="shared" si="10"/>
        <v>-0.10555649383550075</v>
      </c>
      <c r="L32" s="82">
        <v>45120</v>
      </c>
      <c r="M32" s="83">
        <v>0.45</v>
      </c>
      <c r="N32" s="79">
        <v>1347.2</v>
      </c>
      <c r="O32" s="79">
        <v>1061.7</v>
      </c>
      <c r="P32" s="79">
        <v>1200.3</v>
      </c>
      <c r="Q32" s="79">
        <v>1180.4000000000001</v>
      </c>
      <c r="R32" s="80">
        <f t="shared" si="49"/>
        <v>0.21192102137767221</v>
      </c>
      <c r="S32" s="81">
        <f t="shared" si="20"/>
        <v>0.12238607014912946</v>
      </c>
      <c r="T32" s="80">
        <f t="shared" si="14"/>
        <v>-1.6858691968824009E-2</v>
      </c>
      <c r="U32" s="80">
        <f t="shared" si="11"/>
        <v>0.14130803117587254</v>
      </c>
      <c r="V32" s="80">
        <f t="shared" si="12"/>
        <v>0.13054535179429208</v>
      </c>
      <c r="W32" s="84">
        <v>0.30709999999999998</v>
      </c>
      <c r="X32" s="79">
        <v>5.7494505494505495</v>
      </c>
      <c r="Y32" s="82">
        <v>45030</v>
      </c>
      <c r="Z32" s="83">
        <v>0.35555555555555557</v>
      </c>
      <c r="AA32" s="79">
        <v>621.5</v>
      </c>
      <c r="AB32" s="79">
        <v>619.20000000000005</v>
      </c>
      <c r="AC32" s="79">
        <v>467.8</v>
      </c>
      <c r="AD32" s="79">
        <v>465.7</v>
      </c>
      <c r="AE32" s="80">
        <f t="shared" si="50"/>
        <v>3.7007240547062823E-3</v>
      </c>
      <c r="AF32" s="81">
        <f t="shared" si="51"/>
        <v>0.32855921333903376</v>
      </c>
      <c r="AG32" s="80">
        <f t="shared" si="52"/>
        <v>-4.5093407773245065E-3</v>
      </c>
      <c r="AH32" s="80">
        <f t="shared" si="53"/>
        <v>0.33455013957483359</v>
      </c>
      <c r="AI32" s="80">
        <f t="shared" si="40"/>
        <v>-0.24450904392764861</v>
      </c>
      <c r="AJ32" s="82">
        <v>45122</v>
      </c>
      <c r="AK32" s="83">
        <v>0.36249999999999999</v>
      </c>
      <c r="AL32" s="81">
        <f>100*AE32/$AQ$2</f>
        <v>0.49879861908274387</v>
      </c>
      <c r="AM32" s="84">
        <v>4.5499999999999999E-2</v>
      </c>
    </row>
    <row r="33" spans="1:39" x14ac:dyDescent="0.3">
      <c r="A33" s="77" t="s">
        <v>1223</v>
      </c>
      <c r="B33" s="78">
        <v>30</v>
      </c>
      <c r="C33" s="79">
        <v>2069</v>
      </c>
      <c r="D33" s="79">
        <v>530.1</v>
      </c>
      <c r="E33" s="79">
        <v>600.4</v>
      </c>
      <c r="F33" s="79">
        <v>661.8</v>
      </c>
      <c r="G33" s="80">
        <f t="shared" si="0"/>
        <v>0.74378927017883034</v>
      </c>
      <c r="H33" s="81">
        <f t="shared" si="1"/>
        <v>2.4460359760159891</v>
      </c>
      <c r="I33" s="80">
        <f t="shared" si="9"/>
        <v>9.2777274100936807E-2</v>
      </c>
      <c r="J33" s="80">
        <f t="shared" si="2"/>
        <v>2.1263221517074649</v>
      </c>
      <c r="K33" s="80">
        <f t="shared" si="10"/>
        <v>0.13261648745519705</v>
      </c>
      <c r="L33" s="82">
        <v>45120</v>
      </c>
      <c r="M33" s="83">
        <v>0.45347222222222222</v>
      </c>
      <c r="N33" s="79">
        <v>888.2</v>
      </c>
      <c r="O33" s="79">
        <v>672</v>
      </c>
      <c r="P33" s="79">
        <v>784.8</v>
      </c>
      <c r="Q33" s="79">
        <v>776.59</v>
      </c>
      <c r="R33" s="80">
        <f t="shared" si="49"/>
        <v>0.24341364557532091</v>
      </c>
      <c r="S33" s="81">
        <f t="shared" si="20"/>
        <v>0.13175331294597362</v>
      </c>
      <c r="T33" s="80">
        <f t="shared" si="14"/>
        <v>-1.0571859024710493E-2</v>
      </c>
      <c r="U33" s="80">
        <f t="shared" si="11"/>
        <v>0.14371804942118752</v>
      </c>
      <c r="V33" s="80">
        <f t="shared" si="12"/>
        <v>0.16785714285714279</v>
      </c>
      <c r="W33" s="84">
        <v>0.29039999999999999</v>
      </c>
      <c r="X33" s="79">
        <v>9.6373626373626369</v>
      </c>
      <c r="Y33" s="82">
        <v>45120</v>
      </c>
      <c r="Z33" s="83">
        <v>0.71875</v>
      </c>
      <c r="AA33" s="79">
        <v>456.3</v>
      </c>
      <c r="AB33" s="79">
        <v>430.6</v>
      </c>
      <c r="AC33" s="79">
        <v>335.5</v>
      </c>
      <c r="AD33" s="79">
        <v>331.8</v>
      </c>
      <c r="AE33" s="80">
        <f t="shared" si="50"/>
        <v>5.632259478413322E-2</v>
      </c>
      <c r="AF33" s="81">
        <f t="shared" si="51"/>
        <v>0.36005961251862895</v>
      </c>
      <c r="AG33" s="80">
        <f t="shared" si="52"/>
        <v>-1.115129596142251E-2</v>
      </c>
      <c r="AH33" s="80">
        <f t="shared" si="53"/>
        <v>0.37522603978300179</v>
      </c>
      <c r="AI33" s="80">
        <f t="shared" si="40"/>
        <v>-0.22085462145843013</v>
      </c>
      <c r="AJ33" s="82">
        <v>45121</v>
      </c>
      <c r="AK33" s="83">
        <v>0.39097222222222222</v>
      </c>
      <c r="AL33" s="81">
        <f>100*AE33/$AQ$2</f>
        <v>7.5913880868138177</v>
      </c>
      <c r="AM33" s="84">
        <v>2.7300000000000001E-2</v>
      </c>
    </row>
    <row r="34" spans="1:39" x14ac:dyDescent="0.3">
      <c r="A34" s="77" t="s">
        <v>1223</v>
      </c>
      <c r="B34" s="78">
        <v>31</v>
      </c>
      <c r="C34" s="79">
        <v>2086.8000000000002</v>
      </c>
      <c r="D34" s="79">
        <v>517.79999999999995</v>
      </c>
      <c r="E34" s="79">
        <v>579.9</v>
      </c>
      <c r="F34" s="79">
        <v>640.6</v>
      </c>
      <c r="G34" s="80">
        <f t="shared" si="0"/>
        <v>0.7518688901667625</v>
      </c>
      <c r="H34" s="81">
        <f t="shared" si="1"/>
        <v>2.5985514743921367</v>
      </c>
      <c r="I34" s="80">
        <f t="shared" si="9"/>
        <v>9.4754917265064076E-2</v>
      </c>
      <c r="J34" s="80">
        <f t="shared" si="2"/>
        <v>2.2575710271620357</v>
      </c>
      <c r="K34" s="80">
        <f t="shared" si="10"/>
        <v>0.1199304750869062</v>
      </c>
      <c r="L34" s="82">
        <v>45120</v>
      </c>
      <c r="M34" s="83">
        <v>0.45694444444444443</v>
      </c>
      <c r="N34" s="79">
        <v>1102.3</v>
      </c>
      <c r="O34" s="79">
        <v>793.6</v>
      </c>
      <c r="P34" s="79">
        <v>961.5</v>
      </c>
      <c r="Q34" s="79">
        <v>945.3</v>
      </c>
      <c r="R34" s="80">
        <f t="shared" si="49"/>
        <v>0.28005080286673312</v>
      </c>
      <c r="S34" s="81">
        <f t="shared" si="20"/>
        <v>0.14643785751430052</v>
      </c>
      <c r="T34" s="80">
        <f t="shared" si="14"/>
        <v>-1.7137416693113347E-2</v>
      </c>
      <c r="U34" s="80">
        <f t="shared" si="11"/>
        <v>0.16608484079128319</v>
      </c>
      <c r="V34" s="80">
        <f t="shared" si="12"/>
        <v>0.2115675403225806</v>
      </c>
      <c r="W34" s="84">
        <v>0.2923</v>
      </c>
      <c r="X34" s="79">
        <v>8.2793650793650801</v>
      </c>
      <c r="Y34" s="82">
        <v>45120</v>
      </c>
      <c r="Z34" s="83">
        <v>0.7583333333333333</v>
      </c>
      <c r="AA34" s="79">
        <v>488.3</v>
      </c>
      <c r="AB34" s="79">
        <v>488.6</v>
      </c>
      <c r="AC34" s="79">
        <v>371.2</v>
      </c>
      <c r="AD34" s="79">
        <v>366.1</v>
      </c>
      <c r="AE34" s="80">
        <f t="shared" si="50"/>
        <v>-6.1437640794595818E-4</v>
      </c>
      <c r="AF34" s="81">
        <f t="shared" si="51"/>
        <v>0.31546336206896558</v>
      </c>
      <c r="AG34" s="80">
        <f t="shared" si="52"/>
        <v>-1.39306200491668E-2</v>
      </c>
      <c r="AH34" s="80">
        <f t="shared" si="53"/>
        <v>0.33378858235454789</v>
      </c>
      <c r="AI34" s="80">
        <f t="shared" si="40"/>
        <v>-0.24027834629553832</v>
      </c>
      <c r="AJ34" s="82">
        <v>45121</v>
      </c>
      <c r="AK34" s="83">
        <v>0.40902777777777777</v>
      </c>
      <c r="AL34" s="81">
        <f>100*AE34/$AQ$2</f>
        <v>-8.2808147635526061E-2</v>
      </c>
      <c r="AM34" s="84">
        <v>3.15E-2</v>
      </c>
    </row>
    <row r="35" spans="1:39" x14ac:dyDescent="0.3">
      <c r="A35" s="77" t="s">
        <v>1223</v>
      </c>
      <c r="B35" s="78">
        <v>32</v>
      </c>
      <c r="C35" s="79">
        <v>2539.9</v>
      </c>
      <c r="D35" s="79">
        <v>640.9</v>
      </c>
      <c r="E35" s="79">
        <v>830.6</v>
      </c>
      <c r="F35" s="79">
        <v>922.4</v>
      </c>
      <c r="G35" s="80">
        <f t="shared" si="0"/>
        <v>0.7476672309933462</v>
      </c>
      <c r="H35" s="81">
        <f t="shared" si="1"/>
        <v>2.0579099446183484</v>
      </c>
      <c r="I35" s="80">
        <f t="shared" si="9"/>
        <v>9.9522983521248873E-2</v>
      </c>
      <c r="J35" s="80">
        <f t="shared" si="2"/>
        <v>1.7535776235906331</v>
      </c>
      <c r="K35" s="80">
        <f t="shared" si="10"/>
        <v>0.29599001404275244</v>
      </c>
      <c r="L35" s="82">
        <v>45120</v>
      </c>
      <c r="M35" s="83">
        <v>0.4597222222222222</v>
      </c>
      <c r="N35" s="79">
        <v>1214</v>
      </c>
      <c r="O35" s="79">
        <v>943.2</v>
      </c>
      <c r="P35" s="79">
        <v>1095</v>
      </c>
      <c r="Q35" s="79">
        <v>1082.3</v>
      </c>
      <c r="R35" s="80">
        <f t="shared" si="49"/>
        <v>0.22306425041186156</v>
      </c>
      <c r="S35" s="81">
        <f t="shared" si="20"/>
        <v>0.10867579908675799</v>
      </c>
      <c r="T35" s="80">
        <f t="shared" si="14"/>
        <v>-1.1734269611013625E-2</v>
      </c>
      <c r="U35" s="80">
        <f t="shared" si="11"/>
        <v>0.12168529982444798</v>
      </c>
      <c r="V35" s="80">
        <f t="shared" si="12"/>
        <v>0.16094147582697196</v>
      </c>
      <c r="W35" s="84">
        <v>0.28620000000000001</v>
      </c>
      <c r="X35" s="79">
        <v>8.0569620253164551</v>
      </c>
      <c r="Y35" s="82">
        <v>45120</v>
      </c>
      <c r="Z35" s="83">
        <v>0.78888888888888886</v>
      </c>
      <c r="AA35" s="79">
        <v>510.4</v>
      </c>
      <c r="AB35" s="79">
        <v>514.4</v>
      </c>
      <c r="AC35" s="79">
        <v>384.6</v>
      </c>
      <c r="AD35" s="79">
        <v>379.6</v>
      </c>
      <c r="AE35" s="80">
        <f t="shared" si="50"/>
        <v>-7.8369905956112863E-3</v>
      </c>
      <c r="AF35" s="81">
        <f t="shared" si="51"/>
        <v>0.32709308372334878</v>
      </c>
      <c r="AG35" s="80">
        <f t="shared" si="52"/>
        <v>-1.3171759747102212E-2</v>
      </c>
      <c r="AH35" s="80">
        <f t="shared" si="53"/>
        <v>0.34457323498419373</v>
      </c>
      <c r="AI35" s="80">
        <f t="shared" si="40"/>
        <v>-0.25233281493001547</v>
      </c>
      <c r="AJ35" s="82">
        <v>45121</v>
      </c>
      <c r="AK35" s="83">
        <v>0.41250000000000003</v>
      </c>
      <c r="AL35" s="81">
        <f>100*AE35/$AQ$2</f>
        <v>-1.0563014234698496</v>
      </c>
      <c r="AM35" s="84">
        <v>3.1600000000000003E-2</v>
      </c>
    </row>
    <row r="36" spans="1:39" x14ac:dyDescent="0.3">
      <c r="A36" s="77" t="s">
        <v>1223</v>
      </c>
      <c r="B36" s="78">
        <v>33</v>
      </c>
      <c r="C36" s="79">
        <v>2172.8000000000002</v>
      </c>
      <c r="D36" s="79">
        <v>558.1</v>
      </c>
      <c r="E36" s="79">
        <v>653.4</v>
      </c>
      <c r="F36" s="79">
        <v>710.5</v>
      </c>
      <c r="G36" s="80">
        <f t="shared" si="0"/>
        <v>0.74314248895434465</v>
      </c>
      <c r="H36" s="81">
        <f t="shared" si="1"/>
        <v>2.3253749617385981</v>
      </c>
      <c r="I36" s="80">
        <f t="shared" si="9"/>
        <v>8.0365939479240006E-2</v>
      </c>
      <c r="J36" s="80">
        <f t="shared" si="2"/>
        <v>2.0581280788177341</v>
      </c>
      <c r="K36" s="80">
        <f t="shared" si="10"/>
        <v>0.17075792868661521</v>
      </c>
      <c r="L36" s="82">
        <v>45120</v>
      </c>
      <c r="M36" s="83">
        <v>0.56458333333333333</v>
      </c>
      <c r="N36" s="79">
        <v>1369</v>
      </c>
      <c r="O36" s="79">
        <v>712</v>
      </c>
      <c r="P36" s="79">
        <v>1053.0999999999999</v>
      </c>
      <c r="Q36" s="79">
        <v>1046.2</v>
      </c>
      <c r="R36" s="80">
        <f t="shared" si="49"/>
        <v>0.47991234477720962</v>
      </c>
      <c r="S36" s="81">
        <f t="shared" si="20"/>
        <v>0.2999715126768589</v>
      </c>
      <c r="T36" s="80">
        <f t="shared" si="14"/>
        <v>-6.5952972662969445E-3</v>
      </c>
      <c r="U36" s="80">
        <f t="shared" si="11"/>
        <v>0.30854521124068052</v>
      </c>
      <c r="V36" s="80">
        <f t="shared" si="12"/>
        <v>0.47907303370786503</v>
      </c>
      <c r="W36" s="84">
        <v>0.3221</v>
      </c>
      <c r="X36" s="79">
        <v>8.850152905198776</v>
      </c>
      <c r="Y36" s="82">
        <v>45120</v>
      </c>
      <c r="Z36" s="83">
        <v>0.75416666666666676</v>
      </c>
      <c r="AA36" s="79">
        <v>659.7</v>
      </c>
      <c r="AB36" s="79">
        <v>508.4</v>
      </c>
      <c r="AC36" s="79">
        <v>423.2</v>
      </c>
      <c r="AD36" s="79">
        <v>428.1</v>
      </c>
      <c r="AE36" s="80">
        <f t="shared" si="50"/>
        <v>0.2293466727300289</v>
      </c>
      <c r="AF36" s="81">
        <f t="shared" si="51"/>
        <v>0.55883742911153134</v>
      </c>
      <c r="AG36" s="80">
        <f t="shared" si="52"/>
        <v>1.1445923849567937E-2</v>
      </c>
      <c r="AH36" s="80">
        <f t="shared" si="53"/>
        <v>0.54099509460406447</v>
      </c>
      <c r="AI36" s="80">
        <f t="shared" si="40"/>
        <v>-0.16758457907159716</v>
      </c>
      <c r="AJ36" s="82">
        <v>45121</v>
      </c>
      <c r="AK36" s="83">
        <v>0.41597222222222219</v>
      </c>
      <c r="AL36" s="81">
        <f>100*AE36/$AQ$2</f>
        <v>30.912276072969693</v>
      </c>
      <c r="AM36" s="84">
        <v>3.27E-2</v>
      </c>
    </row>
    <row r="37" spans="1:39" x14ac:dyDescent="0.3">
      <c r="A37" s="77" t="s">
        <v>1223</v>
      </c>
      <c r="B37" s="78">
        <v>34</v>
      </c>
      <c r="C37" s="79">
        <v>2301.3000000000002</v>
      </c>
      <c r="D37" s="79">
        <v>625.5</v>
      </c>
      <c r="E37" s="79">
        <v>719.6</v>
      </c>
      <c r="F37" s="79">
        <v>781.2</v>
      </c>
      <c r="G37" s="80">
        <f t="shared" si="0"/>
        <v>0.72819710598357457</v>
      </c>
      <c r="H37" s="81">
        <f t="shared" si="1"/>
        <v>2.1980266814897167</v>
      </c>
      <c r="I37" s="80">
        <f t="shared" si="9"/>
        <v>7.8853046594982101E-2</v>
      </c>
      <c r="J37" s="80">
        <f t="shared" si="2"/>
        <v>1.945852534562212</v>
      </c>
      <c r="K37" s="80">
        <f t="shared" si="10"/>
        <v>0.15043964828137493</v>
      </c>
      <c r="L37" s="82">
        <v>45120</v>
      </c>
      <c r="M37" s="83">
        <v>0.56805555555555554</v>
      </c>
      <c r="N37" s="79">
        <v>1087.5</v>
      </c>
      <c r="O37" s="79">
        <v>879.1</v>
      </c>
      <c r="P37" s="79">
        <v>1017.6</v>
      </c>
      <c r="Q37" s="79">
        <v>1001.8</v>
      </c>
      <c r="R37" s="80">
        <f t="shared" si="49"/>
        <v>0.19163218390804596</v>
      </c>
      <c r="S37" s="81">
        <f t="shared" si="20"/>
        <v>6.8691037735849031E-2</v>
      </c>
      <c r="T37" s="81">
        <f t="shared" si="14"/>
        <v>-1.5771611100020032E-2</v>
      </c>
      <c r="U37" s="80">
        <f t="shared" si="11"/>
        <v>8.5546017169095684E-2</v>
      </c>
      <c r="V37" s="80">
        <f t="shared" si="12"/>
        <v>0.15754749175292912</v>
      </c>
      <c r="W37" s="84">
        <f>0.2906</f>
        <v>0.29060000000000002</v>
      </c>
      <c r="X37" s="79">
        <v>5.5450450450450459</v>
      </c>
      <c r="Y37" s="82">
        <v>45121</v>
      </c>
      <c r="Z37" s="83">
        <v>0.90902777777777777</v>
      </c>
      <c r="AA37" s="79">
        <v>681.1</v>
      </c>
      <c r="AB37" s="79">
        <v>669.3</v>
      </c>
      <c r="AC37" s="79">
        <v>519.1</v>
      </c>
      <c r="AD37" s="79">
        <v>513.29999999999995</v>
      </c>
      <c r="AE37" s="80">
        <f t="shared" si="50"/>
        <v>1.7324915577741989E-2</v>
      </c>
      <c r="AF37" s="81">
        <f t="shared" si="51"/>
        <v>0.31207859757272199</v>
      </c>
      <c r="AG37" s="80">
        <f t="shared" si="52"/>
        <v>-1.1299435028248721E-2</v>
      </c>
      <c r="AH37" s="80">
        <f t="shared" si="53"/>
        <v>0.32690434443795069</v>
      </c>
      <c r="AI37" s="80">
        <f t="shared" si="40"/>
        <v>-0.22441356641266988</v>
      </c>
      <c r="AJ37" s="82">
        <v>45122</v>
      </c>
      <c r="AK37" s="83">
        <v>0.3888888888888889</v>
      </c>
      <c r="AL37" s="81">
        <f>100*AE37/$AQ$2</f>
        <v>2.335122489047265</v>
      </c>
      <c r="AM37" s="84">
        <v>4.4400000000000002E-2</v>
      </c>
    </row>
    <row r="38" spans="1:39" x14ac:dyDescent="0.3">
      <c r="A38" s="77" t="s">
        <v>1223</v>
      </c>
      <c r="B38" s="78">
        <v>35</v>
      </c>
      <c r="C38" s="79">
        <v>2465.6999999999998</v>
      </c>
      <c r="D38" s="79">
        <v>580</v>
      </c>
      <c r="E38" s="79">
        <v>787.3</v>
      </c>
      <c r="F38" s="79">
        <v>873.6</v>
      </c>
      <c r="G38" s="80">
        <f t="shared" si="0"/>
        <v>0.76477268118587016</v>
      </c>
      <c r="H38" s="81">
        <f t="shared" si="1"/>
        <v>2.1318430077479995</v>
      </c>
      <c r="I38" s="80">
        <f t="shared" si="9"/>
        <v>9.8786630036630116E-2</v>
      </c>
      <c r="J38" s="80">
        <f t="shared" si="2"/>
        <v>1.8224587912087911</v>
      </c>
      <c r="K38" s="80">
        <f t="shared" si="10"/>
        <v>0.35741379310344817</v>
      </c>
      <c r="L38" s="82">
        <v>45120</v>
      </c>
      <c r="M38" s="83">
        <v>0.5708333333333333</v>
      </c>
      <c r="N38" s="79">
        <v>993.6</v>
      </c>
      <c r="O38" s="79">
        <v>794.5</v>
      </c>
      <c r="P38" s="79">
        <v>927.5</v>
      </c>
      <c r="Q38" s="79">
        <v>913.08</v>
      </c>
      <c r="R38" s="80">
        <f t="shared" ref="R38:R47" si="54">(N38-O38)/N38</f>
        <v>0.20038244766505639</v>
      </c>
      <c r="S38" s="81">
        <f t="shared" ref="S38:S51" si="55">(N38-P38)/P38</f>
        <v>7.1266846361186006E-2</v>
      </c>
      <c r="T38" s="80">
        <f t="shared" ref="T38:T51" si="56">(Q38-P38)/Q38</f>
        <v>-1.5792701625268277E-2</v>
      </c>
      <c r="U38" s="80">
        <f t="shared" si="11"/>
        <v>8.8185044026810336E-2</v>
      </c>
      <c r="V38" s="80">
        <f t="shared" si="12"/>
        <v>0.16740088105726872</v>
      </c>
      <c r="W38" s="84">
        <f>0.2766</f>
        <v>0.27660000000000001</v>
      </c>
      <c r="X38" s="79">
        <v>7.0877192982456139</v>
      </c>
      <c r="Y38" s="82">
        <v>45121</v>
      </c>
      <c r="Z38" s="83">
        <v>0.90694444444444444</v>
      </c>
      <c r="AA38" s="79">
        <v>512.4</v>
      </c>
      <c r="AB38" s="79">
        <v>513.9</v>
      </c>
      <c r="AC38" s="79">
        <v>395.2</v>
      </c>
      <c r="AD38" s="79">
        <v>388.8</v>
      </c>
      <c r="AE38" s="80">
        <f t="shared" ref="AE38" si="57">(AA38-AB38)/AA38</f>
        <v>-2.9274004683840752E-3</v>
      </c>
      <c r="AF38" s="81">
        <f t="shared" ref="AF38" si="58">(AA38-AC38)/AC38</f>
        <v>0.29655870445344129</v>
      </c>
      <c r="AG38" s="80">
        <f t="shared" ref="AG38" si="59">(AD38-AC38)/AD38</f>
        <v>-1.6460905349794181E-2</v>
      </c>
      <c r="AH38" s="80">
        <f t="shared" ref="AH38" si="60">(AA38-AD38)/AD38</f>
        <v>0.31790123456790115</v>
      </c>
      <c r="AI38" s="80">
        <f t="shared" ref="AI38" si="61">(AC38-AB38)/AB38</f>
        <v>-0.23097878964779139</v>
      </c>
      <c r="AJ38" s="82">
        <v>45122</v>
      </c>
      <c r="AK38" s="83">
        <v>0.38611111111111113</v>
      </c>
      <c r="AL38" s="81">
        <f>100*AE38/$AQ$2</f>
        <v>-0.39456692516028341</v>
      </c>
      <c r="AM38" s="84">
        <v>3.4200000000000001E-2</v>
      </c>
    </row>
    <row r="39" spans="1:39" x14ac:dyDescent="0.3">
      <c r="A39" s="77" t="s">
        <v>1223</v>
      </c>
      <c r="B39" s="78">
        <v>36</v>
      </c>
      <c r="C39" s="79">
        <v>2103.6</v>
      </c>
      <c r="D39" s="79">
        <v>534</v>
      </c>
      <c r="E39" s="79">
        <v>585.79999999999995</v>
      </c>
      <c r="F39" s="79">
        <v>636.79999999999995</v>
      </c>
      <c r="G39" s="80">
        <f t="shared" si="0"/>
        <v>0.74614945807187683</v>
      </c>
      <c r="H39" s="81">
        <f t="shared" si="1"/>
        <v>2.5909866848753844</v>
      </c>
      <c r="I39" s="80">
        <f t="shared" si="9"/>
        <v>8.0087939698492469E-2</v>
      </c>
      <c r="J39" s="80">
        <f t="shared" si="2"/>
        <v>2.3033919597989949</v>
      </c>
      <c r="K39" s="80">
        <f t="shared" si="10"/>
        <v>9.7003745318351972E-2</v>
      </c>
      <c r="L39" s="82">
        <v>45120</v>
      </c>
      <c r="M39" s="83">
        <v>0.57361111111111118</v>
      </c>
      <c r="N39" s="79">
        <v>968.4</v>
      </c>
      <c r="O39" s="79">
        <v>498.5</v>
      </c>
      <c r="P39" s="79">
        <v>830.5</v>
      </c>
      <c r="Q39" s="79">
        <v>819.9</v>
      </c>
      <c r="R39" s="80">
        <f t="shared" si="54"/>
        <v>0.48523337463857907</v>
      </c>
      <c r="S39" s="81">
        <f t="shared" si="55"/>
        <v>0.16604455147501501</v>
      </c>
      <c r="T39" s="80">
        <f t="shared" si="56"/>
        <v>-1.2928405903158949E-2</v>
      </c>
      <c r="U39" s="80">
        <f t="shared" ref="U39:U51" si="62">(N39-Q39)/Q39</f>
        <v>0.18111964873765093</v>
      </c>
      <c r="V39" s="80">
        <f t="shared" si="12"/>
        <v>0.66599799398194581</v>
      </c>
      <c r="W39" s="84">
        <v>0.28299999999999997</v>
      </c>
      <c r="X39" s="79">
        <v>9.6390977443609014</v>
      </c>
      <c r="Y39" s="82">
        <v>45120</v>
      </c>
      <c r="Z39" s="83">
        <v>0.79375000000000007</v>
      </c>
      <c r="AA39" s="79">
        <v>478.3</v>
      </c>
      <c r="AB39" s="79">
        <v>448.6</v>
      </c>
      <c r="AC39" s="79">
        <v>340.9</v>
      </c>
      <c r="AD39" s="79">
        <v>338.2</v>
      </c>
      <c r="AE39" s="80">
        <f t="shared" ref="AE39:AE51" si="63">(AA39-AB39)/AA39</f>
        <v>6.20949195065858E-2</v>
      </c>
      <c r="AF39" s="81">
        <f t="shared" ref="AF39:AF51" si="64">(AA39-AC39)/AC39</f>
        <v>0.40305074801994734</v>
      </c>
      <c r="AG39" s="80">
        <f t="shared" ref="AG39:AG51" si="65">(AD39-AC39)/AD39</f>
        <v>-7.9834417504434912E-3</v>
      </c>
      <c r="AH39" s="80">
        <f t="shared" ref="AH39:AH51" si="66">(AA39-AD39)/AD39</f>
        <v>0.41425192193968075</v>
      </c>
      <c r="AI39" s="80">
        <f t="shared" si="40"/>
        <v>-0.24008024966562649</v>
      </c>
      <c r="AJ39" s="82">
        <v>45121</v>
      </c>
      <c r="AK39" s="83">
        <v>0.4236111111111111</v>
      </c>
      <c r="AL39" s="81">
        <f>100*AE39/$AQ$2</f>
        <v>8.3694054579806743</v>
      </c>
      <c r="AM39" s="84">
        <v>2.6599999999999999E-2</v>
      </c>
    </row>
    <row r="40" spans="1:39" x14ac:dyDescent="0.3">
      <c r="A40" s="77" t="s">
        <v>1223</v>
      </c>
      <c r="B40" s="78">
        <v>37</v>
      </c>
      <c r="C40" s="79">
        <v>2193.9</v>
      </c>
      <c r="D40" s="79">
        <v>546.4</v>
      </c>
      <c r="E40" s="79">
        <v>575.1</v>
      </c>
      <c r="F40" s="79">
        <v>624.79999999999995</v>
      </c>
      <c r="G40" s="80">
        <f t="shared" si="0"/>
        <v>0.75094580427549107</v>
      </c>
      <c r="H40" s="81">
        <f t="shared" si="1"/>
        <v>2.8148148148148149</v>
      </c>
      <c r="I40" s="80">
        <f t="shared" si="9"/>
        <v>7.9545454545454447E-2</v>
      </c>
      <c r="J40" s="80">
        <f t="shared" si="2"/>
        <v>2.5113636363636367</v>
      </c>
      <c r="K40" s="80">
        <f t="shared" si="10"/>
        <v>5.2525622254758507E-2</v>
      </c>
      <c r="L40" s="82">
        <v>45120</v>
      </c>
      <c r="M40" s="83">
        <v>0.57708333333333328</v>
      </c>
      <c r="N40" s="79">
        <v>1192.4000000000001</v>
      </c>
      <c r="O40" s="79">
        <v>809.9</v>
      </c>
      <c r="P40" s="79">
        <v>997.9</v>
      </c>
      <c r="Q40" s="79">
        <v>983.9</v>
      </c>
      <c r="R40" s="80">
        <f t="shared" si="54"/>
        <v>0.32078161690707824</v>
      </c>
      <c r="S40" s="81">
        <f t="shared" si="55"/>
        <v>0.19490930955005523</v>
      </c>
      <c r="T40" s="80">
        <f t="shared" si="56"/>
        <v>-1.4229088321983942E-2</v>
      </c>
      <c r="U40" s="80">
        <f t="shared" si="62"/>
        <v>0.21191177965240382</v>
      </c>
      <c r="V40" s="80">
        <f t="shared" si="12"/>
        <v>0.23212742313865911</v>
      </c>
      <c r="W40" s="84">
        <v>0.29249999999999998</v>
      </c>
      <c r="X40" s="79">
        <v>8.4660194174757279</v>
      </c>
      <c r="Y40" s="82">
        <v>45120</v>
      </c>
      <c r="Z40" s="83">
        <v>0.80138888888888893</v>
      </c>
      <c r="AA40" s="79">
        <v>560</v>
      </c>
      <c r="AB40" s="79">
        <v>493.8</v>
      </c>
      <c r="AC40" s="79">
        <v>404.3</v>
      </c>
      <c r="AD40" s="79">
        <v>403.2</v>
      </c>
      <c r="AE40" s="80">
        <f t="shared" si="63"/>
        <v>0.11821428571428569</v>
      </c>
      <c r="AF40" s="81">
        <f t="shared" si="64"/>
        <v>0.38511006678209248</v>
      </c>
      <c r="AG40" s="80">
        <f t="shared" si="65"/>
        <v>-2.7281746031746598E-3</v>
      </c>
      <c r="AH40" s="80">
        <f t="shared" si="66"/>
        <v>0.38888888888888895</v>
      </c>
      <c r="AI40" s="80">
        <f t="shared" ref="AI40" si="67">(AC40-AB40)/AB40</f>
        <v>-0.18124746861077359</v>
      </c>
      <c r="AJ40" s="82">
        <v>45121</v>
      </c>
      <c r="AK40" s="83">
        <v>0.51666666666666672</v>
      </c>
      <c r="AL40" s="81">
        <f>100*AE40/$AQ$2</f>
        <v>15.933401571822559</v>
      </c>
      <c r="AM40" s="84">
        <v>3.09E-2</v>
      </c>
    </row>
    <row r="41" spans="1:39" x14ac:dyDescent="0.3">
      <c r="A41" s="77" t="s">
        <v>1223</v>
      </c>
      <c r="B41" s="78">
        <v>38</v>
      </c>
      <c r="C41" s="79">
        <v>1998.9</v>
      </c>
      <c r="D41" s="79">
        <v>533.5</v>
      </c>
      <c r="E41" s="79">
        <v>614.4</v>
      </c>
      <c r="F41" s="79">
        <v>681.8</v>
      </c>
      <c r="G41" s="80">
        <f t="shared" si="0"/>
        <v>0.73310320676372009</v>
      </c>
      <c r="H41" s="81">
        <f t="shared" si="1"/>
        <v>2.25341796875</v>
      </c>
      <c r="I41" s="80">
        <f t="shared" si="9"/>
        <v>9.8855969492519777E-2</v>
      </c>
      <c r="J41" s="80">
        <f t="shared" si="2"/>
        <v>1.9317981812848346</v>
      </c>
      <c r="K41" s="80">
        <f t="shared" si="10"/>
        <v>0.1516401124648547</v>
      </c>
      <c r="L41" s="82">
        <v>45120</v>
      </c>
      <c r="M41" s="83">
        <v>0.58124999999999993</v>
      </c>
      <c r="N41" s="79">
        <v>1026.5999999999999</v>
      </c>
      <c r="O41" s="79">
        <v>676.7</v>
      </c>
      <c r="P41" s="79">
        <v>846.4</v>
      </c>
      <c r="Q41" s="79">
        <v>842.6</v>
      </c>
      <c r="R41" s="80">
        <f t="shared" si="54"/>
        <v>0.34083382037794652</v>
      </c>
      <c r="S41" s="81">
        <f t="shared" si="55"/>
        <v>0.21290170132325134</v>
      </c>
      <c r="T41" s="80">
        <f t="shared" si="56"/>
        <v>-4.5098504628530199E-3</v>
      </c>
      <c r="U41" s="80">
        <f t="shared" si="62"/>
        <v>0.21837170662235922</v>
      </c>
      <c r="V41" s="80">
        <f t="shared" si="12"/>
        <v>0.25077582385104169</v>
      </c>
      <c r="W41" s="84">
        <v>0.31840000000000002</v>
      </c>
      <c r="X41" s="79">
        <v>9.1079365079365093</v>
      </c>
      <c r="Y41" s="82">
        <v>45120</v>
      </c>
      <c r="Z41" s="83">
        <v>0.81458333333333333</v>
      </c>
      <c r="AA41" s="79">
        <v>516.79999999999995</v>
      </c>
      <c r="AB41" s="79">
        <v>422.8</v>
      </c>
      <c r="AC41" s="79">
        <v>358.1</v>
      </c>
      <c r="AD41" s="79">
        <v>357.7</v>
      </c>
      <c r="AE41" s="80">
        <f t="shared" si="63"/>
        <v>0.18188854489164077</v>
      </c>
      <c r="AF41" s="81">
        <f t="shared" si="64"/>
        <v>0.44317229824071469</v>
      </c>
      <c r="AG41" s="80">
        <f t="shared" si="65"/>
        <v>-1.1182555213867323E-3</v>
      </c>
      <c r="AH41" s="80">
        <f t="shared" si="66"/>
        <v>0.44478613363153474</v>
      </c>
      <c r="AI41" s="80">
        <f t="shared" si="40"/>
        <v>-0.1530274361400189</v>
      </c>
      <c r="AJ41" s="82">
        <v>45121</v>
      </c>
      <c r="AK41" s="83">
        <v>0.50763888888888886</v>
      </c>
      <c r="AL41" s="81">
        <f>100*AE41/$AQ$2</f>
        <v>24.515676845330411</v>
      </c>
      <c r="AM41" s="84">
        <v>3.15E-2</v>
      </c>
    </row>
    <row r="42" spans="1:39" x14ac:dyDescent="0.3">
      <c r="A42" s="77" t="s">
        <v>1223</v>
      </c>
      <c r="B42" s="78">
        <v>39</v>
      </c>
      <c r="C42" s="79">
        <v>2719.3</v>
      </c>
      <c r="D42" s="79">
        <v>637.5</v>
      </c>
      <c r="E42" s="79">
        <v>863.1</v>
      </c>
      <c r="F42" s="79">
        <v>945.9</v>
      </c>
      <c r="G42" s="80">
        <f t="shared" si="0"/>
        <v>0.76556466737763396</v>
      </c>
      <c r="H42" s="81">
        <f t="shared" si="1"/>
        <v>2.1506198586490561</v>
      </c>
      <c r="I42" s="80">
        <f t="shared" si="9"/>
        <v>8.7535680304471883E-2</v>
      </c>
      <c r="J42" s="80">
        <f t="shared" si="2"/>
        <v>1.8748282059414316</v>
      </c>
      <c r="K42" s="80">
        <f t="shared" si="10"/>
        <v>0.35388235294117648</v>
      </c>
      <c r="L42" s="82">
        <v>45120</v>
      </c>
      <c r="M42" s="83">
        <v>0.58611111111111114</v>
      </c>
      <c r="N42" s="79">
        <v>1172</v>
      </c>
      <c r="O42" s="79">
        <v>708.5</v>
      </c>
      <c r="P42" s="79">
        <v>987.7</v>
      </c>
      <c r="Q42" s="79">
        <v>975.7</v>
      </c>
      <c r="R42" s="80">
        <f t="shared" si="54"/>
        <v>0.39547781569965873</v>
      </c>
      <c r="S42" s="81">
        <f t="shared" si="55"/>
        <v>0.18659511997570108</v>
      </c>
      <c r="T42" s="80">
        <f t="shared" si="56"/>
        <v>-1.2298862355232141E-2</v>
      </c>
      <c r="U42" s="80">
        <f t="shared" si="62"/>
        <v>0.20118889002767237</v>
      </c>
      <c r="V42" s="80">
        <f t="shared" si="12"/>
        <v>0.39407198306280883</v>
      </c>
      <c r="W42" s="84">
        <v>0.28399999999999997</v>
      </c>
      <c r="X42" s="79">
        <v>7.930817610062892</v>
      </c>
      <c r="Y42" s="82">
        <v>45120</v>
      </c>
      <c r="Z42" s="83">
        <v>0.80625000000000002</v>
      </c>
      <c r="AA42" s="79">
        <v>625</v>
      </c>
      <c r="AB42" s="79">
        <v>549.4</v>
      </c>
      <c r="AC42" s="79">
        <v>439.5</v>
      </c>
      <c r="AD42" s="79">
        <v>435.9</v>
      </c>
      <c r="AE42" s="80">
        <f t="shared" si="63"/>
        <v>0.12096000000000004</v>
      </c>
      <c r="AF42" s="81">
        <f t="shared" si="64"/>
        <v>0.42207053469852107</v>
      </c>
      <c r="AG42" s="80">
        <f t="shared" si="65"/>
        <v>-8.2587749483827091E-3</v>
      </c>
      <c r="AH42" s="80">
        <f t="shared" si="66"/>
        <v>0.43381509520532241</v>
      </c>
      <c r="AI42" s="80">
        <f t="shared" si="40"/>
        <v>-0.20003640334910808</v>
      </c>
      <c r="AJ42" s="82">
        <v>45121</v>
      </c>
      <c r="AK42" s="83">
        <v>0.49513888888888885</v>
      </c>
      <c r="AL42" s="81">
        <f>100*AE42/$AQ$2</f>
        <v>16.303480095339701</v>
      </c>
      <c r="AM42" s="84">
        <v>3.1800000000000002E-2</v>
      </c>
    </row>
    <row r="43" spans="1:39" x14ac:dyDescent="0.3">
      <c r="A43" s="77" t="s">
        <v>1223</v>
      </c>
      <c r="B43" s="78">
        <v>40</v>
      </c>
      <c r="C43" s="79">
        <v>2330.6</v>
      </c>
      <c r="D43" s="79">
        <v>578.5</v>
      </c>
      <c r="E43" s="79">
        <v>676.3</v>
      </c>
      <c r="F43" s="79">
        <v>745.4</v>
      </c>
      <c r="G43" s="80">
        <f t="shared" si="0"/>
        <v>0.75178065734145716</v>
      </c>
      <c r="H43" s="81">
        <f t="shared" si="1"/>
        <v>2.4461038000887183</v>
      </c>
      <c r="I43" s="80">
        <f t="shared" si="9"/>
        <v>9.2701905017440328E-2</v>
      </c>
      <c r="J43" s="80">
        <f t="shared" si="2"/>
        <v>2.1266434129326535</v>
      </c>
      <c r="K43" s="80">
        <f t="shared" si="10"/>
        <v>0.16905790838375101</v>
      </c>
      <c r="L43" s="82">
        <v>45120</v>
      </c>
      <c r="M43" s="83">
        <v>0.58958333333333335</v>
      </c>
      <c r="N43" s="79">
        <v>1050.5</v>
      </c>
      <c r="O43" s="79">
        <v>524.4</v>
      </c>
      <c r="P43" s="79">
        <v>861.1</v>
      </c>
      <c r="Q43" s="79">
        <v>855.6</v>
      </c>
      <c r="R43" s="80">
        <f t="shared" si="54"/>
        <v>0.50080913850547359</v>
      </c>
      <c r="S43" s="81">
        <f t="shared" si="55"/>
        <v>0.21995122517709903</v>
      </c>
      <c r="T43" s="80">
        <f t="shared" si="56"/>
        <v>-6.4282374941561473E-3</v>
      </c>
      <c r="U43" s="80">
        <f t="shared" si="62"/>
        <v>0.22779336138382419</v>
      </c>
      <c r="V43" s="80">
        <f t="shared" si="12"/>
        <v>0.64206712433257063</v>
      </c>
      <c r="W43" s="84">
        <v>0.32629999999999998</v>
      </c>
      <c r="X43" s="79">
        <v>7.4097938144329891</v>
      </c>
      <c r="Y43" s="82">
        <v>45120</v>
      </c>
      <c r="Z43" s="83">
        <v>0.78333333333333333</v>
      </c>
      <c r="AA43" s="79">
        <v>633.70000000000005</v>
      </c>
      <c r="AB43" s="79">
        <v>489.1</v>
      </c>
      <c r="AC43" s="79">
        <v>410.5</v>
      </c>
      <c r="AD43" s="79">
        <v>411.7</v>
      </c>
      <c r="AE43" s="80">
        <f t="shared" si="63"/>
        <v>0.22818368313081902</v>
      </c>
      <c r="AF43" s="81">
        <f t="shared" si="64"/>
        <v>0.5437271619975641</v>
      </c>
      <c r="AG43" s="80">
        <f t="shared" si="65"/>
        <v>2.9147437454456852E-3</v>
      </c>
      <c r="AH43" s="80">
        <f t="shared" si="66"/>
        <v>0.53922759290745703</v>
      </c>
      <c r="AI43" s="80">
        <f t="shared" si="40"/>
        <v>-0.16070333265180947</v>
      </c>
      <c r="AJ43" s="82">
        <v>45121</v>
      </c>
      <c r="AK43" s="83">
        <v>0.43194444444444446</v>
      </c>
      <c r="AL43" s="81">
        <f>100*AE43/$AQ$2</f>
        <v>30.755523611149211</v>
      </c>
      <c r="AM43" s="84">
        <v>3.8800000000000001E-2</v>
      </c>
    </row>
    <row r="44" spans="1:39" x14ac:dyDescent="0.3">
      <c r="A44" s="77" t="s">
        <v>1223</v>
      </c>
      <c r="B44" s="78">
        <v>41</v>
      </c>
      <c r="C44" s="79">
        <v>1981.4</v>
      </c>
      <c r="D44" s="79">
        <v>537.29999999999995</v>
      </c>
      <c r="E44" s="79">
        <v>666.5</v>
      </c>
      <c r="F44" s="79">
        <v>702.6</v>
      </c>
      <c r="G44" s="80">
        <f t="shared" si="0"/>
        <v>0.7288281013424851</v>
      </c>
      <c r="H44" s="81">
        <f t="shared" si="1"/>
        <v>1.9728432108027008</v>
      </c>
      <c r="I44" s="80">
        <f t="shared" si="9"/>
        <v>5.1380586393395988E-2</v>
      </c>
      <c r="J44" s="80">
        <f t="shared" si="2"/>
        <v>1.820096783376032</v>
      </c>
      <c r="K44" s="80">
        <f t="shared" si="10"/>
        <v>0.24046156709473304</v>
      </c>
      <c r="L44" s="82">
        <v>45120</v>
      </c>
      <c r="M44" s="83">
        <v>0.62361111111111112</v>
      </c>
      <c r="N44" s="79">
        <v>1196.4000000000001</v>
      </c>
      <c r="O44" s="79">
        <v>563.70000000000005</v>
      </c>
      <c r="P44" s="79">
        <v>796.3</v>
      </c>
      <c r="Q44" s="79">
        <v>791.8</v>
      </c>
      <c r="R44" s="80">
        <f t="shared" si="54"/>
        <v>0.52883650952858574</v>
      </c>
      <c r="S44" s="81">
        <f t="shared" si="55"/>
        <v>0.50244882581941497</v>
      </c>
      <c r="T44" s="80">
        <f t="shared" si="56"/>
        <v>-5.6832533468047491E-3</v>
      </c>
      <c r="U44" s="80">
        <f t="shared" si="62"/>
        <v>0.51098762313715607</v>
      </c>
      <c r="V44" s="80">
        <f t="shared" si="12"/>
        <v>0.41263083200283818</v>
      </c>
      <c r="W44" s="84">
        <v>0.3387</v>
      </c>
      <c r="X44" s="79">
        <v>9.8557692307692317</v>
      </c>
      <c r="Y44" s="82">
        <v>45120</v>
      </c>
      <c r="Z44" s="83">
        <v>0.77222222222222225</v>
      </c>
      <c r="AA44" s="79">
        <v>536.70000000000005</v>
      </c>
      <c r="AB44" s="79">
        <v>396.2</v>
      </c>
      <c r="AC44" s="79">
        <v>325</v>
      </c>
      <c r="AD44" s="79">
        <v>323.39999999999998</v>
      </c>
      <c r="AE44" s="80">
        <f t="shared" si="63"/>
        <v>0.26178498229923614</v>
      </c>
      <c r="AF44" s="81">
        <f t="shared" si="64"/>
        <v>0.65138461538461556</v>
      </c>
      <c r="AG44" s="80">
        <f t="shared" si="65"/>
        <v>-4.9474335188621609E-3</v>
      </c>
      <c r="AH44" s="80">
        <f t="shared" si="66"/>
        <v>0.65955473098330264</v>
      </c>
      <c r="AI44" s="80">
        <f t="shared" si="40"/>
        <v>-0.17970721857647651</v>
      </c>
      <c r="AJ44" s="82">
        <v>45121</v>
      </c>
      <c r="AK44" s="83">
        <v>0.51041666666666663</v>
      </c>
      <c r="AL44" s="81">
        <f>100*AE44/$AQ$2</f>
        <v>35.284443189272906</v>
      </c>
      <c r="AM44" s="84">
        <v>3.1199999999999999E-2</v>
      </c>
    </row>
    <row r="45" spans="1:39" x14ac:dyDescent="0.3">
      <c r="A45" s="77" t="s">
        <v>1223</v>
      </c>
      <c r="B45" s="78">
        <v>42</v>
      </c>
      <c r="C45" s="79">
        <v>1993</v>
      </c>
      <c r="D45" s="79">
        <v>487</v>
      </c>
      <c r="E45" s="79">
        <v>618.1</v>
      </c>
      <c r="F45" s="79">
        <v>681</v>
      </c>
      <c r="G45" s="80">
        <f t="shared" si="0"/>
        <v>0.75564475664826891</v>
      </c>
      <c r="H45" s="81">
        <f t="shared" si="1"/>
        <v>2.2243973467076525</v>
      </c>
      <c r="I45" s="80">
        <f t="shared" si="9"/>
        <v>9.2364170337738583E-2</v>
      </c>
      <c r="J45" s="80">
        <f t="shared" si="2"/>
        <v>1.9265785609397945</v>
      </c>
      <c r="K45" s="80">
        <f t="shared" si="10"/>
        <v>0.26919917864476389</v>
      </c>
      <c r="L45" s="82">
        <v>45120</v>
      </c>
      <c r="M45" s="83">
        <v>0.62777777777777777</v>
      </c>
      <c r="N45" s="79">
        <v>1877.3</v>
      </c>
      <c r="O45" s="79">
        <v>699.1</v>
      </c>
      <c r="P45" s="79">
        <v>1059.4000000000001</v>
      </c>
      <c r="Q45" s="79">
        <v>1077.4000000000001</v>
      </c>
      <c r="R45" s="80">
        <f t="shared" si="54"/>
        <v>0.62760347307303033</v>
      </c>
      <c r="S45" s="81">
        <f t="shared" si="55"/>
        <v>0.7720407777987538</v>
      </c>
      <c r="T45" s="80">
        <f t="shared" si="56"/>
        <v>1.6706886950064968E-2</v>
      </c>
      <c r="U45" s="80">
        <f t="shared" si="62"/>
        <v>0.74243549285316479</v>
      </c>
      <c r="V45" s="80">
        <f t="shared" si="12"/>
        <v>0.51537691317408107</v>
      </c>
      <c r="W45" s="84">
        <v>0.36099999999999999</v>
      </c>
      <c r="X45" s="79">
        <v>10.95364238410596</v>
      </c>
      <c r="Y45" s="82">
        <v>45120</v>
      </c>
      <c r="Z45" s="83">
        <v>0.74305555555555547</v>
      </c>
      <c r="AA45" s="79">
        <v>960.7</v>
      </c>
      <c r="AB45" s="79">
        <v>453.3</v>
      </c>
      <c r="AC45" s="79">
        <v>425.8</v>
      </c>
      <c r="AD45" s="79">
        <v>443.9</v>
      </c>
      <c r="AE45" s="80">
        <f t="shared" si="63"/>
        <v>0.52815655251379201</v>
      </c>
      <c r="AF45" s="81">
        <f t="shared" si="64"/>
        <v>1.2562235791451388</v>
      </c>
      <c r="AG45" s="80">
        <f t="shared" si="65"/>
        <v>4.0774949312908239E-2</v>
      </c>
      <c r="AH45" s="80">
        <f t="shared" si="66"/>
        <v>1.1642261770669071</v>
      </c>
      <c r="AI45" s="80">
        <f t="shared" si="40"/>
        <v>-6.0666225457754248E-2</v>
      </c>
      <c r="AJ45" s="82">
        <v>45121</v>
      </c>
      <c r="AK45" s="83">
        <v>0.5131944444444444</v>
      </c>
      <c r="AL45" s="81">
        <f>100*AE45/$AQ$2</f>
        <v>71.187085326817481</v>
      </c>
      <c r="AM45" s="84">
        <v>3.0200000000000001E-2</v>
      </c>
    </row>
    <row r="46" spans="1:39" x14ac:dyDescent="0.3">
      <c r="A46" s="77" t="s">
        <v>1223</v>
      </c>
      <c r="B46" s="78">
        <v>43</v>
      </c>
      <c r="C46" s="79">
        <v>2529.6</v>
      </c>
      <c r="D46" s="79">
        <v>712.6</v>
      </c>
      <c r="E46" s="79">
        <v>761.1</v>
      </c>
      <c r="F46" s="79">
        <v>835.1</v>
      </c>
      <c r="G46" s="80">
        <f t="shared" si="0"/>
        <v>0.71829538266919679</v>
      </c>
      <c r="H46" s="81">
        <f t="shared" si="1"/>
        <v>2.3236105636578634</v>
      </c>
      <c r="I46" s="80">
        <f t="shared" si="9"/>
        <v>8.8612142258412158E-2</v>
      </c>
      <c r="J46" s="80">
        <f t="shared" si="2"/>
        <v>2.0290983115794514</v>
      </c>
      <c r="K46" s="80">
        <f t="shared" si="10"/>
        <v>6.8060623070446247E-2</v>
      </c>
      <c r="L46" s="82">
        <v>45120</v>
      </c>
      <c r="M46" s="83">
        <v>0.63472222222222219</v>
      </c>
      <c r="N46" s="79">
        <v>2067</v>
      </c>
      <c r="O46" s="79">
        <v>710</v>
      </c>
      <c r="P46" s="79">
        <v>886.9</v>
      </c>
      <c r="Q46" s="79">
        <v>925.8</v>
      </c>
      <c r="R46" s="80">
        <f t="shared" si="54"/>
        <v>0.65650701499758102</v>
      </c>
      <c r="S46" s="81">
        <f t="shared" si="55"/>
        <v>1.3305896944413125</v>
      </c>
      <c r="T46" s="80">
        <f t="shared" si="56"/>
        <v>4.2017714409159621E-2</v>
      </c>
      <c r="U46" s="80">
        <f t="shared" si="62"/>
        <v>1.2326636422553467</v>
      </c>
      <c r="V46" s="80">
        <f t="shared" si="12"/>
        <v>0.24915492957746477</v>
      </c>
      <c r="W46" s="84">
        <v>0.44950000000000001</v>
      </c>
      <c r="X46" s="79">
        <v>10.736292428198434</v>
      </c>
      <c r="Y46" s="82">
        <v>45120</v>
      </c>
      <c r="Z46" s="83">
        <v>0.72638888888888886</v>
      </c>
      <c r="AA46" s="79">
        <v>1000.6</v>
      </c>
      <c r="AB46" s="79">
        <v>474.2</v>
      </c>
      <c r="AC46" s="79">
        <v>419.9</v>
      </c>
      <c r="AD46" s="79">
        <v>434.3</v>
      </c>
      <c r="AE46" s="80">
        <f t="shared" si="63"/>
        <v>0.52608434939036586</v>
      </c>
      <c r="AF46" s="81">
        <f t="shared" si="64"/>
        <v>1.3829483210288165</v>
      </c>
      <c r="AG46" s="80">
        <f t="shared" si="65"/>
        <v>3.3156804052498351E-2</v>
      </c>
      <c r="AH46" s="80">
        <f t="shared" si="66"/>
        <v>1.303937370481234</v>
      </c>
      <c r="AI46" s="80">
        <f t="shared" si="40"/>
        <v>-0.11450864614086886</v>
      </c>
      <c r="AJ46" s="82">
        <v>45121</v>
      </c>
      <c r="AK46" s="83">
        <v>0.4916666666666667</v>
      </c>
      <c r="AL46" s="81">
        <f>100*AE46/$AQ$2</f>
        <v>70.907785373309892</v>
      </c>
      <c r="AM46" s="84">
        <v>3.8300000000000001E-2</v>
      </c>
    </row>
    <row r="47" spans="1:39" x14ac:dyDescent="0.3">
      <c r="A47" s="77" t="s">
        <v>1223</v>
      </c>
      <c r="B47" s="78">
        <v>44</v>
      </c>
      <c r="C47" s="79">
        <v>2441.9</v>
      </c>
      <c r="D47" s="79">
        <v>626.9</v>
      </c>
      <c r="E47" s="79">
        <v>778.4</v>
      </c>
      <c r="F47" s="79">
        <v>854.4</v>
      </c>
      <c r="G47" s="80">
        <f t="shared" si="0"/>
        <v>0.74327368033088981</v>
      </c>
      <c r="H47" s="81">
        <f t="shared" si="1"/>
        <v>2.1370760534429598</v>
      </c>
      <c r="I47" s="80">
        <f t="shared" si="9"/>
        <v>8.895131086142323E-2</v>
      </c>
      <c r="J47" s="80">
        <f t="shared" si="2"/>
        <v>1.8580290262172285</v>
      </c>
      <c r="K47" s="80">
        <f t="shared" si="10"/>
        <v>0.24166533737438189</v>
      </c>
      <c r="L47" s="82">
        <v>45120</v>
      </c>
      <c r="M47" s="83">
        <v>0.63888888888888895</v>
      </c>
      <c r="N47" s="79">
        <v>2375.6</v>
      </c>
      <c r="O47" s="79">
        <v>682</v>
      </c>
      <c r="P47" s="79">
        <v>839.5</v>
      </c>
      <c r="Q47" s="79">
        <v>889.9</v>
      </c>
      <c r="R47" s="80">
        <f t="shared" si="54"/>
        <v>0.71291463209294492</v>
      </c>
      <c r="S47" s="81">
        <f t="shared" si="55"/>
        <v>1.8297796307325789</v>
      </c>
      <c r="T47" s="80">
        <f t="shared" si="56"/>
        <v>5.6635577031127066E-2</v>
      </c>
      <c r="U47" s="80">
        <f t="shared" si="62"/>
        <v>1.6695134284751094</v>
      </c>
      <c r="V47" s="80">
        <f t="shared" si="12"/>
        <v>0.23093841642228738</v>
      </c>
      <c r="W47" s="84">
        <v>0.45679999999999998</v>
      </c>
      <c r="X47" s="79">
        <v>12.35672514619883</v>
      </c>
      <c r="Y47" s="87"/>
      <c r="Z47" s="78"/>
      <c r="AA47" s="79">
        <v>1342.1</v>
      </c>
      <c r="AB47" s="79">
        <v>529.79999999999995</v>
      </c>
      <c r="AC47" s="79">
        <v>527.6</v>
      </c>
      <c r="AD47" s="79">
        <v>556</v>
      </c>
      <c r="AE47" s="80">
        <f t="shared" si="63"/>
        <v>0.60524551076670885</v>
      </c>
      <c r="AF47" s="81">
        <f t="shared" si="64"/>
        <v>1.543783169067475</v>
      </c>
      <c r="AG47" s="80">
        <f t="shared" si="65"/>
        <v>5.1079136690647439E-2</v>
      </c>
      <c r="AH47" s="80">
        <f t="shared" si="66"/>
        <v>1.4138489208633092</v>
      </c>
      <c r="AI47" s="80">
        <f t="shared" si="40"/>
        <v>-4.152510381275825E-3</v>
      </c>
      <c r="AJ47" s="82">
        <v>45121</v>
      </c>
      <c r="AK47" s="83">
        <v>0.45694444444444443</v>
      </c>
      <c r="AL47" s="81">
        <f>100*AE47/$AQ$2</f>
        <v>81.577448227337513</v>
      </c>
      <c r="AM47" s="84">
        <v>3.4200000000000001E-2</v>
      </c>
    </row>
    <row r="48" spans="1:39" x14ac:dyDescent="0.3">
      <c r="A48" s="77" t="s">
        <v>1223</v>
      </c>
      <c r="B48" s="78">
        <v>45</v>
      </c>
      <c r="C48" s="79">
        <v>2077.1</v>
      </c>
      <c r="D48" s="79">
        <v>527.9</v>
      </c>
      <c r="E48" s="79">
        <v>761.4</v>
      </c>
      <c r="F48" s="79">
        <v>813.7</v>
      </c>
      <c r="G48" s="80">
        <f t="shared" si="0"/>
        <v>0.74584757594723405</v>
      </c>
      <c r="H48" s="81">
        <f t="shared" si="1"/>
        <v>1.7280010506960859</v>
      </c>
      <c r="I48" s="80">
        <f t="shared" si="9"/>
        <v>6.4274302568514269E-2</v>
      </c>
      <c r="J48" s="80">
        <f t="shared" si="2"/>
        <v>1.5526606857564211</v>
      </c>
      <c r="K48" s="80">
        <f t="shared" si="10"/>
        <v>0.44231862095093771</v>
      </c>
      <c r="L48" s="82">
        <v>45120</v>
      </c>
      <c r="M48" s="83">
        <v>0.64236111111111105</v>
      </c>
      <c r="N48" s="79">
        <f t="shared" ref="N48:O51" si="68">C48</f>
        <v>2077.1</v>
      </c>
      <c r="O48" s="79">
        <f t="shared" si="68"/>
        <v>527.9</v>
      </c>
      <c r="P48" s="79">
        <f t="shared" ref="P48" si="69">E48</f>
        <v>761.4</v>
      </c>
      <c r="Q48" s="79">
        <f t="shared" ref="Q48" si="70">F48</f>
        <v>813.7</v>
      </c>
      <c r="R48" s="80">
        <f>G48</f>
        <v>0.74584757594723405</v>
      </c>
      <c r="S48" s="81">
        <f t="shared" si="55"/>
        <v>1.7280010506960859</v>
      </c>
      <c r="T48" s="80">
        <f t="shared" si="56"/>
        <v>6.4274302568514269E-2</v>
      </c>
      <c r="U48" s="80">
        <f t="shared" si="62"/>
        <v>1.5526606857564211</v>
      </c>
      <c r="V48" s="80">
        <f t="shared" si="12"/>
        <v>0.44231862095093771</v>
      </c>
      <c r="W48" s="84">
        <v>0.51459999999999995</v>
      </c>
      <c r="X48" s="79">
        <v>18.492424242424242</v>
      </c>
      <c r="Y48" s="82">
        <v>45120</v>
      </c>
      <c r="Z48" s="83">
        <f t="shared" ref="Z48:Z51" si="71">M48</f>
        <v>0.64236111111111105</v>
      </c>
      <c r="AA48" s="79">
        <v>1592.8</v>
      </c>
      <c r="AB48" s="79">
        <v>422.1</v>
      </c>
      <c r="AC48" s="79">
        <v>656</v>
      </c>
      <c r="AD48" s="79">
        <v>712.1</v>
      </c>
      <c r="AE48" s="80">
        <f t="shared" si="63"/>
        <v>0.73499497739829223</v>
      </c>
      <c r="AF48" s="81">
        <f t="shared" si="64"/>
        <v>1.4280487804878048</v>
      </c>
      <c r="AG48" s="80">
        <f t="shared" si="65"/>
        <v>7.8781070074427778E-2</v>
      </c>
      <c r="AH48" s="80">
        <f t="shared" si="66"/>
        <v>1.2367644993680662</v>
      </c>
      <c r="AI48" s="80">
        <f t="shared" si="40"/>
        <v>0.55413409144752424</v>
      </c>
      <c r="AJ48" s="82">
        <v>45121</v>
      </c>
      <c r="AK48" s="83">
        <v>0.43541666666666662</v>
      </c>
      <c r="AL48" s="81">
        <f>100*AE48/$AQ$2</f>
        <v>99.065608334885155</v>
      </c>
      <c r="AM48" s="84">
        <v>2.64E-2</v>
      </c>
    </row>
    <row r="49" spans="1:39" x14ac:dyDescent="0.3">
      <c r="A49" s="77" t="s">
        <v>1223</v>
      </c>
      <c r="B49" s="78">
        <v>46</v>
      </c>
      <c r="C49" s="79">
        <v>2480.3000000000002</v>
      </c>
      <c r="D49" s="79">
        <v>618.5</v>
      </c>
      <c r="E49" s="79">
        <v>892.4</v>
      </c>
      <c r="F49" s="79">
        <v>973.8</v>
      </c>
      <c r="G49" s="80">
        <f t="shared" si="0"/>
        <v>0.75063500383018189</v>
      </c>
      <c r="H49" s="81">
        <f t="shared" si="1"/>
        <v>1.7793590318242942</v>
      </c>
      <c r="I49" s="80">
        <f t="shared" si="9"/>
        <v>8.3590059560484681E-2</v>
      </c>
      <c r="J49" s="80">
        <f t="shared" si="2"/>
        <v>1.5470322448141305</v>
      </c>
      <c r="K49" s="80">
        <f t="shared" si="10"/>
        <v>0.4428455941794664</v>
      </c>
      <c r="L49" s="82">
        <v>45120</v>
      </c>
      <c r="M49" s="83">
        <v>0.64652777777777781</v>
      </c>
      <c r="N49" s="79">
        <f t="shared" si="68"/>
        <v>2480.3000000000002</v>
      </c>
      <c r="O49" s="79">
        <f t="shared" si="68"/>
        <v>618.5</v>
      </c>
      <c r="P49" s="79">
        <f t="shared" ref="P49:P50" si="72">E49</f>
        <v>892.4</v>
      </c>
      <c r="Q49" s="79">
        <f t="shared" ref="Q49:Q50" si="73">F49</f>
        <v>973.8</v>
      </c>
      <c r="R49" s="80">
        <f>G49</f>
        <v>0.75063500383018189</v>
      </c>
      <c r="S49" s="81">
        <f t="shared" si="55"/>
        <v>1.7793590318242942</v>
      </c>
      <c r="T49" s="80">
        <f t="shared" si="56"/>
        <v>8.3590059560484681E-2</v>
      </c>
      <c r="U49" s="80">
        <f t="shared" si="62"/>
        <v>1.5470322448141305</v>
      </c>
      <c r="V49" s="80">
        <f t="shared" si="12"/>
        <v>0.4428455941794664</v>
      </c>
      <c r="W49" s="84">
        <v>0.56610000000000005</v>
      </c>
      <c r="X49" s="79">
        <v>15.898507462686569</v>
      </c>
      <c r="Y49" s="82">
        <v>45120</v>
      </c>
      <c r="Z49" s="83">
        <f t="shared" si="71"/>
        <v>0.64652777777777781</v>
      </c>
      <c r="AA49" s="79">
        <v>2234.6999999999998</v>
      </c>
      <c r="AB49" s="79">
        <v>564.79999999999995</v>
      </c>
      <c r="AC49" s="79">
        <v>1020.4</v>
      </c>
      <c r="AD49" s="79">
        <v>1113.4000000000001</v>
      </c>
      <c r="AE49" s="80">
        <f t="shared" si="63"/>
        <v>0.74725913992929704</v>
      </c>
      <c r="AF49" s="81">
        <f t="shared" si="64"/>
        <v>1.1900235201881613</v>
      </c>
      <c r="AG49" s="80">
        <f t="shared" si="65"/>
        <v>8.3527932459134285E-2</v>
      </c>
      <c r="AH49" s="80">
        <f t="shared" si="66"/>
        <v>1.0070953835099692</v>
      </c>
      <c r="AI49" s="80">
        <f t="shared" si="40"/>
        <v>0.80665722379603411</v>
      </c>
      <c r="AJ49" s="82">
        <v>45121</v>
      </c>
      <c r="AK49" s="83">
        <v>0.43888888888888888</v>
      </c>
      <c r="AL49" s="81">
        <f>100*AE49/$AQ$2</f>
        <v>100.71862197336273</v>
      </c>
      <c r="AM49" s="84">
        <v>3.3500000000000002E-2</v>
      </c>
    </row>
    <row r="50" spans="1:39" x14ac:dyDescent="0.3">
      <c r="A50" s="77" t="s">
        <v>1223</v>
      </c>
      <c r="B50" s="78">
        <v>47</v>
      </c>
      <c r="C50" s="79">
        <v>2747.8</v>
      </c>
      <c r="D50" s="79">
        <v>690.2</v>
      </c>
      <c r="E50" s="79">
        <v>888.9</v>
      </c>
      <c r="F50" s="79">
        <v>964.5</v>
      </c>
      <c r="G50" s="80">
        <f t="shared" si="0"/>
        <v>0.74881723560666724</v>
      </c>
      <c r="H50" s="81">
        <f t="shared" si="1"/>
        <v>2.0912363595455057</v>
      </c>
      <c r="I50" s="80">
        <f t="shared" si="9"/>
        <v>7.8382581648522576E-2</v>
      </c>
      <c r="J50" s="80">
        <f t="shared" si="2"/>
        <v>1.8489372731985487</v>
      </c>
      <c r="K50" s="80">
        <f t="shared" si="10"/>
        <v>0.2878875688206316</v>
      </c>
      <c r="L50" s="82">
        <v>45120</v>
      </c>
      <c r="M50" s="83">
        <v>0.65208333333333335</v>
      </c>
      <c r="N50" s="79">
        <f t="shared" si="68"/>
        <v>2747.8</v>
      </c>
      <c r="O50" s="79">
        <f t="shared" si="68"/>
        <v>690.2</v>
      </c>
      <c r="P50" s="79">
        <f t="shared" si="72"/>
        <v>888.9</v>
      </c>
      <c r="Q50" s="79">
        <f t="shared" si="73"/>
        <v>964.5</v>
      </c>
      <c r="R50" s="80">
        <f>G50</f>
        <v>0.74881723560666724</v>
      </c>
      <c r="S50" s="81">
        <f t="shared" si="55"/>
        <v>2.0912363595455057</v>
      </c>
      <c r="T50" s="80">
        <f t="shared" si="56"/>
        <v>7.8382581648522576E-2</v>
      </c>
      <c r="U50" s="80">
        <f t="shared" si="62"/>
        <v>1.8489372731985487</v>
      </c>
      <c r="V50" s="80">
        <f t="shared" si="12"/>
        <v>0.2878875688206316</v>
      </c>
      <c r="W50" s="84">
        <v>0.63239999999999996</v>
      </c>
      <c r="X50" s="79">
        <v>16.091891891891891</v>
      </c>
      <c r="Y50" s="82">
        <v>45120</v>
      </c>
      <c r="Z50" s="83">
        <f t="shared" si="71"/>
        <v>0.65208333333333335</v>
      </c>
      <c r="AA50" s="79">
        <v>2251.6999999999998</v>
      </c>
      <c r="AB50" s="79">
        <v>618.6</v>
      </c>
      <c r="AC50" s="79">
        <v>883.3</v>
      </c>
      <c r="AD50" s="79">
        <v>969</v>
      </c>
      <c r="AE50" s="80">
        <f t="shared" si="63"/>
        <v>0.72527423724297202</v>
      </c>
      <c r="AF50" s="81">
        <f t="shared" si="64"/>
        <v>1.5491905354919053</v>
      </c>
      <c r="AG50" s="80">
        <f t="shared" si="65"/>
        <v>8.8441692466460317E-2</v>
      </c>
      <c r="AH50" s="80">
        <f t="shared" si="66"/>
        <v>1.3237358101135188</v>
      </c>
      <c r="AI50" s="80">
        <f t="shared" si="40"/>
        <v>0.42790171354671824</v>
      </c>
      <c r="AJ50" s="82">
        <v>45121</v>
      </c>
      <c r="AK50" s="83">
        <v>0.45</v>
      </c>
      <c r="AL50" s="81">
        <f>100*AE50/$AQ$2</f>
        <v>97.75540749465506</v>
      </c>
      <c r="AM50" s="84">
        <v>3.6999999999999998E-2</v>
      </c>
    </row>
    <row r="51" spans="1:39" x14ac:dyDescent="0.3">
      <c r="A51" s="77" t="s">
        <v>1223</v>
      </c>
      <c r="B51" s="78">
        <v>48</v>
      </c>
      <c r="C51" s="79">
        <v>2229.1</v>
      </c>
      <c r="D51" s="79">
        <v>660</v>
      </c>
      <c r="E51" s="79">
        <v>785.3</v>
      </c>
      <c r="F51" s="79">
        <v>838</v>
      </c>
      <c r="G51" s="80">
        <f t="shared" si="0"/>
        <v>0.7039163788075905</v>
      </c>
      <c r="H51" s="81">
        <f t="shared" si="1"/>
        <v>1.8385330446962944</v>
      </c>
      <c r="I51" s="80">
        <f t="shared" si="9"/>
        <v>6.2887828162291229E-2</v>
      </c>
      <c r="J51" s="80">
        <f t="shared" si="2"/>
        <v>1.6600238663484486</v>
      </c>
      <c r="K51" s="80">
        <f t="shared" si="10"/>
        <v>0.18984848484848477</v>
      </c>
      <c r="L51" s="82">
        <v>45120</v>
      </c>
      <c r="M51" s="83">
        <v>0.65763888888888888</v>
      </c>
      <c r="N51" s="79">
        <f t="shared" si="68"/>
        <v>2229.1</v>
      </c>
      <c r="O51" s="79">
        <f t="shared" si="68"/>
        <v>660</v>
      </c>
      <c r="P51" s="79">
        <f t="shared" ref="P51" si="74">E51</f>
        <v>785.3</v>
      </c>
      <c r="Q51" s="79">
        <f t="shared" ref="Q51" si="75">F51</f>
        <v>838</v>
      </c>
      <c r="R51" s="80">
        <f>G51</f>
        <v>0.7039163788075905</v>
      </c>
      <c r="S51" s="81">
        <f t="shared" si="55"/>
        <v>1.8385330446962944</v>
      </c>
      <c r="T51" s="80">
        <f t="shared" si="56"/>
        <v>6.2887828162291229E-2</v>
      </c>
      <c r="U51" s="80">
        <f t="shared" si="62"/>
        <v>1.6600238663484486</v>
      </c>
      <c r="V51" s="80">
        <f t="shared" si="12"/>
        <v>0.18984848484848477</v>
      </c>
      <c r="W51" s="84">
        <v>0.65769999999999995</v>
      </c>
      <c r="X51" s="79">
        <v>14.366822429906543</v>
      </c>
      <c r="Y51" s="82">
        <v>45120</v>
      </c>
      <c r="Z51" s="83">
        <f t="shared" si="71"/>
        <v>0.65763888888888888</v>
      </c>
      <c r="AA51" s="79">
        <v>1771.5</v>
      </c>
      <c r="AB51" s="79">
        <v>563.4</v>
      </c>
      <c r="AC51" s="79">
        <v>712.8</v>
      </c>
      <c r="AD51" s="79">
        <v>778.3</v>
      </c>
      <c r="AE51" s="80">
        <f t="shared" si="63"/>
        <v>0.68196443691786612</v>
      </c>
      <c r="AF51" s="81">
        <f t="shared" si="64"/>
        <v>1.4852693602693605</v>
      </c>
      <c r="AG51" s="80">
        <f t="shared" si="65"/>
        <v>8.415777977643582E-2</v>
      </c>
      <c r="AH51" s="80">
        <f t="shared" si="66"/>
        <v>1.276114608762688</v>
      </c>
      <c r="AI51" s="80">
        <f t="shared" si="40"/>
        <v>0.2651757188498402</v>
      </c>
      <c r="AJ51" s="82">
        <v>45121</v>
      </c>
      <c r="AK51" s="83">
        <v>0.45347222222222222</v>
      </c>
      <c r="AL51" s="81">
        <f>100*AE51/$AQ$2</f>
        <v>91.917936698247146</v>
      </c>
      <c r="AM51" s="84">
        <v>4.2799999999999998E-2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Gas Exchange</vt:lpstr>
      <vt:lpstr>In situ Tmoss and irradiance</vt:lpstr>
      <vt:lpstr>Desiccation test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Miquel Nadal Nadal</dc:creator>
  <cp:lastModifiedBy>Alicia Perera</cp:lastModifiedBy>
  <dcterms:created xsi:type="dcterms:W3CDTF">2023-07-13T06:06:53Z</dcterms:created>
  <dcterms:modified xsi:type="dcterms:W3CDTF">2025-05-19T11:14:56Z</dcterms:modified>
</cp:coreProperties>
</file>