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c8461113\Seafile\2_Projekte\Annex86\4_MetaAnalyse\Lena\1_MetaAnalysis\Lit_Overview\"/>
    </mc:Choice>
  </mc:AlternateContent>
  <xr:revisionPtr revIDLastSave="0" documentId="13_ncr:1_{6EFFBC23-1375-4FD4-8CDE-C09FE1E5FC5E}" xr6:coauthVersionLast="36" xr6:coauthVersionMax="47" xr10:uidLastSave="{00000000-0000-0000-0000-000000000000}"/>
  <bookViews>
    <workbookView xWindow="-108" yWindow="-108" windowWidth="19416" windowHeight="11496" activeTab="1" xr2:uid="{55D4F459-B55B-424A-BBF7-95C82252E500}"/>
  </bookViews>
  <sheets>
    <sheet name="Overview" sheetId="3" r:id="rId1"/>
    <sheet name="Bld_Vent_Details" sheetId="1" r:id="rId2"/>
    <sheet name="Meas_Details" sheetId="4" r:id="rId3"/>
  </sheets>
  <definedNames>
    <definedName name="_xlnm._FilterDatabase" localSheetId="0" hidden="1">Overview!$B$2:$J$2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5" i="3" l="1"/>
  <c r="F56" i="3"/>
  <c r="F57" i="3"/>
  <c r="F54" i="3"/>
  <c r="G55" i="3"/>
  <c r="G56" i="3"/>
  <c r="G57" i="3"/>
  <c r="G58" i="3"/>
  <c r="G59" i="3"/>
  <c r="G54" i="3"/>
  <c r="G18" i="3"/>
  <c r="G19" i="3"/>
  <c r="A184" i="4" l="1"/>
  <c r="B184" i="4"/>
  <c r="A185" i="4"/>
  <c r="B185" i="4"/>
  <c r="A186" i="4"/>
  <c r="B186" i="4"/>
  <c r="A182" i="4"/>
  <c r="B182" i="4"/>
  <c r="A183" i="4"/>
  <c r="B183" i="4"/>
  <c r="A129" i="4"/>
  <c r="B129" i="4"/>
  <c r="A181" i="4"/>
  <c r="B181" i="4"/>
  <c r="A180" i="4"/>
  <c r="B180" i="4"/>
  <c r="A178" i="4"/>
  <c r="B178" i="4"/>
  <c r="A173" i="4"/>
  <c r="B173" i="4"/>
  <c r="A168" i="4"/>
  <c r="B168" i="4"/>
  <c r="A166" i="4"/>
  <c r="B166" i="4"/>
  <c r="A158" i="4"/>
  <c r="B158" i="4"/>
  <c r="A152" i="4"/>
  <c r="B152" i="4"/>
  <c r="A148" i="4"/>
  <c r="B148" i="4"/>
  <c r="A146" i="4"/>
  <c r="B146" i="4"/>
  <c r="A143" i="4"/>
  <c r="B143" i="4"/>
  <c r="A138" i="4"/>
  <c r="B138" i="4"/>
  <c r="A130" i="4"/>
  <c r="B130" i="4"/>
  <c r="A128" i="4"/>
  <c r="B128" i="4"/>
  <c r="A127" i="4"/>
  <c r="B127" i="4"/>
  <c r="A125" i="4"/>
  <c r="B125" i="4"/>
  <c r="A118" i="4"/>
  <c r="B118" i="4"/>
  <c r="A112" i="4"/>
  <c r="B112" i="4"/>
  <c r="A110" i="4"/>
  <c r="B110" i="4"/>
  <c r="A106" i="4"/>
  <c r="B106" i="4"/>
  <c r="A104" i="4"/>
  <c r="B104" i="4"/>
  <c r="A101" i="4"/>
  <c r="B101" i="4"/>
  <c r="A100" i="4"/>
  <c r="B100" i="4"/>
  <c r="A97" i="4"/>
  <c r="B97" i="4"/>
  <c r="A94" i="4"/>
  <c r="B94" i="4"/>
  <c r="A91" i="4"/>
  <c r="B91" i="4"/>
  <c r="A88" i="4"/>
  <c r="B88" i="4"/>
  <c r="A82" i="4"/>
  <c r="B82" i="4"/>
  <c r="A75" i="4"/>
  <c r="B75" i="4"/>
  <c r="A70" i="4"/>
  <c r="B70" i="4"/>
  <c r="A67" i="4"/>
  <c r="B67" i="4"/>
  <c r="A60" i="4"/>
  <c r="B60" i="4"/>
  <c r="A58" i="4"/>
  <c r="B58" i="4"/>
  <c r="A13" i="4"/>
  <c r="B13" i="4"/>
  <c r="A56" i="4"/>
  <c r="B56" i="4"/>
  <c r="A50" i="4"/>
  <c r="B50" i="4"/>
  <c r="A45" i="4"/>
  <c r="B45" i="4"/>
  <c r="A38" i="4"/>
  <c r="B38" i="4"/>
  <c r="A26" i="4"/>
  <c r="B26" i="4"/>
  <c r="A23" i="4"/>
  <c r="B23" i="4"/>
  <c r="A21" i="4"/>
  <c r="B21" i="4"/>
  <c r="A17" i="4"/>
  <c r="B17" i="4"/>
  <c r="A9" i="4"/>
  <c r="B9" i="4"/>
  <c r="A3" i="4"/>
  <c r="B3" i="4"/>
  <c r="G46" i="3"/>
  <c r="G47" i="3"/>
  <c r="G12" i="3"/>
  <c r="G7" i="3"/>
  <c r="G15" i="3"/>
  <c r="G3" i="3"/>
  <c r="G48" i="3"/>
  <c r="G49" i="3"/>
  <c r="G51" i="3"/>
  <c r="G45" i="3"/>
  <c r="G52" i="3"/>
  <c r="G42" i="3"/>
  <c r="G44" i="3"/>
  <c r="G41" i="3"/>
  <c r="G8" i="3"/>
  <c r="G9" i="3"/>
  <c r="G10" i="3"/>
  <c r="G11" i="3"/>
  <c r="G43" i="3"/>
  <c r="G34" i="3"/>
  <c r="G50" i="3"/>
  <c r="G35" i="3"/>
  <c r="G26" i="3"/>
  <c r="G25" i="3"/>
  <c r="G27" i="3"/>
  <c r="G16" i="3"/>
  <c r="G17" i="3"/>
  <c r="G36" i="3"/>
  <c r="G22" i="3"/>
  <c r="G5" i="3"/>
  <c r="G38" i="3"/>
  <c r="G39" i="3"/>
  <c r="G20" i="3"/>
  <c r="G32" i="3"/>
  <c r="G31" i="3"/>
  <c r="G33" i="3"/>
  <c r="G40" i="3"/>
  <c r="G4" i="3"/>
  <c r="G21" i="3"/>
  <c r="G6" i="3"/>
  <c r="G14" i="3"/>
  <c r="G23" i="3"/>
  <c r="G28" i="3"/>
  <c r="G29" i="3"/>
  <c r="G30" i="3"/>
  <c r="G13" i="3"/>
  <c r="G37" i="3"/>
  <c r="G24" i="3"/>
  <c r="F46" i="3" l="1"/>
  <c r="F47" i="3"/>
  <c r="F12" i="3"/>
  <c r="F7" i="3"/>
  <c r="F15" i="3"/>
  <c r="F3" i="3"/>
  <c r="F48" i="3"/>
  <c r="F49" i="3"/>
  <c r="F51" i="3"/>
  <c r="F45" i="3"/>
  <c r="F19" i="3"/>
  <c r="F52" i="3"/>
  <c r="F18" i="3"/>
  <c r="F42" i="3"/>
  <c r="F44" i="3"/>
  <c r="F41" i="3"/>
  <c r="F8" i="3"/>
  <c r="F9" i="3"/>
  <c r="F10" i="3"/>
  <c r="F11" i="3"/>
  <c r="F43" i="3"/>
  <c r="F34" i="3"/>
  <c r="F50" i="3"/>
  <c r="F35" i="3"/>
  <c r="F26" i="3"/>
  <c r="F25" i="3"/>
  <c r="F27" i="3"/>
  <c r="F16" i="3"/>
  <c r="F17" i="3"/>
  <c r="F36" i="3"/>
  <c r="F22" i="3"/>
  <c r="F5" i="3"/>
  <c r="F38" i="3"/>
  <c r="F39" i="3"/>
  <c r="F20" i="3"/>
  <c r="F32" i="3"/>
  <c r="F31" i="3"/>
  <c r="F33" i="3"/>
  <c r="F40" i="3"/>
  <c r="F4" i="3"/>
  <c r="F21" i="3"/>
  <c r="F6" i="3"/>
  <c r="F14" i="3"/>
  <c r="F23" i="3"/>
  <c r="F28" i="3"/>
  <c r="F29" i="3"/>
  <c r="F30" i="3"/>
  <c r="F13" i="3"/>
  <c r="F37" i="3"/>
  <c r="F24" i="3"/>
  <c r="I46" i="3" l="1"/>
  <c r="I47" i="3"/>
  <c r="I12" i="3"/>
  <c r="I7" i="3"/>
  <c r="I15" i="3"/>
  <c r="I3" i="3"/>
  <c r="I48" i="3"/>
  <c r="I49" i="3"/>
  <c r="I51" i="3"/>
  <c r="I45" i="3"/>
  <c r="I19" i="3"/>
  <c r="I52" i="3"/>
  <c r="I18" i="3"/>
  <c r="I42" i="3"/>
  <c r="I44" i="3"/>
  <c r="I41" i="3"/>
  <c r="I8" i="3"/>
  <c r="I9" i="3"/>
  <c r="I10" i="3"/>
  <c r="I11" i="3"/>
  <c r="I43" i="3"/>
  <c r="I34" i="3"/>
  <c r="I50" i="3"/>
  <c r="I35" i="3"/>
  <c r="I26" i="3"/>
  <c r="I25" i="3"/>
  <c r="I27" i="3"/>
  <c r="I16" i="3"/>
  <c r="I17" i="3"/>
  <c r="I36" i="3"/>
  <c r="I22" i="3"/>
  <c r="I5" i="3"/>
  <c r="I38" i="3"/>
  <c r="I39" i="3"/>
  <c r="I20" i="3"/>
  <c r="I32" i="3"/>
  <c r="I31" i="3"/>
  <c r="I33" i="3"/>
  <c r="I40" i="3"/>
  <c r="I4" i="3"/>
  <c r="I21" i="3"/>
  <c r="I6" i="3"/>
  <c r="I14" i="3"/>
  <c r="I23" i="3"/>
  <c r="I28" i="3"/>
  <c r="I29" i="3"/>
  <c r="I30" i="3"/>
  <c r="I13" i="3"/>
  <c r="I37" i="3"/>
  <c r="I24" i="3"/>
  <c r="B46" i="3"/>
  <c r="C46" i="3"/>
  <c r="D46" i="3"/>
  <c r="E46" i="3"/>
  <c r="B47" i="3"/>
  <c r="C47" i="3"/>
  <c r="D47" i="3"/>
  <c r="E47" i="3"/>
  <c r="B12" i="3"/>
  <c r="C12" i="3"/>
  <c r="D12" i="3"/>
  <c r="E12" i="3"/>
  <c r="B7" i="3"/>
  <c r="C7" i="3"/>
  <c r="D7" i="3"/>
  <c r="E7" i="3"/>
  <c r="B15" i="3"/>
  <c r="C15" i="3"/>
  <c r="D15" i="3"/>
  <c r="E15" i="3"/>
  <c r="B3" i="3"/>
  <c r="C3" i="3"/>
  <c r="D3" i="3"/>
  <c r="E3" i="3"/>
  <c r="B48" i="3"/>
  <c r="C48" i="3"/>
  <c r="D48" i="3"/>
  <c r="E48" i="3"/>
  <c r="B49" i="3"/>
  <c r="C49" i="3"/>
  <c r="D49" i="3"/>
  <c r="E49" i="3"/>
  <c r="B51" i="3"/>
  <c r="C51" i="3"/>
  <c r="D51" i="3"/>
  <c r="E51" i="3"/>
  <c r="B45" i="3"/>
  <c r="C45" i="3"/>
  <c r="D45" i="3"/>
  <c r="E45" i="3"/>
  <c r="B19" i="3"/>
  <c r="C19" i="3"/>
  <c r="D19" i="3"/>
  <c r="E19" i="3"/>
  <c r="B52" i="3"/>
  <c r="C52" i="3"/>
  <c r="D52" i="3"/>
  <c r="E52" i="3"/>
  <c r="B18" i="3"/>
  <c r="C18" i="3"/>
  <c r="D18" i="3"/>
  <c r="E18" i="3"/>
  <c r="B42" i="3"/>
  <c r="C42" i="3"/>
  <c r="D42" i="3"/>
  <c r="E42" i="3"/>
  <c r="B44" i="3"/>
  <c r="C44" i="3"/>
  <c r="D44" i="3"/>
  <c r="E44" i="3"/>
  <c r="B41" i="3"/>
  <c r="C41" i="3"/>
  <c r="D41" i="3"/>
  <c r="E41" i="3"/>
  <c r="B8" i="3"/>
  <c r="C8" i="3"/>
  <c r="D8" i="3"/>
  <c r="E8" i="3"/>
  <c r="B9" i="3"/>
  <c r="C9" i="3"/>
  <c r="D9" i="3"/>
  <c r="E9" i="3"/>
  <c r="B10" i="3"/>
  <c r="C10" i="3"/>
  <c r="D10" i="3"/>
  <c r="E10" i="3"/>
  <c r="B11" i="3"/>
  <c r="C11" i="3"/>
  <c r="D11" i="3"/>
  <c r="E11" i="3"/>
  <c r="B43" i="3"/>
  <c r="C43" i="3"/>
  <c r="D43" i="3"/>
  <c r="E43" i="3"/>
  <c r="B34" i="3"/>
  <c r="C34" i="3"/>
  <c r="D34" i="3"/>
  <c r="E34" i="3"/>
  <c r="B50" i="3"/>
  <c r="C50" i="3"/>
  <c r="D50" i="3"/>
  <c r="E50" i="3"/>
  <c r="B35" i="3"/>
  <c r="C35" i="3"/>
  <c r="D35" i="3"/>
  <c r="E35" i="3"/>
  <c r="B26" i="3"/>
  <c r="C26" i="3"/>
  <c r="D26" i="3"/>
  <c r="E26" i="3"/>
  <c r="B25" i="3"/>
  <c r="C25" i="3"/>
  <c r="D25" i="3"/>
  <c r="E25" i="3"/>
  <c r="B27" i="3"/>
  <c r="C27" i="3"/>
  <c r="D27" i="3"/>
  <c r="E27" i="3"/>
  <c r="B16" i="3"/>
  <c r="C16" i="3"/>
  <c r="D16" i="3"/>
  <c r="E16" i="3"/>
  <c r="B17" i="3"/>
  <c r="C17" i="3"/>
  <c r="D17" i="3"/>
  <c r="E17" i="3"/>
  <c r="B36" i="3"/>
  <c r="C36" i="3"/>
  <c r="D36" i="3"/>
  <c r="E36" i="3"/>
  <c r="B22" i="3"/>
  <c r="C22" i="3"/>
  <c r="D22" i="3"/>
  <c r="E22" i="3"/>
  <c r="B5" i="3"/>
  <c r="C5" i="3"/>
  <c r="D5" i="3"/>
  <c r="E5" i="3"/>
  <c r="B38" i="3"/>
  <c r="C38" i="3"/>
  <c r="D38" i="3"/>
  <c r="E38" i="3"/>
  <c r="B39" i="3"/>
  <c r="C39" i="3"/>
  <c r="D39" i="3"/>
  <c r="E39" i="3"/>
  <c r="B20" i="3"/>
  <c r="C20" i="3"/>
  <c r="D20" i="3"/>
  <c r="E20" i="3"/>
  <c r="B32" i="3"/>
  <c r="C32" i="3"/>
  <c r="D32" i="3"/>
  <c r="E32" i="3"/>
  <c r="B31" i="3"/>
  <c r="C31" i="3"/>
  <c r="D31" i="3"/>
  <c r="E31" i="3"/>
  <c r="B33" i="3"/>
  <c r="C33" i="3"/>
  <c r="D33" i="3"/>
  <c r="E33" i="3"/>
  <c r="B40" i="3"/>
  <c r="C40" i="3"/>
  <c r="D40" i="3"/>
  <c r="E40" i="3"/>
  <c r="B4" i="3"/>
  <c r="C4" i="3"/>
  <c r="D4" i="3"/>
  <c r="E4" i="3"/>
  <c r="B21" i="3"/>
  <c r="C21" i="3"/>
  <c r="D21" i="3"/>
  <c r="E21" i="3"/>
  <c r="B6" i="3"/>
  <c r="C6" i="3"/>
  <c r="D6" i="3"/>
  <c r="E6" i="3"/>
  <c r="B14" i="3"/>
  <c r="C14" i="3"/>
  <c r="D14" i="3"/>
  <c r="E14" i="3"/>
  <c r="B23" i="3"/>
  <c r="C23" i="3"/>
  <c r="D23" i="3"/>
  <c r="E23" i="3"/>
  <c r="B28" i="3"/>
  <c r="C28" i="3"/>
  <c r="D28" i="3"/>
  <c r="E28" i="3"/>
  <c r="B29" i="3"/>
  <c r="C29" i="3"/>
  <c r="D29" i="3"/>
  <c r="E29" i="3"/>
  <c r="B30" i="3"/>
  <c r="C30" i="3"/>
  <c r="D30" i="3"/>
  <c r="E30" i="3"/>
  <c r="B13" i="3"/>
  <c r="C13" i="3"/>
  <c r="D13" i="3"/>
  <c r="E13" i="3"/>
  <c r="B37" i="3"/>
  <c r="C37" i="3"/>
  <c r="D37" i="3"/>
  <c r="E37" i="3"/>
  <c r="E24" i="3"/>
  <c r="C24" i="3"/>
  <c r="D24" i="3"/>
  <c r="B24" i="3"/>
  <c r="G2" i="3" l="1"/>
  <c r="F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tc={C19DEA18-4DB3-4B0C-83DF-0AEFE1883716}</author>
  </authors>
  <commentList>
    <comment ref="M4" authorId="0" shapeId="0" xr:uid="{C19DEA18-4DB3-4B0C-83DF-0AEFE1883716}">
      <text>
        <r>
          <rPr>
            <sz val="11"/>
            <color theme="1"/>
            <rFont val="Aptos Narrow"/>
            <family val="2"/>
            <scheme val="minor"/>
          </rPr>
  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Time interval missing (comment: tbd)</t>
        </r>
      </text>
    </comment>
  </commentList>
</comments>
</file>

<file path=xl/sharedStrings.xml><?xml version="1.0" encoding="utf-8"?>
<sst xmlns="http://schemas.openxmlformats.org/spreadsheetml/2006/main" count="1124" uniqueCount="533">
  <si>
    <t>Study Details</t>
  </si>
  <si>
    <t>Building Details</t>
  </si>
  <si>
    <t>Ventilation System</t>
  </si>
  <si>
    <t>Reference</t>
  </si>
  <si>
    <t>Project / Author / Year</t>
  </si>
  <si>
    <t>Country / Region</t>
  </si>
  <si>
    <t>Sample Size</t>
  </si>
  <si>
    <t>Building Type</t>
  </si>
  <si>
    <t>Energy Standard</t>
  </si>
  <si>
    <t>Airtightness</t>
  </si>
  <si>
    <t>Locations</t>
  </si>
  <si>
    <t>Method/Device</t>
  </si>
  <si>
    <t>Available Data</t>
  </si>
  <si>
    <t>Ventilation Type</t>
  </si>
  <si>
    <t>Kanama, Cerema / LOCIE / 2019</t>
  </si>
  <si>
    <t>FRA / French Alps</t>
  </si>
  <si>
    <t>SFH</t>
  </si>
  <si>
    <t>low-energy (BBC)</t>
  </si>
  <si>
    <t>2.4 ACH50</t>
  </si>
  <si>
    <t>CO2</t>
  </si>
  <si>
    <t>MVHR</t>
  </si>
  <si>
    <t>each vent/room</t>
  </si>
  <si>
    <t>measured using a calibrated hood</t>
  </si>
  <si>
    <t>TS</t>
  </si>
  <si>
    <t>HCHO</t>
  </si>
  <si>
    <t>HENGH / LBNL / 2020</t>
  </si>
  <si>
    <t>USA / California</t>
  </si>
  <si>
    <t>CA T24</t>
  </si>
  <si>
    <t>4.5 ACH50</t>
  </si>
  <si>
    <t>Whole house</t>
  </si>
  <si>
    <t>Measured</t>
  </si>
  <si>
    <t>NO2</t>
  </si>
  <si>
    <t>MFH</t>
  </si>
  <si>
    <t>8 ACH50</t>
  </si>
  <si>
    <t>Mesqualair / EPFL and HEIA / 2019</t>
  </si>
  <si>
    <t>CHE</t>
  </si>
  <si>
    <t>Some energy-renovated and some Minergie-certified</t>
  </si>
  <si>
    <t xml:space="preserve"> </t>
  </si>
  <si>
    <t>BED</t>
  </si>
  <si>
    <t>Radon</t>
  </si>
  <si>
    <t>LAU</t>
  </si>
  <si>
    <t>Fungi</t>
  </si>
  <si>
    <t>https://doi.org/10.1080/17512549.2015.1040072</t>
  </si>
  <si>
    <t>Lodenareal / UIBK / 2013</t>
  </si>
  <si>
    <t>AUT / Innsbruck</t>
  </si>
  <si>
    <t>roomwise</t>
  </si>
  <si>
    <t>Ventilation design values + punctual control measurements</t>
  </si>
  <si>
    <t>Snapshot values</t>
  </si>
  <si>
    <t>www.renam.cl</t>
  </si>
  <si>
    <t>RENAM / 2017-202X</t>
  </si>
  <si>
    <t>CHL / Santiago, Antofagasta, Temuco, Valparaiso, Aysen</t>
  </si>
  <si>
    <t>SFH, MFH</t>
  </si>
  <si>
    <t>Pending</t>
  </si>
  <si>
    <t>LIV</t>
  </si>
  <si>
    <t>No available data</t>
  </si>
  <si>
    <t>USA</t>
  </si>
  <si>
    <t>Indoor air project / CSIRO / 2010</t>
  </si>
  <si>
    <t>AUS / Melbourne</t>
  </si>
  <si>
    <t>CO2 tracer release method</t>
  </si>
  <si>
    <t>individual houses closed and opened status</t>
  </si>
  <si>
    <t>O3</t>
  </si>
  <si>
    <t>AMB</t>
  </si>
  <si>
    <t>CO</t>
  </si>
  <si>
    <t>NOx</t>
  </si>
  <si>
    <t>TVOC</t>
  </si>
  <si>
    <t>High Performance California Homes LBNL / Less and Mullen / 2015</t>
  </si>
  <si>
    <t>KIT</t>
  </si>
  <si>
    <t>Apartment Retrofits LBNL / 2013</t>
  </si>
  <si>
    <t>Weather influence on emissions / Huangfu / 2019</t>
  </si>
  <si>
    <t>Garage and attic air sampled in some homes</t>
  </si>
  <si>
    <t>Particle Penetration / Stephens and Siegel / 2012</t>
  </si>
  <si>
    <t>Bekö / IECH / 2008</t>
  </si>
  <si>
    <t>DNK / Odense</t>
  </si>
  <si>
    <t>CO2 decay</t>
  </si>
  <si>
    <t>one average across all measured decays</t>
  </si>
  <si>
    <t>Wildfires / Kirk / 2017</t>
  </si>
  <si>
    <t>CISBO / 2012</t>
  </si>
  <si>
    <t>DNK / Copenhagen</t>
  </si>
  <si>
    <t>Swedish housing stock / 2007-2008</t>
  </si>
  <si>
    <t>SWE</t>
  </si>
  <si>
    <t>whole residence</t>
  </si>
  <si>
    <t>measured - passive tracer gas
 method</t>
  </si>
  <si>
    <t>Swedish passive house / 2012-14</t>
  </si>
  <si>
    <t>average of min 5 decays</t>
  </si>
  <si>
    <t>Renovation multifamily b. / 2013-4</t>
  </si>
  <si>
    <t>SVK / Samorin</t>
  </si>
  <si>
    <t>time-weighted average</t>
  </si>
  <si>
    <t>Clean Air Low Energy</t>
  </si>
  <si>
    <t>BEL</t>
  </si>
  <si>
    <t>measured</t>
  </si>
  <si>
    <t>Renovair</t>
  </si>
  <si>
    <t>My Healthy Home</t>
  </si>
  <si>
    <t>https://www.aivc.org/sites/default/files/D2_S6A-03_1.pdf</t>
  </si>
  <si>
    <t>Large-scale performance analysis of a smart residential MEV system based on cloud data / BDM / 2019</t>
  </si>
  <si>
    <t>BAT</t>
  </si>
  <si>
    <t>(Paper to be published)</t>
  </si>
  <si>
    <t>Exhaust Ventilation Strategies and Bedroom CO2: a Field Study in a Cold Climate, Single Family House / 2021 (to be published)</t>
  </si>
  <si>
    <t>SWE / Falun</t>
  </si>
  <si>
    <t>10.5027/jnrd.v8i0.08</t>
  </si>
  <si>
    <t>Indoor Fine Particle (PM2.5) Pollution and Occupant Perception of the Indoor Environment During Summer of the First Passivhaus Certified Dwelling in Latin America / AMR / 2018</t>
  </si>
  <si>
    <t>MEX / Mexico City</t>
  </si>
  <si>
    <t>Passivhaus</t>
  </si>
  <si>
    <t>Measured (Only for mechanical one)</t>
  </si>
  <si>
    <t>10.1155/2020/6042146</t>
  </si>
  <si>
    <t>Assessing Impact of Household Intervention on Indoor Air Quality and Health of Children with Asthma in the US-Mexico Border: A Pilot Study</t>
  </si>
  <si>
    <t>USA / McAllen</t>
  </si>
  <si>
    <t>https://discovery.gsa.ac.uk/discovery/fulldisplay?context=L&amp;vid=44GSA_INST:44GSA_VU1&amp;docid=alma991000649329706296</t>
  </si>
  <si>
    <t>Continuous IAQ monitoring with low-cost monitors: Protocol development, performance and application in residential building</t>
  </si>
  <si>
    <t>MEX, USA, GBR / Mexico City, San Francisco, Dunfermline</t>
  </si>
  <si>
    <t>https://strathprints.strath.ac.uk/70734/</t>
  </si>
  <si>
    <t>dMEV study / Sharpe, McGill et al. /2017-2018</t>
  </si>
  <si>
    <t>GBR / Scotland</t>
  </si>
  <si>
    <t>SAP 83-84B</t>
  </si>
  <si>
    <t>Designed &lt;5 m3/hr/m2 @50Pa</t>
  </si>
  <si>
    <t>Flow rates (l/s) for trickle and boost</t>
  </si>
  <si>
    <t>https://www.nature.com/articles/s41598-020-68809-2</t>
  </si>
  <si>
    <t>AMR study / Sharpe, McGill et al. 2019</t>
  </si>
  <si>
    <t>GBR</t>
  </si>
  <si>
    <t>Measured for mechanical ones</t>
  </si>
  <si>
    <t>https://www.gov.scot/publications/research-identify-changes-guidance-standard-3-14-ventilation-2015-effective-improving-ventilation-indoor-air-quality/</t>
  </si>
  <si>
    <t>Research to identify if changes to guidance in standard 3.14 ventilation in 2015 have been effective in improving ventilation and indoor air quality / Sharpe et al. / 2023</t>
  </si>
  <si>
    <t>Particle number emission rates of aerosol sources in 40 German households and their contributions to ultrafine and fine particle exposure / 2017-2019</t>
  </si>
  <si>
    <t>Vertical and horizontal variability of volatile organic compounds in homes in Eastern Germany / 1994</t>
  </si>
  <si>
    <t>DEU / Erfurt</t>
  </si>
  <si>
    <t>IAQ in Long-term care facilities</t>
  </si>
  <si>
    <t>NLD</t>
  </si>
  <si>
    <t>Measurment of particles in French houses with different filters / Mouradian Golaz</t>
  </si>
  <si>
    <t>FRA</t>
  </si>
  <si>
    <t>air inlets / air outlet</t>
  </si>
  <si>
    <t>Lueftung 3.0 / Tappler et. al. / 2014</t>
  </si>
  <si>
    <t>AUT</t>
  </si>
  <si>
    <t>LEH or Passive Houses</t>
  </si>
  <si>
    <t>Tracer gas and FlowFinder</t>
  </si>
  <si>
    <t>Ions</t>
  </si>
  <si>
    <t>ZEN / Justo Alonso / 2020</t>
  </si>
  <si>
    <t>NOR / Trondheim</t>
  </si>
  <si>
    <t>varies</t>
  </si>
  <si>
    <t>unknown</t>
  </si>
  <si>
    <t>HOO</t>
  </si>
  <si>
    <t> </t>
  </si>
  <si>
    <t>Ventilation strategies,CO2 concentration and relative humidity monitoring in residential buildings</t>
  </si>
  <si>
    <t>PRT / Porto</t>
  </si>
  <si>
    <t>regular building stock</t>
  </si>
  <si>
    <t xml:space="preserve">for each room </t>
  </si>
  <si>
    <t>Tracer gas measurement (CO2)</t>
  </si>
  <si>
    <t>IAQ conditions and ventilation systems in existing buildings in Madrid</t>
  </si>
  <si>
    <t>ESP / Madrid</t>
  </si>
  <si>
    <t>https://www.mdpi.com/1660-4601/18/8/4060</t>
  </si>
  <si>
    <t>IAQ during periods close to Italian COVID-19 Lockdown / Pietrogrande et al. / 2021</t>
  </si>
  <si>
    <t>ITA / Ferrara, Medolla</t>
  </si>
  <si>
    <t>energy efficient house</t>
  </si>
  <si>
    <t>https://www.mdpi.com/1660-4601/13/1/78</t>
  </si>
  <si>
    <t>Homes with Fireplaces orWood Stoves / de Gennaro et al. / 2015</t>
  </si>
  <si>
    <t>ITA / Bari</t>
  </si>
  <si>
    <t>https://pubmed.ncbi.nlm.nih.gov/21699563/</t>
  </si>
  <si>
    <t>Airborne particulate matter and gaseous air pollutants in residential structures in Lodi province, Italy / Cattaneo et al. / 2011</t>
  </si>
  <si>
    <t>ITA / Lodi</t>
  </si>
  <si>
    <t>AER determined from the decay of indoor CO</t>
  </si>
  <si>
    <t>https://www.sciencedirect.com/science/article/pii/S036013231500195X</t>
  </si>
  <si>
    <t>Particle exposure during the 2013 haze in Singapore: Importance of the built environment / Zhou et al. / 2015</t>
  </si>
  <si>
    <t>SGP</t>
  </si>
  <si>
    <t>Avg, Med, P5, P25, P75, P95 for each dwelling</t>
  </si>
  <si>
    <t>For each room where pollutant was measured</t>
  </si>
  <si>
    <t>Regression analysis from CO2 measurements</t>
  </si>
  <si>
    <t>https://www.sciencedirect.com/science/article/pii/S0360132321001153</t>
  </si>
  <si>
    <t>IAQ in passivehaus building</t>
  </si>
  <si>
    <t>Passive House</t>
  </si>
  <si>
    <t>0.6 ACH (assumed because Passive House standard)</t>
  </si>
  <si>
    <t>Ventilation design values</t>
  </si>
  <si>
    <t>ClimateReady Project. IAQ in dwellings with different built periods</t>
  </si>
  <si>
    <t>ESP / Pamplona, Seville</t>
  </si>
  <si>
    <t>varied (3 built periods)</t>
  </si>
  <si>
    <t>PM10</t>
  </si>
  <si>
    <t>Sinfonia / W. Streicher / 2021</t>
  </si>
  <si>
    <t>Energy-renovated (EnerPhit)</t>
  </si>
  <si>
    <t>CCO</t>
  </si>
  <si>
    <t>EHA</t>
  </si>
  <si>
    <t>Fondecyt Iniciación 22110965</t>
  </si>
  <si>
    <t>Allo study (La Rochelle)</t>
  </si>
  <si>
    <t>Buren House</t>
  </si>
  <si>
    <t>Passiv House renovation project</t>
  </si>
  <si>
    <t>IRL</t>
  </si>
  <si>
    <t>Passivhaus / Standard, Passivhaus / Gold (Scottish Regs) / Satandad</t>
  </si>
  <si>
    <t>new construction (15), Passivhaus (1)</t>
  </si>
  <si>
    <t>KIT, BAT</t>
  </si>
  <si>
    <t>tbd</t>
  </si>
  <si>
    <t>Reference/Contact</t>
  </si>
  <si>
    <t>Gaelle Guyot</t>
  </si>
  <si>
    <t>Project Name/Acronym (Institution)</t>
  </si>
  <si>
    <t>Kanama (Cerema)</t>
  </si>
  <si>
    <t>HENGH (LBNL)</t>
  </si>
  <si>
    <t>Mesqualair (EPFL, HEIA)</t>
  </si>
  <si>
    <t>Lodenareal (UIBK)</t>
  </si>
  <si>
    <t>Singer et al. (2020)</t>
  </si>
  <si>
    <t>Rojas et al. (2015)</t>
  </si>
  <si>
    <t>PH: 0.6 ACH50</t>
  </si>
  <si>
    <t>Passive House (certified) + low energy standard</t>
  </si>
  <si>
    <t>Pollutant Measurements</t>
  </si>
  <si>
    <t>Pollutants</t>
  </si>
  <si>
    <t>AMB, KIT, LIV, BED</t>
  </si>
  <si>
    <t>NDIR</t>
  </si>
  <si>
    <t>TS (10 min)</t>
  </si>
  <si>
    <t>R.H.</t>
  </si>
  <si>
    <t xml:space="preserve">Non-condensing sensor </t>
  </si>
  <si>
    <t>KIT, BED</t>
  </si>
  <si>
    <t xml:space="preserve">Optical reading on a nanoporous adsorbent
</t>
  </si>
  <si>
    <t>VOC (Light)</t>
  </si>
  <si>
    <t>TS (1h)</t>
  </si>
  <si>
    <t>PM2.5</t>
  </si>
  <si>
    <t>Airvisual Node (Light scattering)</t>
  </si>
  <si>
    <t>TS (1 h)</t>
  </si>
  <si>
    <t>PM (0.3/0.5/1/10 microm)</t>
  </si>
  <si>
    <t>GRIMM laser beam optical particle counter</t>
  </si>
  <si>
    <t>AMB, LIV, BED</t>
  </si>
  <si>
    <t>Extech SD-800</t>
  </si>
  <si>
    <t>TS (10 s to 15 min)</t>
  </si>
  <si>
    <t>AMB, LIV</t>
  </si>
  <si>
    <t>Aeroqual Series 500</t>
  </si>
  <si>
    <t>TS (2-3 min indoor 17 min outdoor)</t>
  </si>
  <si>
    <t>BT-645 photometer indoors and BT-642 outdoor</t>
  </si>
  <si>
    <t>TS (1-3 min)</t>
  </si>
  <si>
    <t>Gray Wolf FM-801 (Shinyei Multimode)</t>
  </si>
  <si>
    <t>TS (30 min)</t>
  </si>
  <si>
    <t>Clarity Node</t>
  </si>
  <si>
    <t>Clarity Node, TSi Dust Trak II-8530, Thermo pDR 1500, IQAir</t>
  </si>
  <si>
    <t>LIV, BED</t>
  </si>
  <si>
    <t>VOC (comments)</t>
  </si>
  <si>
    <t>passive badge sampler for VOCs (carbon molecular sieve, Anasorb 747)</t>
  </si>
  <si>
    <t>integral value for each dwelling</t>
  </si>
  <si>
    <t>passive sampler 2,4-dinitrophenylhydrazine impregnated silical gel</t>
  </si>
  <si>
    <t>passive sampling dosimeter (Radtrak2, Sweden)</t>
  </si>
  <si>
    <t>surface swabs + settled dust</t>
  </si>
  <si>
    <t>LAU, BED, AMB</t>
  </si>
  <si>
    <t>NDIR sensor (EE80, E+E Elektronik)</t>
  </si>
  <si>
    <t>TS (5 min)</t>
  </si>
  <si>
    <t>LAU, BED</t>
  </si>
  <si>
    <t>R.H. sensor</t>
  </si>
  <si>
    <t>Netatmo</t>
  </si>
  <si>
    <t>LIV, AMB</t>
  </si>
  <si>
    <t>Plantower</t>
  </si>
  <si>
    <t>AMB, LIV, BAT</t>
  </si>
  <si>
    <t>AMB, KIT</t>
  </si>
  <si>
    <t>PM (comments)</t>
  </si>
  <si>
    <t>Extech SD800</t>
  </si>
  <si>
    <t>TS (1 min)</t>
  </si>
  <si>
    <t>Lascar, USB-EL-CO300</t>
  </si>
  <si>
    <t>AMB, BED, KIT</t>
  </si>
  <si>
    <t>Ogawa NOx/NO2 sampler</t>
  </si>
  <si>
    <t>Dylos DC1700</t>
  </si>
  <si>
    <t>PM (Ultrafines &lt;0.1 micron during coiking events)</t>
  </si>
  <si>
    <t>TSI P-Track 8525</t>
  </si>
  <si>
    <t>VOC (Aldehydes: formaldehyde acetaldehyde)</t>
  </si>
  <si>
    <t>Waters, Sep-Pak XPoSure</t>
  </si>
  <si>
    <t>AMB, LAU</t>
  </si>
  <si>
    <t>Langan Model L76v</t>
  </si>
  <si>
    <t>TSI dustrack</t>
  </si>
  <si>
    <t>AMB, LAU, BED</t>
  </si>
  <si>
    <t>VOC (Fomaldehyde, acetaldehyde and VOCS)</t>
  </si>
  <si>
    <t>Teledyne</t>
  </si>
  <si>
    <t>K30 sensair</t>
  </si>
  <si>
    <t>PTR-MS, Ionicon Analytik</t>
  </si>
  <si>
    <t>TSI dustrack &amp; Dylos</t>
  </si>
  <si>
    <t>TSI P-Trak Model 8525</t>
  </si>
  <si>
    <t>NDIR sensor (Vaisala)</t>
  </si>
  <si>
    <t>HOBO</t>
  </si>
  <si>
    <t>PTR-MS</t>
  </si>
  <si>
    <t>LiCOR 840A, Los Gatos UGGA</t>
  </si>
  <si>
    <t>TECO 48, 2B Tech. 205</t>
  </si>
  <si>
    <t>TECO 42C, 2B Tech. 405</t>
  </si>
  <si>
    <t>Monitor Labs. Alphasense</t>
  </si>
  <si>
    <t>TS (5min)</t>
  </si>
  <si>
    <t>Philips Aerasense</t>
  </si>
  <si>
    <t>TS (16 s)</t>
  </si>
  <si>
    <t>PM (10-300 nm UFP)</t>
  </si>
  <si>
    <t>SatelLite20 TH sensors</t>
  </si>
  <si>
    <t>TS (15 min)</t>
  </si>
  <si>
    <t>UmeX-100</t>
  </si>
  <si>
    <t>Tenax TA adsorbent</t>
  </si>
  <si>
    <t>Palmes Tube technique</t>
  </si>
  <si>
    <t>Hobo</t>
  </si>
  <si>
    <t>LAU, AMB</t>
  </si>
  <si>
    <t>IVL passive/diffusive samplers</t>
  </si>
  <si>
    <t>DSD-DNPH Aldehyde Diffusive sampling Device</t>
  </si>
  <si>
    <t>Vaisala</t>
  </si>
  <si>
    <t>BED, AMB</t>
  </si>
  <si>
    <t>IVL diffusive samplers</t>
  </si>
  <si>
    <t>LIV, KIT</t>
  </si>
  <si>
    <t>BED, KIT</t>
  </si>
  <si>
    <t>Healthbox 3.0</t>
  </si>
  <si>
    <t>BED, LIV, KIT</t>
  </si>
  <si>
    <t>Foobot</t>
  </si>
  <si>
    <t>Tinytag</t>
  </si>
  <si>
    <t>TS (5 mins)</t>
  </si>
  <si>
    <t>Tinytag and Foobot</t>
  </si>
  <si>
    <t>TS (10 mins)</t>
  </si>
  <si>
    <t>Swab samples, air samples</t>
  </si>
  <si>
    <t>Snapshot value for each dwelling</t>
  </si>
  <si>
    <t>BED, LIV</t>
  </si>
  <si>
    <t>TS (15 mins)</t>
  </si>
  <si>
    <t>PM (PM10 and PM4)</t>
  </si>
  <si>
    <t>GMP252 Vaisala</t>
  </si>
  <si>
    <t>PM (10-800nm)</t>
  </si>
  <si>
    <t>SMPS</t>
  </si>
  <si>
    <t>VOC (BTEX)</t>
  </si>
  <si>
    <t>Organic Vapour Monitor (OVM) 3500</t>
  </si>
  <si>
    <t>EHA, LIV, BED, LAU</t>
  </si>
  <si>
    <t>AMB, EHA, LAU</t>
  </si>
  <si>
    <t>TSI 3330 : 0,3 to 2 μm</t>
  </si>
  <si>
    <t>Nb of particles /each diameter channel</t>
  </si>
  <si>
    <t>Active sampler (tbd)</t>
  </si>
  <si>
    <t>Active sampler (Anasorb 747)</t>
  </si>
  <si>
    <t>PAssive sampler</t>
  </si>
  <si>
    <t>NDIR sensor (Sensirion SCD30)</t>
  </si>
  <si>
    <t>TS=timeseries (5 min)</t>
  </si>
  <si>
    <t>Electrochemical sensor (MOS)</t>
  </si>
  <si>
    <t>MOx CMOS</t>
  </si>
  <si>
    <t>CMOS</t>
  </si>
  <si>
    <t>PM (1-2 weeks of meaurements in winter and summer)</t>
  </si>
  <si>
    <t>Light scattering (Sensirion SPS30)</t>
  </si>
  <si>
    <t>NDIR sensor</t>
  </si>
  <si>
    <t>TS=timeseries (10 min)</t>
  </si>
  <si>
    <t>Onset</t>
  </si>
  <si>
    <t>BED, LIV, KIT, BAT</t>
  </si>
  <si>
    <t>NDIR sensor (Rotronic CP11); low cost sensor (Wöler CDL 210)</t>
  </si>
  <si>
    <t>integral value for most representative room</t>
  </si>
  <si>
    <t>Daily/ daytime/ night Mean + StDev</t>
  </si>
  <si>
    <t>Active sampling (Sequential Air Sampler)</t>
  </si>
  <si>
    <t>Avg (2x12h)</t>
  </si>
  <si>
    <t>PAH</t>
  </si>
  <si>
    <t>OPC Multichannel Monitor—FAI Instruments</t>
  </si>
  <si>
    <t>PM (UFP)</t>
  </si>
  <si>
    <t>Fast Mobility Particle Sizer (FMPS 3091—TSI</t>
  </si>
  <si>
    <t>Ecochem PAS 2000</t>
  </si>
  <si>
    <t>PID PhoCheck TIGER</t>
  </si>
  <si>
    <t xml:space="preserve">Summer/Winter Mean ± sd, Median [25th–75th], 95th </t>
  </si>
  <si>
    <t>PM (PM0.25, 0.5, 1)</t>
  </si>
  <si>
    <t>personal cascade impactor sampler (PCIS)</t>
  </si>
  <si>
    <t>Telaire 7000 IR</t>
  </si>
  <si>
    <t xml:space="preserve">Langan Model T15v </t>
  </si>
  <si>
    <t>Radiello</t>
  </si>
  <si>
    <t xml:space="preserve">Summer/Winter Mean ± sd, Median [25th–75th], 95th  </t>
  </si>
  <si>
    <t>AMB, BED</t>
  </si>
  <si>
    <t>Optical partical counter (TSI)</t>
  </si>
  <si>
    <t>RH sensor</t>
  </si>
  <si>
    <t>BED, CCO</t>
  </si>
  <si>
    <t>NDIR sensor (plantower)</t>
  </si>
  <si>
    <t>light scattering (plantower)</t>
  </si>
  <si>
    <t>Inbiot</t>
  </si>
  <si>
    <t>Microorganisms</t>
  </si>
  <si>
    <t>LIV, BED, KIT</t>
  </si>
  <si>
    <t>Airdeal</t>
  </si>
  <si>
    <t>TS=timeseries (15 min)</t>
  </si>
  <si>
    <t>TH</t>
  </si>
  <si>
    <t>AB</t>
  </si>
  <si>
    <t>Type of building</t>
  </si>
  <si>
    <t>Undefined/Not known</t>
  </si>
  <si>
    <t>Vent type</t>
  </si>
  <si>
    <t>various</t>
  </si>
  <si>
    <t>Indoor air project (CSIRO)</t>
  </si>
  <si>
    <t>USA / Washington State</t>
  </si>
  <si>
    <t>Huangfu et al. (2019)</t>
  </si>
  <si>
    <t>https://www.researchgate.net/profile/Patrick-Okeeffe-3/publication/338383161_Whole_house_emission_rates_and_loss_coefficients_of_formaldehyde_and_other_VOCs_as_a_function_of_air_change_rate/links/5e3329b2a6fdccd96578f420/Whole-house-emission-rates-and-loss-coefficients-of-formaldehyde-and-other-VOCs-as-a-function-of-air-change-rate.pdf</t>
  </si>
  <si>
    <t>https://onlinelibrary.wiley.com/doi/10.1111/j.1600-0668.2012.00779.x</t>
  </si>
  <si>
    <t>https://www.sciencedirect.com/science/article/pii/S0360132310001216?via%3Dihub</t>
  </si>
  <si>
    <t>IECH (DTU)</t>
  </si>
  <si>
    <t>Particle Penetration (UT Austin)</t>
  </si>
  <si>
    <t>- (Renson)</t>
  </si>
  <si>
    <t>Shen Yang et al. (2020)</t>
  </si>
  <si>
    <t>Galbally et al. (2011)</t>
  </si>
  <si>
    <t>Noris et al. (2013)</t>
  </si>
  <si>
    <t>Less et al. (2015)</t>
  </si>
  <si>
    <t>Stephens and Siegel (2012)</t>
  </si>
  <si>
    <t>Bekö et al. (2019)</t>
  </si>
  <si>
    <t>Langer and Bekö (2013)</t>
  </si>
  <si>
    <t>Langer et al. (2014)</t>
  </si>
  <si>
    <t>Kirk et al. (2017)</t>
  </si>
  <si>
    <t>Clean Air, Low Energy (VITO)</t>
  </si>
  <si>
    <t>Stranger et al. (2012)</t>
  </si>
  <si>
    <t>De Maré et al. (2019)</t>
  </si>
  <si>
    <t>Moreno-Rangel et al. (2018)</t>
  </si>
  <si>
    <t>- (GSA)</t>
  </si>
  <si>
    <t>Moreno-Rangel et al. (2020)</t>
  </si>
  <si>
    <t>Moreno-Rangel (2019)</t>
  </si>
  <si>
    <t>Sharpe et al. (2019)</t>
  </si>
  <si>
    <t>Sharpe et al. (2020)</t>
  </si>
  <si>
    <t>Sharpe et al. (2023)</t>
  </si>
  <si>
    <t>Zhao et al. (2022)</t>
  </si>
  <si>
    <t>DEU / Berlin, Leipzig</t>
  </si>
  <si>
    <t>Schneider et al. (1999)</t>
  </si>
  <si>
    <t>Lueftung 3.0 (IBO)</t>
  </si>
  <si>
    <t>Alonso et al. (2021)</t>
  </si>
  <si>
    <t>Pietrogrande et al. (2021)</t>
  </si>
  <si>
    <t>- (UNIFE)</t>
  </si>
  <si>
    <t>De Gennaro et al. (2015)</t>
  </si>
  <si>
    <t>Cattaneo et al. (2011)</t>
  </si>
  <si>
    <t>- (ARPA)</t>
  </si>
  <si>
    <t>- (UNIMI)</t>
  </si>
  <si>
    <t>Zhou et al. (2013)</t>
  </si>
  <si>
    <t>- (NTU)</t>
  </si>
  <si>
    <t>Kang et al. (2021)</t>
  </si>
  <si>
    <t>- (Monash University)</t>
  </si>
  <si>
    <t xml:space="preserve">Aurora Monge-Barrio </t>
  </si>
  <si>
    <t>Sinfonia (UIBK)</t>
  </si>
  <si>
    <t>Marc Abadie</t>
  </si>
  <si>
    <t/>
  </si>
  <si>
    <t>Data available</t>
  </si>
  <si>
    <t>https://datadryad.org/dataset/doi:10.7941/D1ZS7X</t>
  </si>
  <si>
    <t>https://public.tableau.com/app/profile/meghna.thomas/viz/CaliforniaNewHomesIndoorAirQualityStudy/CaliforniaNewHomesHomePage</t>
  </si>
  <si>
    <t>https://datadryad.org/dataset/doi:10.7941/D1T050</t>
  </si>
  <si>
    <t>LIA / LBNL / 2021</t>
  </si>
  <si>
    <t>LIA (LBNL)</t>
  </si>
  <si>
    <t>Zhao et al. (2020)</t>
  </si>
  <si>
    <t>https://onlinelibrary.wiley.com/doi/10.1111/ina.12764</t>
  </si>
  <si>
    <t>https://onlinelibrary.wiley.com/doi/10.1111/ina.12676
https://eta-publications.lbl.gov/sites/default/files/lbnl-2001246.pdf</t>
  </si>
  <si>
    <t>https://onlinelibrary.wiley.com/doi/full/10.1111/ina.12667
https://www.mdpi.com/2073-4433/10/12/777
https://www.mdpi.com/1660-4601/17/14/4936</t>
  </si>
  <si>
    <t>AUT / Innsbruck and Kufstein</t>
  </si>
  <si>
    <t>Constanza Molina</t>
  </si>
  <si>
    <t>RENAM (UC)</t>
  </si>
  <si>
    <t>UC: Pontificia Universidad Católica de Chile</t>
  </si>
  <si>
    <t>UIBK: University of Innsbruck, Austria</t>
  </si>
  <si>
    <t>https://www.tandfonline.com/doi/full/10.1080/10789669.2014.961850</t>
  </si>
  <si>
    <t>https://www.sciencedirect.com/science/article/pii/S0360132313001947</t>
  </si>
  <si>
    <t>Wildfires (WSU)</t>
  </si>
  <si>
    <t>https://www.tandfonline.com/doi/full/10.1080/23744731.2017.1393256#d1e265</t>
  </si>
  <si>
    <t>CISBO (DTU)</t>
  </si>
  <si>
    <t>Bekö et al. (2013)</t>
  </si>
  <si>
    <t>https://pubs.acs.org/doi/full/10.1021/es402429h</t>
  </si>
  <si>
    <t>SWE / Goteborg, Kungsbacka, Malmo, Stockholm and Kalmar</t>
  </si>
  <si>
    <t>https://www.sciencedirect.com/science/article/pii/S0360132313002102</t>
  </si>
  <si>
    <t>https://www.sciencedirect.com/science/article/pii/S0360132315000463</t>
  </si>
  <si>
    <t>https://www.sciencedirect.com/science/article/pii/S0360132317302433</t>
  </si>
  <si>
    <t>SUT: Slovak University of Technology</t>
  </si>
  <si>
    <t>Swedish housing stock (IVL)</t>
  </si>
  <si>
    <t>Swedish passive house (IVL)</t>
  </si>
  <si>
    <t>Földvary et al. (2017)</t>
  </si>
  <si>
    <t>Renovation (SUT)</t>
  </si>
  <si>
    <t>https://omgeving.vlaanderen.be/sites/default/files/2021-10/CleanAirLowEnergy-final.pdf</t>
  </si>
  <si>
    <t>Jelle Laverge</t>
  </si>
  <si>
    <t>Ivan Pollet</t>
  </si>
  <si>
    <t>dMEV (STRATH)</t>
  </si>
  <si>
    <t>AMR (STRATH)</t>
  </si>
  <si>
    <t>VentStd (STRATH)</t>
  </si>
  <si>
    <t>https://onlinelibrary.wiley.com/doi/10.1111/ina.12773</t>
  </si>
  <si>
    <t>- (TROPOS)</t>
  </si>
  <si>
    <t>https://journal.gerontechnology.org/currentIssueContent.aspx?aid=2530</t>
  </si>
  <si>
    <t>Kulve et al. (2017)</t>
  </si>
  <si>
    <t>Laure Mouradian, Benoit Golaz</t>
  </si>
  <si>
    <t>- (CETIAT)</t>
  </si>
  <si>
    <t>Wallner et al. (2014)</t>
  </si>
  <si>
    <t>https://pubmed.ncbi.nlm.nih.gov/26561823/</t>
  </si>
  <si>
    <t>https://www.sciencedirect.com/science/article/pii/S0360132322008101
https://www.e3s-conferences.org/articles/e3sconf/pdf/2021/22/e3sconf_hvac2021_01002.pdf</t>
  </si>
  <si>
    <t>ZEN (NTNU)</t>
  </si>
  <si>
    <t>NTNU: Norwegian University of Science and Technology</t>
  </si>
  <si>
    <t>Ricardo Almeida, Eva Barreira</t>
  </si>
  <si>
    <t>- (PUV)</t>
  </si>
  <si>
    <t>Sonia Garcia</t>
  </si>
  <si>
    <t>https://doi.org/10.3989/ic.6447
https://doi.org/10.20868/UPM.thesis.80533</t>
  </si>
  <si>
    <t>CISC (IETCC)</t>
  </si>
  <si>
    <t>ClimateReady (UNAV)</t>
  </si>
  <si>
    <t>UNAV: Universidad de Navarra, Spain</t>
  </si>
  <si>
    <t>Bliem (2021)</t>
  </si>
  <si>
    <t>http://ulb-dok.uibk.ac.at/ulbtirolhs/5848129</t>
  </si>
  <si>
    <t>CHL</t>
  </si>
  <si>
    <t>ULR: La Rochelle Universite, France</t>
  </si>
  <si>
    <t>ALLO (ULR)</t>
  </si>
  <si>
    <t>UGA: University of Galway, Irland</t>
  </si>
  <si>
    <t>ALIVE (Galway)</t>
  </si>
  <si>
    <t>ALIVE (UGA)</t>
  </si>
  <si>
    <t>James McGrath, Ibrahim Alhindawi</t>
  </si>
  <si>
    <t>ARDEN (Galway)</t>
  </si>
  <si>
    <t>ARDEN (UGA)</t>
  </si>
  <si>
    <t>https://doi.org/10.1016/j.buildenv.2022.109236
https://doi.org/10.1016/j.buildenv.2024.111637</t>
  </si>
  <si>
    <t>Coggins et al. (2022)</t>
  </si>
  <si>
    <t>VALIDate (Galway)</t>
  </si>
  <si>
    <t>MU: Maynooth University, Irland</t>
  </si>
  <si>
    <t>VALIDate (MU)</t>
  </si>
  <si>
    <t>James McGrath</t>
  </si>
  <si>
    <t>Buren (Zehnder)</t>
  </si>
  <si>
    <t>Bart Cremers</t>
  </si>
  <si>
    <t>Marcel Loomans</t>
  </si>
  <si>
    <t>https://cordis.europa.eu/project/id/260058</t>
  </si>
  <si>
    <t>IETCC:  Eduardo Torroja Institute for Construction Sciences, Spain</t>
  </si>
  <si>
    <t>add. / old information</t>
  </si>
  <si>
    <t>Institution Akronyms</t>
  </si>
  <si>
    <t>MFH, AB</t>
  </si>
  <si>
    <t>SFH, TH, AB</t>
  </si>
  <si>
    <t>High Perf. Homes (LBNL)</t>
  </si>
  <si>
    <t>Apt. Retrofits (LBNL)</t>
  </si>
  <si>
    <t>Weather influence (WSU)</t>
  </si>
  <si>
    <t>UGENT: University of Ghent, Belgium</t>
  </si>
  <si>
    <t>TUe: Eindhoven University of Technology, Netherlands</t>
  </si>
  <si>
    <t>CETIAT: Le Centre Technique des Industries Aérauliques et Thermiques, France</t>
  </si>
  <si>
    <t>GSA: Glasgow School of Art, UK</t>
  </si>
  <si>
    <t>IVL: IVL Svenska Miljöinstitutet AB, Sweden</t>
  </si>
  <si>
    <t>WSU: Waschington State University, USA</t>
  </si>
  <si>
    <t>LBNL: Lawrence Berkeley National Laboratory, USA</t>
  </si>
  <si>
    <t>STRATH: University of Strathclyde, UK</t>
  </si>
  <si>
    <t>IBO: IBO Innenraumanalytik OG, Austria</t>
  </si>
  <si>
    <t>PUV: Polytechnic University of Viseu, Portugal</t>
  </si>
  <si>
    <t>INGA (GSF)</t>
  </si>
  <si>
    <t>GSF: National Research Center for Environment and Health, Germany</t>
  </si>
  <si>
    <t>Care facilities (TUe)</t>
  </si>
  <si>
    <t>Fondecyt Iniciación (UC)</t>
  </si>
  <si>
    <t>PH renovation (TU/e)</t>
  </si>
  <si>
    <t>Renovair (UGENT)</t>
  </si>
  <si>
    <t>My Healthy Home (UGENT)</t>
  </si>
  <si>
    <t>TH, AB</t>
  </si>
  <si>
    <t>https://www.researchgate.net/publication/255793639_An_overview_of_the_CSIRO_2008-2009_indoor_air_quality_study</t>
  </si>
  <si>
    <t>https://doi.org/10.1038/sj.jea.7500030</t>
  </si>
  <si>
    <t>https://www.aivc.org/sites/default/files/AIVCProceedings_034.pdf</t>
  </si>
  <si>
    <t>Window: Window airing (not designed)</t>
  </si>
  <si>
    <t>SFH: Single family house</t>
  </si>
  <si>
    <t>TH: Terraced house</t>
  </si>
  <si>
    <t>MFH: Multi-family house</t>
  </si>
  <si>
    <t>AB: Apartment block</t>
  </si>
  <si>
    <t>Natural: Natural ventilation (designed)</t>
  </si>
  <si>
    <t>MEV (mostly)</t>
  </si>
  <si>
    <t>MEV</t>
  </si>
  <si>
    <t>MVHR, Win</t>
  </si>
  <si>
    <t>Nat, Win</t>
  </si>
  <si>
    <t>Mech, Hyb</t>
  </si>
  <si>
    <t>Mech</t>
  </si>
  <si>
    <t>Nat, Mech</t>
  </si>
  <si>
    <t>Nat</t>
  </si>
  <si>
    <t>Hyb</t>
  </si>
  <si>
    <t>Hyb, MVHR</t>
  </si>
  <si>
    <t>MEV, MVHR</t>
  </si>
  <si>
    <t>Win, MVHR</t>
  </si>
  <si>
    <t>Win, Mech</t>
  </si>
  <si>
    <t>Mech: Mechanical ventilation</t>
  </si>
  <si>
    <t xml:space="preserve">Hyb: Hybrid/mixed mode ventilation </t>
  </si>
  <si>
    <t>MVHR: balanced mechanical ventilation with hear recovery</t>
  </si>
  <si>
    <t>MEV: mechanical extract ventilation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</si>
</sst>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2"/>
      <color theme="1"/>
      <name val="Aptos Narrow"/>
      <scheme val="minor"/>
    </font>
    <font>
      <sz val="10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2" xfId="0" applyBorder="1" applyAlignment="1">
      <alignment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1" xfId="0" applyBorder="1" applyAlignment="1">
      <alignment vertical="top"/>
    </xf>
    <xf numFmtId="0" fontId="1" fillId="0" borderId="2" xfId="1" applyBorder="1" applyAlignment="1">
      <alignment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" fillId="0" borderId="1" xfId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left" vertical="top"/>
    </xf>
    <xf numFmtId="0" fontId="0" fillId="0" borderId="1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9" xfId="0" applyBorder="1"/>
    <xf numFmtId="0" fontId="0" fillId="0" borderId="8" xfId="0" applyBorder="1"/>
    <xf numFmtId="0" fontId="0" fillId="0" borderId="10" xfId="0" applyBorder="1"/>
    <xf numFmtId="0" fontId="3" fillId="0" borderId="0" xfId="0" applyFont="1" applyProtection="1">
      <protection locked="0"/>
    </xf>
    <xf numFmtId="0" fontId="0" fillId="0" borderId="11" xfId="0" applyBorder="1"/>
    <xf numFmtId="49" fontId="0" fillId="0" borderId="11" xfId="0" applyNumberFormat="1" applyBorder="1"/>
    <xf numFmtId="0" fontId="1" fillId="0" borderId="2" xfId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1" fillId="0" borderId="11" xfId="1" applyBorder="1" applyAlignment="1">
      <alignment vertical="top"/>
    </xf>
    <xf numFmtId="0" fontId="1" fillId="0" borderId="11" xfId="1" applyBorder="1" applyAlignment="1">
      <alignment vertical="top" wrapText="1"/>
    </xf>
    <xf numFmtId="49" fontId="0" fillId="0" borderId="11" xfId="0" quotePrefix="1" applyNumberFormat="1" applyBorder="1"/>
    <xf numFmtId="0" fontId="2" fillId="0" borderId="13" xfId="0" applyFont="1" applyBorder="1" applyAlignment="1">
      <alignment horizontal="center" vertical="center" wrapText="1"/>
    </xf>
    <xf numFmtId="0" fontId="4" fillId="0" borderId="0" xfId="0" applyFont="1"/>
    <xf numFmtId="0" fontId="5" fillId="0" borderId="9" xfId="0" applyFont="1" applyBorder="1" applyAlignment="1">
      <alignment vertical="top"/>
    </xf>
    <xf numFmtId="0" fontId="5" fillId="0" borderId="5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0" xfId="0" applyFont="1"/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2" xfId="0" applyNumberFormat="1" applyBorder="1"/>
    <xf numFmtId="49" fontId="0" fillId="0" borderId="3" xfId="0" applyNumberFormat="1" applyBorder="1"/>
    <xf numFmtId="0" fontId="0" fillId="0" borderId="12" xfId="0" applyBorder="1"/>
    <xf numFmtId="0" fontId="1" fillId="0" borderId="0" xfId="1"/>
    <xf numFmtId="49" fontId="0" fillId="0" borderId="8" xfId="0" applyNumberFormat="1" applyBorder="1"/>
    <xf numFmtId="49" fontId="0" fillId="0" borderId="10" xfId="0" applyNumberFormat="1" applyBorder="1"/>
    <xf numFmtId="0" fontId="0" fillId="0" borderId="9" xfId="0" applyBorder="1" applyAlignment="1">
      <alignment horizontal="left" vertical="top" wrapText="1"/>
    </xf>
    <xf numFmtId="0" fontId="1" fillId="0" borderId="2" xfId="1" applyFill="1" applyBorder="1" applyAlignment="1">
      <alignment vertical="top"/>
    </xf>
    <xf numFmtId="49" fontId="0" fillId="0" borderId="4" xfId="0" applyNumberFormat="1" applyBorder="1"/>
    <xf numFmtId="49" fontId="0" fillId="0" borderId="6" xfId="0" applyNumberFormat="1" applyBorder="1"/>
    <xf numFmtId="0" fontId="0" fillId="0" borderId="5" xfId="0" applyBorder="1"/>
    <xf numFmtId="0" fontId="0" fillId="0" borderId="4" xfId="0" applyBorder="1"/>
    <xf numFmtId="0" fontId="0" fillId="0" borderId="6" xfId="0" applyBorder="1"/>
    <xf numFmtId="0" fontId="0" fillId="0" borderId="1" xfId="0" applyFill="1" applyBorder="1" applyAlignment="1">
      <alignment horizontal="left" vertical="top"/>
    </xf>
    <xf numFmtId="0" fontId="0" fillId="0" borderId="9" xfId="0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4" fillId="0" borderId="9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ena Mayr" id="{83DB807D-D315-402C-A638-7941912C1533}" userId="84623e76687849de" providerId="Windows Live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4" dT="2025-02-25T11:14:45.22" personId="{83DB807D-D315-402C-A638-7941912C1533}" id="{C19DEA18-4DB3-4B0C-83DF-0AEFE1883716}">
    <text>Time interval missing (comment: tbd)</text>
  </threadedComment>
</ThreadedComment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tandfonline.com/doi/full/10.1080/10789669.2014.961850" TargetMode="External"/><Relationship Id="rId18" Type="http://schemas.openxmlformats.org/officeDocument/2006/relationships/hyperlink" Target="https://www.sciencedirect.com/science/article/pii/S0360132315000463" TargetMode="External"/><Relationship Id="rId26" Type="http://schemas.openxmlformats.org/officeDocument/2006/relationships/hyperlink" Target="https://onlinelibrary.wiley.com/doi/10.1111/j.1600-0668.2012.00779.x" TargetMode="External"/><Relationship Id="rId21" Type="http://schemas.openxmlformats.org/officeDocument/2006/relationships/hyperlink" Target="https://journal.gerontechnology.org/currentIssueContent.aspx?aid=2530" TargetMode="External"/><Relationship Id="rId34" Type="http://schemas.openxmlformats.org/officeDocument/2006/relationships/hyperlink" Target="https://www.sciencedirect.com/science/article/pii/S036013231500195X" TargetMode="External"/><Relationship Id="rId7" Type="http://schemas.openxmlformats.org/officeDocument/2006/relationships/hyperlink" Target="https://www.researchgate.net/profile/Patrick-Okeeffe-3/publication/338383161_Whole_house_emission_rates_and_loss_coefficients_of_formaldehyde_and_other_VOCs_as_a_function_of_air_change_rate/links/5e3329b2a6fdccd96578f420/Whole-house-emission-rates-and-loss-coefficients-of-formaldehyde-and-other-VOCs-as-a-function-of-air-change-rate.pdf" TargetMode="External"/><Relationship Id="rId12" Type="http://schemas.openxmlformats.org/officeDocument/2006/relationships/hyperlink" Target="https://onlinelibrary.wiley.com/doi/10.1111/ina.12764" TargetMode="External"/><Relationship Id="rId17" Type="http://schemas.openxmlformats.org/officeDocument/2006/relationships/hyperlink" Target="https://www.sciencedirect.com/science/article/pii/S0360132313002102" TargetMode="External"/><Relationship Id="rId25" Type="http://schemas.openxmlformats.org/officeDocument/2006/relationships/hyperlink" Target="https://cordis.europa.eu/project/id/260058" TargetMode="External"/><Relationship Id="rId33" Type="http://schemas.openxmlformats.org/officeDocument/2006/relationships/hyperlink" Target="https://pubmed.ncbi.nlm.nih.gov/21699563/" TargetMode="External"/><Relationship Id="rId38" Type="http://schemas.microsoft.com/office/2017/10/relationships/threadedComment" Target="../threadedComments/threadedComment1.xml"/><Relationship Id="rId2" Type="http://schemas.openxmlformats.org/officeDocument/2006/relationships/hyperlink" Target="https://onlinelibrary.wiley.com/doi/full/10.1111/ina.12667," TargetMode="External"/><Relationship Id="rId16" Type="http://schemas.openxmlformats.org/officeDocument/2006/relationships/hyperlink" Target="https://pubs.acs.org/doi/full/10.1021/es402429h" TargetMode="External"/><Relationship Id="rId20" Type="http://schemas.openxmlformats.org/officeDocument/2006/relationships/hyperlink" Target="https://onlinelibrary.wiley.com/doi/10.1111/ina.12773" TargetMode="External"/><Relationship Id="rId29" Type="http://schemas.openxmlformats.org/officeDocument/2006/relationships/hyperlink" Target="https://www.researchgate.net/publication/255793639_An_overview_of_the_CSIRO_2008-2009_indoor_air_quality_study" TargetMode="External"/><Relationship Id="rId1" Type="http://schemas.openxmlformats.org/officeDocument/2006/relationships/hyperlink" Target="http://www.renam.cl/" TargetMode="External"/><Relationship Id="rId6" Type="http://schemas.openxmlformats.org/officeDocument/2006/relationships/hyperlink" Target="https://public.tableau.com/profile/meghna.thomas" TargetMode="External"/><Relationship Id="rId11" Type="http://schemas.openxmlformats.org/officeDocument/2006/relationships/hyperlink" Target="https://www.sciencedirect.com/science/article/pii/S0360132321001153" TargetMode="External"/><Relationship Id="rId24" Type="http://schemas.openxmlformats.org/officeDocument/2006/relationships/hyperlink" Target="https://doi.org/10.1016/j.buildenv.2022.109236" TargetMode="External"/><Relationship Id="rId32" Type="http://schemas.openxmlformats.org/officeDocument/2006/relationships/hyperlink" Target="https://www.mdpi.com/1660-4601/13/1/78" TargetMode="External"/><Relationship Id="rId37" Type="http://schemas.openxmlformats.org/officeDocument/2006/relationships/comments" Target="../comments1.xml"/><Relationship Id="rId5" Type="http://schemas.openxmlformats.org/officeDocument/2006/relationships/hyperlink" Target="https://www.aivc.org/sites/default/files/D2_S6A-03_1.pdf" TargetMode="External"/><Relationship Id="rId15" Type="http://schemas.openxmlformats.org/officeDocument/2006/relationships/hyperlink" Target="https://www.tandfonline.com/doi/full/10.1080/23744731.2017.1393256" TargetMode="External"/><Relationship Id="rId23" Type="http://schemas.openxmlformats.org/officeDocument/2006/relationships/hyperlink" Target="http://ulb-dok.uibk.ac.at/ulbtirolhs/5848129" TargetMode="External"/><Relationship Id="rId28" Type="http://schemas.openxmlformats.org/officeDocument/2006/relationships/hyperlink" Target="https://doi.org/10.1080/17512549.2015.1040072" TargetMode="External"/><Relationship Id="rId36" Type="http://schemas.openxmlformats.org/officeDocument/2006/relationships/vmlDrawing" Target="../drawings/vmlDrawing1.vml"/><Relationship Id="rId10" Type="http://schemas.openxmlformats.org/officeDocument/2006/relationships/hyperlink" Target="https://www.e3s-conferences.org/articles/e3sconf/pdf/2021/22/e3sconf_hvac2021_01002.pdf" TargetMode="External"/><Relationship Id="rId19" Type="http://schemas.openxmlformats.org/officeDocument/2006/relationships/hyperlink" Target="https://omgeving.vlaanderen.be/sites/default/files/2021-10/CleanAirLowEnergy-final.pdf" TargetMode="External"/><Relationship Id="rId31" Type="http://schemas.openxmlformats.org/officeDocument/2006/relationships/hyperlink" Target="https://www.mdpi.com/1660-4601/18/8/4060" TargetMode="External"/><Relationship Id="rId4" Type="http://schemas.openxmlformats.org/officeDocument/2006/relationships/hyperlink" Target="https://www.nature.com/articles/s41598-020-68809-2" TargetMode="External"/><Relationship Id="rId9" Type="http://schemas.openxmlformats.org/officeDocument/2006/relationships/hyperlink" Target="https://www.gov.scot/publications/research-identify-changes-guidance-standard-3-14-ventilation-2015-effective-improving-ventilation-indoor-air-quality/" TargetMode="External"/><Relationship Id="rId14" Type="http://schemas.openxmlformats.org/officeDocument/2006/relationships/hyperlink" Target="https://www.sciencedirect.com/science/article/pii/S0360132313001947" TargetMode="External"/><Relationship Id="rId22" Type="http://schemas.openxmlformats.org/officeDocument/2006/relationships/hyperlink" Target="https://pubmed.ncbi.nlm.nih.gov/26561823/" TargetMode="External"/><Relationship Id="rId27" Type="http://schemas.openxmlformats.org/officeDocument/2006/relationships/hyperlink" Target="https://www.sciencedirect.com/science/article/pii/S0360132310001216?via%3Dihub" TargetMode="External"/><Relationship Id="rId30" Type="http://schemas.openxmlformats.org/officeDocument/2006/relationships/hyperlink" Target="https://www.sciencedirect.com/science/article/pii/S0360132317302433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s://strathprints.strath.ac.uk/70734/" TargetMode="External"/><Relationship Id="rId3" Type="http://schemas.openxmlformats.org/officeDocument/2006/relationships/hyperlink" Target="https://discovery.gsa.ac.uk/discovery/fulldisplay?context=L&amp;vid=44GSA_INST:44GSA_VU1&amp;docid=alma99100064932970629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dryad.org/dataset/doi:10.7941/D1T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85484-4129-4998-973C-0B698DD9646D}">
  <dimension ref="B2:J65"/>
  <sheetViews>
    <sheetView zoomScaleNormal="100" workbookViewId="0">
      <selection activeCell="F58" sqref="F58:F59"/>
    </sheetView>
  </sheetViews>
  <sheetFormatPr baseColWidth="10" defaultRowHeight="13.8" x14ac:dyDescent="0.25"/>
  <cols>
    <col min="1" max="1" width="3.59765625" customWidth="1"/>
    <col min="2" max="2" width="19.8984375" customWidth="1"/>
    <col min="3" max="3" width="27.296875" customWidth="1"/>
    <col min="4" max="4" width="22.69921875" bestFit="1" customWidth="1"/>
    <col min="6" max="6" width="12.69921875" customWidth="1"/>
    <col min="7" max="7" width="19.09765625" customWidth="1"/>
  </cols>
  <sheetData>
    <row r="2" spans="2:10" s="20" customFormat="1" ht="31.5" customHeight="1" x14ac:dyDescent="0.25">
      <c r="B2" s="21" t="s">
        <v>5</v>
      </c>
      <c r="C2" s="21" t="s">
        <v>188</v>
      </c>
      <c r="D2" s="21" t="s">
        <v>186</v>
      </c>
      <c r="E2" s="21" t="s">
        <v>6</v>
      </c>
      <c r="F2" s="21" t="str">
        <f>IF(ISBLANK(Bld_Vent_Details!G2), "", Bld_Vent_Details!G2)</f>
        <v>Building Type</v>
      </c>
      <c r="G2" s="21" t="str">
        <f>IF(ISBLANK(Bld_Vent_Details!J2), "", Bld_Vent_Details!J2)</f>
        <v>Ventilation Type</v>
      </c>
    </row>
    <row r="3" spans="2:10" x14ac:dyDescent="0.25">
      <c r="B3" s="36" t="str">
        <f>Bld_Vent_Details!B9</f>
        <v>AUS / Melbourne</v>
      </c>
      <c r="C3" s="36" t="str">
        <f>Bld_Vent_Details!C9</f>
        <v>Indoor air project (CSIRO)</v>
      </c>
      <c r="D3" s="36" t="str">
        <f>Bld_Vent_Details!D9</f>
        <v>Galbally et al. (2011)</v>
      </c>
      <c r="E3" s="36">
        <f>Bld_Vent_Details!E9</f>
        <v>40</v>
      </c>
      <c r="F3" s="36" t="str">
        <f>IF(ISBLANK(Bld_Vent_Details!G9), "", Bld_Vent_Details!G9)</f>
        <v>various</v>
      </c>
      <c r="G3" s="36" t="str">
        <f>IF(ISBLANK(Bld_Vent_Details!J9), "", Bld_Vent_Details!J9)</f>
        <v>unknown</v>
      </c>
      <c r="I3" t="str">
        <f>Bld_Vent_Details!G9</f>
        <v>various</v>
      </c>
      <c r="J3" t="s">
        <v>16</v>
      </c>
    </row>
    <row r="4" spans="2:10" x14ac:dyDescent="0.25">
      <c r="B4" s="36" t="str">
        <f>Bld_Vent_Details!B43</f>
        <v>AUS / Melbourne</v>
      </c>
      <c r="C4" s="36" t="str">
        <f>Bld_Vent_Details!C43</f>
        <v>- (Monash University)</v>
      </c>
      <c r="D4" s="36" t="str">
        <f>Bld_Vent_Details!D43</f>
        <v>Kang et al. (2021)</v>
      </c>
      <c r="E4" s="36">
        <f>Bld_Vent_Details!E43</f>
        <v>12</v>
      </c>
      <c r="F4" s="36" t="str">
        <f>IF(ISBLANK(Bld_Vent_Details!G43), "", Bld_Vent_Details!G43)</f>
        <v>AB</v>
      </c>
      <c r="G4" s="36" t="str">
        <f>IF(ISBLANK(Bld_Vent_Details!J43), "", Bld_Vent_Details!J43)</f>
        <v>MVHR</v>
      </c>
      <c r="I4" t="str">
        <f>Bld_Vent_Details!G43</f>
        <v>AB</v>
      </c>
      <c r="J4" t="s">
        <v>32</v>
      </c>
    </row>
    <row r="5" spans="2:10" x14ac:dyDescent="0.25">
      <c r="B5" s="36" t="str">
        <f>Bld_Vent_Details!B35</f>
        <v>AUT</v>
      </c>
      <c r="C5" s="36" t="str">
        <f>Bld_Vent_Details!C35</f>
        <v>Lueftung 3.0 (IBO)</v>
      </c>
      <c r="D5" s="36" t="str">
        <f>Bld_Vent_Details!D35</f>
        <v>Wallner et al. (2014)</v>
      </c>
      <c r="E5" s="36">
        <f>Bld_Vent_Details!E35</f>
        <v>120</v>
      </c>
      <c r="F5" s="36" t="str">
        <f>IF(ISBLANK(Bld_Vent_Details!G35), "", Bld_Vent_Details!G35)</f>
        <v>various</v>
      </c>
      <c r="G5" s="36" t="str">
        <f>IF(ISBLANK(Bld_Vent_Details!J35), "", Bld_Vent_Details!J35)</f>
        <v>Win, MVHR</v>
      </c>
      <c r="I5" t="str">
        <f>Bld_Vent_Details!G35</f>
        <v>various</v>
      </c>
      <c r="J5" t="s">
        <v>16</v>
      </c>
    </row>
    <row r="6" spans="2:10" x14ac:dyDescent="0.25">
      <c r="B6" s="36" t="str">
        <f>Bld_Vent_Details!B45</f>
        <v>AUT / Innsbruck</v>
      </c>
      <c r="C6" s="36" t="str">
        <f>Bld_Vent_Details!C45</f>
        <v>Sinfonia (UIBK)</v>
      </c>
      <c r="D6" s="36" t="str">
        <f>Bld_Vent_Details!D45</f>
        <v>Bliem (2021)</v>
      </c>
      <c r="E6" s="36">
        <f>Bld_Vent_Details!E45</f>
        <v>200</v>
      </c>
      <c r="F6" s="36" t="str">
        <f>IF(ISBLANK(Bld_Vent_Details!G45), "", Bld_Vent_Details!G45)</f>
        <v>MFH</v>
      </c>
      <c r="G6" s="36" t="str">
        <f>IF(ISBLANK(Bld_Vent_Details!J45), "", Bld_Vent_Details!J45)</f>
        <v>Win, MVHR</v>
      </c>
      <c r="I6" t="str">
        <f>Bld_Vent_Details!G45</f>
        <v>MFH</v>
      </c>
      <c r="J6" t="s">
        <v>32</v>
      </c>
    </row>
    <row r="7" spans="2:10" x14ac:dyDescent="0.25">
      <c r="B7" s="36" t="str">
        <f>Bld_Vent_Details!B7</f>
        <v>AUT / Innsbruck and Kufstein</v>
      </c>
      <c r="C7" s="36" t="str">
        <f>Bld_Vent_Details!C7</f>
        <v>Lodenareal (UIBK)</v>
      </c>
      <c r="D7" s="36" t="str">
        <f>Bld_Vent_Details!D7</f>
        <v>Rojas et al. (2015)</v>
      </c>
      <c r="E7" s="36">
        <f>Bld_Vent_Details!E7</f>
        <v>24</v>
      </c>
      <c r="F7" s="36" t="str">
        <f>IF(ISBLANK(Bld_Vent_Details!G7), "", Bld_Vent_Details!G7)</f>
        <v>AB</v>
      </c>
      <c r="G7" s="36" t="str">
        <f>IF(ISBLANK(Bld_Vent_Details!J7), "", Bld_Vent_Details!J7)</f>
        <v>MVHR, Win</v>
      </c>
      <c r="I7" t="str">
        <f>Bld_Vent_Details!G7</f>
        <v>AB</v>
      </c>
      <c r="J7" t="s">
        <v>32</v>
      </c>
    </row>
    <row r="8" spans="2:10" x14ac:dyDescent="0.25">
      <c r="B8" s="36" t="str">
        <f>Bld_Vent_Details!B20</f>
        <v>BEL</v>
      </c>
      <c r="C8" s="36" t="str">
        <f>Bld_Vent_Details!C20</f>
        <v>Clean Air, Low Energy (VITO)</v>
      </c>
      <c r="D8" s="36" t="str">
        <f>Bld_Vent_Details!D20</f>
        <v>Stranger et al. (2012)</v>
      </c>
      <c r="E8" s="36">
        <f>Bld_Vent_Details!E20</f>
        <v>51</v>
      </c>
      <c r="F8" s="36" t="str">
        <f>IF(ISBLANK(Bld_Vent_Details!G20), "", Bld_Vent_Details!G20)</f>
        <v>SFH, MFH</v>
      </c>
      <c r="G8" s="36" t="str">
        <f>IF(ISBLANK(Bld_Vent_Details!J20), "", Bld_Vent_Details!J20)</f>
        <v>various</v>
      </c>
      <c r="I8" t="str">
        <f>Bld_Vent_Details!G20</f>
        <v>SFH, MFH</v>
      </c>
      <c r="J8" t="s">
        <v>357</v>
      </c>
    </row>
    <row r="9" spans="2:10" x14ac:dyDescent="0.25">
      <c r="B9" s="36" t="str">
        <f>Bld_Vent_Details!B21</f>
        <v>BEL</v>
      </c>
      <c r="C9" s="36" t="str">
        <f>Bld_Vent_Details!C21</f>
        <v>Renovair (UGENT)</v>
      </c>
      <c r="D9" s="36" t="str">
        <f>Bld_Vent_Details!D21</f>
        <v>Jelle Laverge</v>
      </c>
      <c r="E9" s="36" t="str">
        <f>Bld_Vent_Details!E21</f>
        <v/>
      </c>
      <c r="F9" s="36" t="str">
        <f>IF(ISBLANK(Bld_Vent_Details!G21), "", Bld_Vent_Details!G21)</f>
        <v>SFH, MFH</v>
      </c>
      <c r="G9" s="36" t="str">
        <f>IF(ISBLANK(Bld_Vent_Details!J21), "", Bld_Vent_Details!J21)</f>
        <v>various</v>
      </c>
      <c r="I9" t="str">
        <f>Bld_Vent_Details!G21</f>
        <v>SFH, MFH</v>
      </c>
    </row>
    <row r="10" spans="2:10" x14ac:dyDescent="0.25">
      <c r="B10" s="36" t="str">
        <f>Bld_Vent_Details!B22</f>
        <v>BEL</v>
      </c>
      <c r="C10" s="36" t="str">
        <f>Bld_Vent_Details!C22</f>
        <v>My Healthy Home (UGENT)</v>
      </c>
      <c r="D10" s="36" t="str">
        <f>Bld_Vent_Details!D22</f>
        <v>Jelle Laverge</v>
      </c>
      <c r="E10" s="36" t="str">
        <f>Bld_Vent_Details!E22</f>
        <v/>
      </c>
      <c r="F10" s="36" t="str">
        <f>IF(ISBLANK(Bld_Vent_Details!G22), "", Bld_Vent_Details!G22)</f>
        <v>SFH, MFH</v>
      </c>
      <c r="G10" s="36" t="str">
        <f>IF(ISBLANK(Bld_Vent_Details!J22), "", Bld_Vent_Details!J22)</f>
        <v>various</v>
      </c>
      <c r="I10" t="str">
        <f>Bld_Vent_Details!G22</f>
        <v>SFH, MFH</v>
      </c>
    </row>
    <row r="11" spans="2:10" x14ac:dyDescent="0.25">
      <c r="B11" s="36" t="str">
        <f>Bld_Vent_Details!B23</f>
        <v>BEL</v>
      </c>
      <c r="C11" s="36" t="str">
        <f>Bld_Vent_Details!C23</f>
        <v>- (Renson)</v>
      </c>
      <c r="D11" s="36" t="str">
        <f>Bld_Vent_Details!D23</f>
        <v>De Maré et al. (2019)</v>
      </c>
      <c r="E11" s="36">
        <f>Bld_Vent_Details!E23</f>
        <v>350</v>
      </c>
      <c r="F11" s="36" t="str">
        <f>IF(ISBLANK(Bld_Vent_Details!G23), "", Bld_Vent_Details!G23)</f>
        <v>SFH, MFH</v>
      </c>
      <c r="G11" s="36" t="str">
        <f>IF(ISBLANK(Bld_Vent_Details!J23), "", Bld_Vent_Details!J23)</f>
        <v>MEV</v>
      </c>
      <c r="I11" t="str">
        <f>Bld_Vent_Details!G23</f>
        <v>SFH, MFH</v>
      </c>
      <c r="J11" t="s">
        <v>51</v>
      </c>
    </row>
    <row r="12" spans="2:10" x14ac:dyDescent="0.25">
      <c r="B12" s="36" t="str">
        <f>Bld_Vent_Details!B6</f>
        <v>CHE</v>
      </c>
      <c r="C12" s="36" t="str">
        <f>Bld_Vent_Details!C6</f>
        <v>Mesqualair (EPFL, HEIA)</v>
      </c>
      <c r="D12" s="36" t="str">
        <f>Bld_Vent_Details!D6</f>
        <v>Shen Yang et al. (2020)</v>
      </c>
      <c r="E12" s="36">
        <f>Bld_Vent_Details!E6</f>
        <v>650</v>
      </c>
      <c r="F12" s="36" t="str">
        <f>IF(ISBLANK(Bld_Vent_Details!G6), "", Bld_Vent_Details!G6)</f>
        <v>various</v>
      </c>
      <c r="G12" s="36" t="str">
        <f>IF(ISBLANK(Bld_Vent_Details!J6), "", Bld_Vent_Details!J6)</f>
        <v>various</v>
      </c>
      <c r="I12" t="str">
        <f>Bld_Vent_Details!G6</f>
        <v>various</v>
      </c>
      <c r="J12" t="s">
        <v>16</v>
      </c>
    </row>
    <row r="13" spans="2:10" x14ac:dyDescent="0.25">
      <c r="B13" s="36" t="str">
        <f>Bld_Vent_Details!B51</f>
        <v>CHE</v>
      </c>
      <c r="C13" s="36" t="str">
        <f>Bld_Vent_Details!C51</f>
        <v>Buren (Zehnder)</v>
      </c>
      <c r="D13" s="36" t="str">
        <f>Bld_Vent_Details!D51</f>
        <v>Bart Cremers</v>
      </c>
      <c r="E13" s="36">
        <f>Bld_Vent_Details!E51</f>
        <v>4</v>
      </c>
      <c r="F13" s="36" t="str">
        <f>IF(ISBLANK(Bld_Vent_Details!G51), "", Bld_Vent_Details!G51)</f>
        <v>MFH</v>
      </c>
      <c r="G13" s="36" t="str">
        <f>IF(ISBLANK(Bld_Vent_Details!J51), "", Bld_Vent_Details!J51)</f>
        <v>Win, MVHR</v>
      </c>
      <c r="I13" t="str">
        <f>Bld_Vent_Details!G51</f>
        <v>MFH</v>
      </c>
    </row>
    <row r="14" spans="2:10" x14ac:dyDescent="0.25">
      <c r="B14" s="36" t="str">
        <f>Bld_Vent_Details!B46</f>
        <v>CHL</v>
      </c>
      <c r="C14" s="36" t="str">
        <f>Bld_Vent_Details!C46</f>
        <v>Fondecyt Iniciación (UC)</v>
      </c>
      <c r="D14" s="36" t="str">
        <f>Bld_Vent_Details!D46</f>
        <v>Constanza Molina</v>
      </c>
      <c r="E14" s="36">
        <f>Bld_Vent_Details!E46</f>
        <v>32</v>
      </c>
      <c r="F14" s="36" t="str">
        <f>IF(ISBLANK(Bld_Vent_Details!G46), "", Bld_Vent_Details!G46)</f>
        <v>unknown</v>
      </c>
      <c r="G14" s="36" t="str">
        <f>IF(ISBLANK(Bld_Vent_Details!J46), "", Bld_Vent_Details!J46)</f>
        <v>unknown</v>
      </c>
      <c r="I14" t="str">
        <f>Bld_Vent_Details!G46</f>
        <v>unknown</v>
      </c>
    </row>
    <row r="15" spans="2:10" x14ac:dyDescent="0.25">
      <c r="B15" s="36" t="str">
        <f>Bld_Vent_Details!B8</f>
        <v>CHL / Santiago, Antofagasta, Temuco, Valparaiso, Aysen</v>
      </c>
      <c r="C15" s="36" t="str">
        <f>Bld_Vent_Details!C8</f>
        <v>RENAM (UC)</v>
      </c>
      <c r="D15" s="36" t="str">
        <f>Bld_Vent_Details!D8</f>
        <v>Constanza Molina</v>
      </c>
      <c r="E15" s="36">
        <f>Bld_Vent_Details!E8</f>
        <v>284</v>
      </c>
      <c r="F15" s="36" t="str">
        <f>IF(ISBLANK(Bld_Vent_Details!G8), "", Bld_Vent_Details!G8)</f>
        <v>SFH, MFH</v>
      </c>
      <c r="G15" s="36" t="str">
        <f>IF(ISBLANK(Bld_Vent_Details!J8), "", Bld_Vent_Details!J8)</f>
        <v>Nat, Win</v>
      </c>
      <c r="I15" t="str">
        <f>Bld_Vent_Details!G8</f>
        <v>SFH, MFH</v>
      </c>
      <c r="J15" t="s">
        <v>357</v>
      </c>
    </row>
    <row r="16" spans="2:10" x14ac:dyDescent="0.25">
      <c r="B16" s="36" t="str">
        <f>Bld_Vent_Details!B31</f>
        <v>DEU / Berlin, Leipzig</v>
      </c>
      <c r="C16" s="36" t="str">
        <f>Bld_Vent_Details!C31</f>
        <v>- (TROPOS)</v>
      </c>
      <c r="D16" s="36" t="str">
        <f>Bld_Vent_Details!D31</f>
        <v>Zhao et al. (2022)</v>
      </c>
      <c r="E16" s="36">
        <f>Bld_Vent_Details!E31</f>
        <v>40</v>
      </c>
      <c r="F16" s="36" t="str">
        <f>IF(ISBLANK(Bld_Vent_Details!G31), "", Bld_Vent_Details!G31)</f>
        <v>various</v>
      </c>
      <c r="G16" s="36" t="str">
        <f>IF(ISBLANK(Bld_Vent_Details!J31), "", Bld_Vent_Details!J31)</f>
        <v>various</v>
      </c>
      <c r="I16" t="str">
        <f>Bld_Vent_Details!G31</f>
        <v>various</v>
      </c>
      <c r="J16" t="s">
        <v>357</v>
      </c>
    </row>
    <row r="17" spans="2:10" x14ac:dyDescent="0.25">
      <c r="B17" s="36" t="str">
        <f>Bld_Vent_Details!B32</f>
        <v>DEU / Erfurt</v>
      </c>
      <c r="C17" s="36" t="str">
        <f>Bld_Vent_Details!C32</f>
        <v>INGA (GSF)</v>
      </c>
      <c r="D17" s="36" t="str">
        <f>Bld_Vent_Details!D32</f>
        <v>Schneider et al. (1999)</v>
      </c>
      <c r="E17" s="36">
        <f>Bld_Vent_Details!E32</f>
        <v>20</v>
      </c>
      <c r="F17" s="36" t="str">
        <f>IF(ISBLANK(Bld_Vent_Details!G32), "", Bld_Vent_Details!G32)</f>
        <v>MFH</v>
      </c>
      <c r="G17" s="36" t="str">
        <f>IF(ISBLANK(Bld_Vent_Details!J32), "", Bld_Vent_Details!J32)</f>
        <v>Nat</v>
      </c>
      <c r="I17" t="str">
        <f>Bld_Vent_Details!G32</f>
        <v>MFH</v>
      </c>
    </row>
    <row r="18" spans="2:10" x14ac:dyDescent="0.25">
      <c r="B18" s="36" t="str">
        <f>Bld_Vent_Details!B16</f>
        <v>DNK / Copenhagen</v>
      </c>
      <c r="C18" s="36" t="str">
        <f>Bld_Vent_Details!C16</f>
        <v>CISBO (DTU)</v>
      </c>
      <c r="D18" s="36" t="str">
        <f>Bld_Vent_Details!D16</f>
        <v>Bekö et al. (2013)</v>
      </c>
      <c r="E18" s="36">
        <f>Bld_Vent_Details!E16</f>
        <v>58</v>
      </c>
      <c r="F18" s="36" t="str">
        <f>IF(ISBLANK(Bld_Vent_Details!G16), "", Bld_Vent_Details!G16)</f>
        <v>various</v>
      </c>
      <c r="G18" s="36" t="str">
        <f>IF(ISBLANK(Bld_Vent_Details!J16), "", Bld_Vent_Details!J16)</f>
        <v>various</v>
      </c>
      <c r="I18" t="str">
        <f>Bld_Vent_Details!G16</f>
        <v>various</v>
      </c>
    </row>
    <row r="19" spans="2:10" x14ac:dyDescent="0.25">
      <c r="B19" s="36" t="str">
        <f>Bld_Vent_Details!B14</f>
        <v>DNK / Odense</v>
      </c>
      <c r="C19" s="36" t="str">
        <f>Bld_Vent_Details!C14</f>
        <v>IECH (DTU)</v>
      </c>
      <c r="D19" s="36" t="str">
        <f>Bld_Vent_Details!D14</f>
        <v>Bekö et al. (2019)</v>
      </c>
      <c r="E19" s="36">
        <f>Bld_Vent_Details!E14</f>
        <v>500</v>
      </c>
      <c r="F19" s="36" t="str">
        <f>IF(ISBLANK(Bld_Vent_Details!G14), "", Bld_Vent_Details!G14)</f>
        <v>various</v>
      </c>
      <c r="G19" s="36" t="str">
        <f>IF(ISBLANK(Bld_Vent_Details!J14), "", Bld_Vent_Details!J14)</f>
        <v>various</v>
      </c>
      <c r="I19" t="str">
        <f>Bld_Vent_Details!G14</f>
        <v>various</v>
      </c>
      <c r="J19" t="s">
        <v>357</v>
      </c>
    </row>
    <row r="20" spans="2:10" x14ac:dyDescent="0.25">
      <c r="B20" s="36" t="str">
        <f>Bld_Vent_Details!B38</f>
        <v>ESP / Madrid</v>
      </c>
      <c r="C20" s="36" t="str">
        <f>Bld_Vent_Details!C38</f>
        <v>CISC (IETCC)</v>
      </c>
      <c r="D20" s="36" t="str">
        <f>Bld_Vent_Details!D38</f>
        <v>Sonia Garcia</v>
      </c>
      <c r="E20" s="36">
        <f>Bld_Vent_Details!E38</f>
        <v>12</v>
      </c>
      <c r="F20" s="36" t="str">
        <f>IF(ISBLANK(Bld_Vent_Details!G38), "", Bld_Vent_Details!G38)</f>
        <v>MFH, AB</v>
      </c>
      <c r="G20" s="36" t="str">
        <f>IF(ISBLANK(Bld_Vent_Details!J38), "", Bld_Vent_Details!J38)</f>
        <v>Nat, Win</v>
      </c>
      <c r="I20" t="str">
        <f>Bld_Vent_Details!G38</f>
        <v>MFH, AB</v>
      </c>
      <c r="J20" t="s">
        <v>357</v>
      </c>
    </row>
    <row r="21" spans="2:10" x14ac:dyDescent="0.25">
      <c r="B21" s="36" t="str">
        <f>Bld_Vent_Details!B44</f>
        <v>ESP / Pamplona, Seville</v>
      </c>
      <c r="C21" s="36" t="str">
        <f>Bld_Vent_Details!C44</f>
        <v>ClimateReady (UNAV)</v>
      </c>
      <c r="D21" s="36" t="str">
        <f>Bld_Vent_Details!D44</f>
        <v xml:space="preserve">Aurora Monge-Barrio </v>
      </c>
      <c r="E21" s="36">
        <f>Bld_Vent_Details!E44</f>
        <v>23</v>
      </c>
      <c r="F21" s="36" t="str">
        <f>IF(ISBLANK(Bld_Vent_Details!G44), "", Bld_Vent_Details!G44)</f>
        <v>MFH</v>
      </c>
      <c r="G21" s="36" t="str">
        <f>IF(ISBLANK(Bld_Vent_Details!J44), "", Bld_Vent_Details!J44)</f>
        <v>various</v>
      </c>
      <c r="I21" t="str">
        <f>Bld_Vent_Details!G44</f>
        <v>MFH</v>
      </c>
      <c r="J21" t="s">
        <v>32</v>
      </c>
    </row>
    <row r="22" spans="2:10" x14ac:dyDescent="0.25">
      <c r="B22" s="36" t="str">
        <f>Bld_Vent_Details!B34</f>
        <v>FRA</v>
      </c>
      <c r="C22" s="36" t="str">
        <f>Bld_Vent_Details!C34</f>
        <v>- (CETIAT)</v>
      </c>
      <c r="D22" s="36" t="str">
        <f>Bld_Vent_Details!D34</f>
        <v>Laure Mouradian, Benoit Golaz</v>
      </c>
      <c r="E22" s="36">
        <f>Bld_Vent_Details!E34</f>
        <v>4</v>
      </c>
      <c r="F22" s="36" t="str">
        <f>IF(ISBLANK(Bld_Vent_Details!G34), "", Bld_Vent_Details!G34)</f>
        <v>various</v>
      </c>
      <c r="G22" s="36" t="str">
        <f>IF(ISBLANK(Bld_Vent_Details!J34), "", Bld_Vent_Details!J34)</f>
        <v>Mech</v>
      </c>
      <c r="I22" t="str">
        <f>Bld_Vent_Details!G34</f>
        <v>various</v>
      </c>
      <c r="J22" t="s">
        <v>357</v>
      </c>
    </row>
    <row r="23" spans="2:10" x14ac:dyDescent="0.25">
      <c r="B23" s="36" t="str">
        <f>Bld_Vent_Details!B47</f>
        <v>FRA</v>
      </c>
      <c r="C23" s="36" t="str">
        <f>Bld_Vent_Details!C47</f>
        <v>ALLO (ULR)</v>
      </c>
      <c r="D23" s="36" t="str">
        <f>Bld_Vent_Details!D47</f>
        <v>Marc Abadie</v>
      </c>
      <c r="E23" s="36">
        <f>Bld_Vent_Details!E47</f>
        <v>6</v>
      </c>
      <c r="F23" s="36" t="str">
        <f>IF(ISBLANK(Bld_Vent_Details!G47), "", Bld_Vent_Details!G47)</f>
        <v>unknown</v>
      </c>
      <c r="G23" s="36" t="str">
        <f>IF(ISBLANK(Bld_Vent_Details!J47), "", Bld_Vent_Details!J47)</f>
        <v>Hyb</v>
      </c>
      <c r="I23" t="str">
        <f>Bld_Vent_Details!G47</f>
        <v>unknown</v>
      </c>
    </row>
    <row r="24" spans="2:10" x14ac:dyDescent="0.25">
      <c r="B24" s="36" t="str">
        <f>Bld_Vent_Details!B3</f>
        <v>FRA / French Alps</v>
      </c>
      <c r="C24" s="36" t="str">
        <f>Bld_Vent_Details!C3</f>
        <v>Kanama (Cerema)</v>
      </c>
      <c r="D24" s="36" t="str">
        <f>Bld_Vent_Details!D3</f>
        <v>Gaelle Guyot</v>
      </c>
      <c r="E24" s="36">
        <f>Bld_Vent_Details!E3</f>
        <v>1</v>
      </c>
      <c r="F24" s="36" t="str">
        <f>IF(ISBLANK(Bld_Vent_Details!G3), "", Bld_Vent_Details!G3)</f>
        <v>SFH</v>
      </c>
      <c r="G24" s="36" t="str">
        <f>IF(ISBLANK(Bld_Vent_Details!J3), "", Bld_Vent_Details!J3)</f>
        <v>MVHR</v>
      </c>
      <c r="I24" t="str">
        <f>Bld_Vent_Details!G3</f>
        <v>SFH</v>
      </c>
      <c r="J24" t="s">
        <v>16</v>
      </c>
    </row>
    <row r="25" spans="2:10" x14ac:dyDescent="0.25">
      <c r="B25" s="36" t="str">
        <f>Bld_Vent_Details!B29</f>
        <v>GBR</v>
      </c>
      <c r="C25" s="36" t="str">
        <f>Bld_Vent_Details!C29</f>
        <v>AMR (STRATH)</v>
      </c>
      <c r="D25" s="36" t="str">
        <f>Bld_Vent_Details!D29</f>
        <v>Sharpe et al. (2020)</v>
      </c>
      <c r="E25" s="36">
        <f>Bld_Vent_Details!E29</f>
        <v>21</v>
      </c>
      <c r="F25" s="36" t="str">
        <f>IF(ISBLANK(Bld_Vent_Details!G29), "", Bld_Vent_Details!G29)</f>
        <v>TH, AB</v>
      </c>
      <c r="G25" s="36" t="str">
        <f>IF(ISBLANK(Bld_Vent_Details!J29), "", Bld_Vent_Details!J29)</f>
        <v>Nat, Mech</v>
      </c>
      <c r="I25" t="str">
        <f>Bld_Vent_Details!G29</f>
        <v>TH, AB</v>
      </c>
      <c r="J25" t="s">
        <v>357</v>
      </c>
    </row>
    <row r="26" spans="2:10" x14ac:dyDescent="0.25">
      <c r="B26" s="36" t="str">
        <f>Bld_Vent_Details!B28</f>
        <v>GBR / Scotland</v>
      </c>
      <c r="C26" s="36" t="str">
        <f>Bld_Vent_Details!C28</f>
        <v>dMEV (STRATH)</v>
      </c>
      <c r="D26" s="36" t="str">
        <f>Bld_Vent_Details!D28</f>
        <v>Sharpe et al. (2019)</v>
      </c>
      <c r="E26" s="36">
        <f>Bld_Vent_Details!E28</f>
        <v>41</v>
      </c>
      <c r="F26" s="36" t="str">
        <f>IF(ISBLANK(Bld_Vent_Details!G28), "", Bld_Vent_Details!G28)</f>
        <v>various</v>
      </c>
      <c r="G26" s="36" t="str">
        <f>IF(ISBLANK(Bld_Vent_Details!J28), "", Bld_Vent_Details!J28)</f>
        <v>MEV</v>
      </c>
      <c r="I26" t="str">
        <f>Bld_Vent_Details!G28</f>
        <v>various</v>
      </c>
      <c r="J26" t="s">
        <v>357</v>
      </c>
    </row>
    <row r="27" spans="2:10" x14ac:dyDescent="0.25">
      <c r="B27" s="36" t="str">
        <f>Bld_Vent_Details!B30</f>
        <v>GBR / Scotland</v>
      </c>
      <c r="C27" s="36" t="str">
        <f>Bld_Vent_Details!C30</f>
        <v>VentStd (STRATH)</v>
      </c>
      <c r="D27" s="36" t="str">
        <f>Bld_Vent_Details!D30</f>
        <v>Sharpe et al. (2023)</v>
      </c>
      <c r="E27" s="36">
        <f>Bld_Vent_Details!E30</f>
        <v>16</v>
      </c>
      <c r="F27" s="36" t="str">
        <f>IF(ISBLANK(Bld_Vent_Details!G30), "", Bld_Vent_Details!G30)</f>
        <v>various</v>
      </c>
      <c r="G27" s="36" t="str">
        <f>IF(ISBLANK(Bld_Vent_Details!J30), "", Bld_Vent_Details!J30)</f>
        <v>MEV, MVHR</v>
      </c>
      <c r="I27" t="str">
        <f>Bld_Vent_Details!G30</f>
        <v>various</v>
      </c>
      <c r="J27" t="s">
        <v>357</v>
      </c>
    </row>
    <row r="28" spans="2:10" x14ac:dyDescent="0.25">
      <c r="B28" s="36" t="str">
        <f>Bld_Vent_Details!B48</f>
        <v>IRL</v>
      </c>
      <c r="C28" s="36" t="str">
        <f>Bld_Vent_Details!C48</f>
        <v>ALIVE (UGA)</v>
      </c>
      <c r="D28" s="36" t="str">
        <f>Bld_Vent_Details!D48</f>
        <v>James McGrath, Ibrahim Alhindawi</v>
      </c>
      <c r="E28" s="36">
        <f>Bld_Vent_Details!E48</f>
        <v>9</v>
      </c>
      <c r="F28" s="36" t="str">
        <f>IF(ISBLANK(Bld_Vent_Details!G48), "", Bld_Vent_Details!G48)</f>
        <v>SFH</v>
      </c>
      <c r="G28" s="36" t="str">
        <f>IF(ISBLANK(Bld_Vent_Details!J48), "", Bld_Vent_Details!J48)</f>
        <v>Nat</v>
      </c>
      <c r="I28" t="str">
        <f>Bld_Vent_Details!G48</f>
        <v>SFH</v>
      </c>
      <c r="J28" t="s">
        <v>404</v>
      </c>
    </row>
    <row r="29" spans="2:10" x14ac:dyDescent="0.25">
      <c r="B29" s="36" t="str">
        <f>Bld_Vent_Details!B49</f>
        <v>IRL</v>
      </c>
      <c r="C29" s="36" t="str">
        <f>Bld_Vent_Details!C49</f>
        <v>ARDEN (UGA)</v>
      </c>
      <c r="D29" s="36" t="str">
        <f>Bld_Vent_Details!D49</f>
        <v>Coggins et al. (2022)</v>
      </c>
      <c r="E29" s="36">
        <f>Bld_Vent_Details!E49</f>
        <v>26</v>
      </c>
      <c r="F29" s="36" t="str">
        <f>IF(ISBLANK(Bld_Vent_Details!G49), "", Bld_Vent_Details!G49)</f>
        <v>SFH</v>
      </c>
      <c r="G29" s="36" t="str">
        <f>IF(ISBLANK(Bld_Vent_Details!J49), "", Bld_Vent_Details!J49)</f>
        <v>Win, Mech</v>
      </c>
      <c r="I29" t="str">
        <f>Bld_Vent_Details!G49</f>
        <v>SFH</v>
      </c>
    </row>
    <row r="30" spans="2:10" x14ac:dyDescent="0.25">
      <c r="B30" s="36" t="str">
        <f>Bld_Vent_Details!B50</f>
        <v>IRL</v>
      </c>
      <c r="C30" s="36" t="str">
        <f>Bld_Vent_Details!C50</f>
        <v>VALIDate (MU)</v>
      </c>
      <c r="D30" s="36" t="str">
        <f>Bld_Vent_Details!D50</f>
        <v>James McGrath</v>
      </c>
      <c r="E30" s="36">
        <f>Bld_Vent_Details!E50</f>
        <v>87</v>
      </c>
      <c r="F30" s="36" t="str">
        <f>IF(ISBLANK(Bld_Vent_Details!G50), "", Bld_Vent_Details!G50)</f>
        <v>SFH, TH, AB</v>
      </c>
      <c r="G30" s="36" t="str">
        <f>IF(ISBLANK(Bld_Vent_Details!J50), "", Bld_Vent_Details!J50)</f>
        <v>various</v>
      </c>
      <c r="I30" t="str">
        <f>Bld_Vent_Details!G50</f>
        <v>SFH, TH, AB</v>
      </c>
      <c r="J30" t="s">
        <v>404</v>
      </c>
    </row>
    <row r="31" spans="2:10" x14ac:dyDescent="0.25">
      <c r="B31" s="36" t="str">
        <f>Bld_Vent_Details!B40</f>
        <v>ITA / Bari</v>
      </c>
      <c r="C31" s="36" t="str">
        <f>Bld_Vent_Details!C40</f>
        <v>- (ARPA)</v>
      </c>
      <c r="D31" s="36" t="str">
        <f>Bld_Vent_Details!D40</f>
        <v>De Gennaro et al. (2015)</v>
      </c>
      <c r="E31" s="36">
        <f>Bld_Vent_Details!E40</f>
        <v>6</v>
      </c>
      <c r="F31" s="36" t="str">
        <f>IF(ISBLANK(Bld_Vent_Details!G40), "", Bld_Vent_Details!G40)</f>
        <v>SFH</v>
      </c>
      <c r="G31" s="36" t="str">
        <f>IF(ISBLANK(Bld_Vent_Details!J40), "", Bld_Vent_Details!J40)</f>
        <v>unknown</v>
      </c>
      <c r="I31" t="str">
        <f>Bld_Vent_Details!G40</f>
        <v>SFH</v>
      </c>
    </row>
    <row r="32" spans="2:10" x14ac:dyDescent="0.25">
      <c r="B32" s="36" t="str">
        <f>Bld_Vent_Details!B39</f>
        <v>ITA / Ferrara, Medolla</v>
      </c>
      <c r="C32" s="36" t="str">
        <f>Bld_Vent_Details!C39</f>
        <v>- (UNIFE)</v>
      </c>
      <c r="D32" s="36" t="str">
        <f>Bld_Vent_Details!D39</f>
        <v>Pietrogrande et al. (2021)</v>
      </c>
      <c r="E32" s="36">
        <f>Bld_Vent_Details!E39</f>
        <v>2</v>
      </c>
      <c r="F32" s="36" t="str">
        <f>IF(ISBLANK(Bld_Vent_Details!G39), "", Bld_Vent_Details!G39)</f>
        <v>AB</v>
      </c>
      <c r="G32" s="36" t="str">
        <f>IF(ISBLANK(Bld_Vent_Details!J39), "", Bld_Vent_Details!J39)</f>
        <v>various</v>
      </c>
      <c r="I32" t="str">
        <f>Bld_Vent_Details!G39</f>
        <v>AB</v>
      </c>
      <c r="J32" t="s">
        <v>32</v>
      </c>
    </row>
    <row r="33" spans="2:10" x14ac:dyDescent="0.25">
      <c r="B33" s="36" t="str">
        <f>Bld_Vent_Details!B41</f>
        <v>ITA / Lodi</v>
      </c>
      <c r="C33" s="36" t="str">
        <f>Bld_Vent_Details!C41</f>
        <v>- (UNIMI)</v>
      </c>
      <c r="D33" s="36" t="str">
        <f>Bld_Vent_Details!D41</f>
        <v>Cattaneo et al. (2011)</v>
      </c>
      <c r="E33" s="36">
        <f>Bld_Vent_Details!E41</f>
        <v>60</v>
      </c>
      <c r="F33" s="36" t="str">
        <f>IF(ISBLANK(Bld_Vent_Details!G41), "", Bld_Vent_Details!G41)</f>
        <v>SFH</v>
      </c>
      <c r="G33" s="36" t="str">
        <f>IF(ISBLANK(Bld_Vent_Details!J41), "", Bld_Vent_Details!J41)</f>
        <v>unknown</v>
      </c>
      <c r="I33" t="str">
        <f>Bld_Vent_Details!G41</f>
        <v>SFH</v>
      </c>
    </row>
    <row r="34" spans="2:10" x14ac:dyDescent="0.25">
      <c r="B34" s="36" t="str">
        <f>Bld_Vent_Details!B25</f>
        <v>MEX / Mexico City</v>
      </c>
      <c r="C34" s="36" t="str">
        <f>Bld_Vent_Details!C25</f>
        <v>- (GSA)</v>
      </c>
      <c r="D34" s="36" t="str">
        <f>Bld_Vent_Details!D25</f>
        <v>Moreno-Rangel et al. (2018)</v>
      </c>
      <c r="E34" s="36">
        <f>Bld_Vent_Details!E25</f>
        <v>1</v>
      </c>
      <c r="F34" s="36" t="str">
        <f>IF(ISBLANK(Bld_Vent_Details!G25), "", Bld_Vent_Details!G25)</f>
        <v>AB</v>
      </c>
      <c r="G34" s="36" t="str">
        <f>IF(ISBLANK(Bld_Vent_Details!J25), "", Bld_Vent_Details!J25)</f>
        <v>Hyb</v>
      </c>
      <c r="I34" t="str">
        <f>Bld_Vent_Details!G25</f>
        <v>AB</v>
      </c>
      <c r="J34" t="s">
        <v>32</v>
      </c>
    </row>
    <row r="35" spans="2:10" x14ac:dyDescent="0.25">
      <c r="B35" s="36" t="str">
        <f>Bld_Vent_Details!B27</f>
        <v>MEX, USA, GBR / Mexico City, San Francisco, Dunfermline</v>
      </c>
      <c r="C35" s="36" t="str">
        <f>Bld_Vent_Details!C27</f>
        <v>- (GSA)</v>
      </c>
      <c r="D35" s="36" t="str">
        <f>Bld_Vent_Details!D27</f>
        <v>Moreno-Rangel (2019)</v>
      </c>
      <c r="E35" s="36">
        <f>Bld_Vent_Details!E27</f>
        <v>7</v>
      </c>
      <c r="F35" s="36" t="str">
        <f>IF(ISBLANK(Bld_Vent_Details!G27), "", Bld_Vent_Details!G27)</f>
        <v>various</v>
      </c>
      <c r="G35" s="36" t="str">
        <f>IF(ISBLANK(Bld_Vent_Details!J27), "", Bld_Vent_Details!J27)</f>
        <v>Hyb, MVHR</v>
      </c>
      <c r="I35" t="str">
        <f>Bld_Vent_Details!G27</f>
        <v>various</v>
      </c>
      <c r="J35" t="s">
        <v>357</v>
      </c>
    </row>
    <row r="36" spans="2:10" x14ac:dyDescent="0.25">
      <c r="B36" s="36" t="str">
        <f>Bld_Vent_Details!B33</f>
        <v>NLD</v>
      </c>
      <c r="C36" s="36" t="str">
        <f>Bld_Vent_Details!C33</f>
        <v>Care facilities (TUe)</v>
      </c>
      <c r="D36" s="36" t="str">
        <f>Bld_Vent_Details!D33</f>
        <v>Kulve et al. (2017)</v>
      </c>
      <c r="E36" s="36">
        <f>Bld_Vent_Details!E33</f>
        <v>7</v>
      </c>
      <c r="F36" s="36" t="str">
        <f>IF(ISBLANK(Bld_Vent_Details!G33), "", Bld_Vent_Details!G33)</f>
        <v>unknown</v>
      </c>
      <c r="G36" s="36" t="str">
        <f>IF(ISBLANK(Bld_Vent_Details!J33), "", Bld_Vent_Details!J33)</f>
        <v>Mech</v>
      </c>
      <c r="I36" t="str">
        <f>Bld_Vent_Details!G33</f>
        <v>unknown</v>
      </c>
    </row>
    <row r="37" spans="2:10" x14ac:dyDescent="0.25">
      <c r="B37" s="36" t="str">
        <f>Bld_Vent_Details!B52</f>
        <v>NLD</v>
      </c>
      <c r="C37" s="36" t="str">
        <f>Bld_Vent_Details!C52</f>
        <v>PH renovation (TU/e)</v>
      </c>
      <c r="D37" s="36" t="str">
        <f>Bld_Vent_Details!D52</f>
        <v>Marcel Loomans</v>
      </c>
      <c r="E37" s="36">
        <f>Bld_Vent_Details!E52</f>
        <v>10</v>
      </c>
      <c r="F37" s="36" t="str">
        <f>IF(ISBLANK(Bld_Vent_Details!G52), "", Bld_Vent_Details!G52)</f>
        <v>TH</v>
      </c>
      <c r="G37" s="36" t="str">
        <f>IF(ISBLANK(Bld_Vent_Details!J52), "", Bld_Vent_Details!J52)</f>
        <v>MVHR</v>
      </c>
      <c r="I37" t="str">
        <f>Bld_Vent_Details!G52</f>
        <v>TH</v>
      </c>
    </row>
    <row r="38" spans="2:10" x14ac:dyDescent="0.25">
      <c r="B38" s="36" t="str">
        <f>Bld_Vent_Details!B36</f>
        <v>NOR / Trondheim</v>
      </c>
      <c r="C38" s="36" t="str">
        <f>Bld_Vent_Details!C36</f>
        <v>ZEN (NTNU)</v>
      </c>
      <c r="D38" s="36" t="str">
        <f>Bld_Vent_Details!D36</f>
        <v>Alonso et al. (2021)</v>
      </c>
      <c r="E38" s="36">
        <f>Bld_Vent_Details!E36</f>
        <v>21</v>
      </c>
      <c r="F38" s="36" t="str">
        <f>IF(ISBLANK(Bld_Vent_Details!G36), "", Bld_Vent_Details!G36)</f>
        <v>various</v>
      </c>
      <c r="G38" s="36" t="str">
        <f>IF(ISBLANK(Bld_Vent_Details!J36), "", Bld_Vent_Details!J36)</f>
        <v>various</v>
      </c>
      <c r="I38" t="str">
        <f>Bld_Vent_Details!G36</f>
        <v>various</v>
      </c>
      <c r="J38" t="s">
        <v>357</v>
      </c>
    </row>
    <row r="39" spans="2:10" x14ac:dyDescent="0.25">
      <c r="B39" s="36" t="str">
        <f>Bld_Vent_Details!B37</f>
        <v>PRT / Porto</v>
      </c>
      <c r="C39" s="36" t="str">
        <f>Bld_Vent_Details!C37</f>
        <v>- (PUV)</v>
      </c>
      <c r="D39" s="36" t="str">
        <f>Bld_Vent_Details!D37</f>
        <v>Ricardo Almeida, Eva Barreira</v>
      </c>
      <c r="E39" s="36">
        <f>Bld_Vent_Details!E37</f>
        <v>3</v>
      </c>
      <c r="F39" s="36" t="str">
        <f>IF(ISBLANK(Bld_Vent_Details!G37), "", Bld_Vent_Details!G37)</f>
        <v>various</v>
      </c>
      <c r="G39" s="36" t="str">
        <f>IF(ISBLANK(Bld_Vent_Details!J37), "", Bld_Vent_Details!J37)</f>
        <v>various</v>
      </c>
      <c r="I39" t="str">
        <f>Bld_Vent_Details!G37</f>
        <v>various</v>
      </c>
      <c r="J39" t="s">
        <v>16</v>
      </c>
    </row>
    <row r="40" spans="2:10" x14ac:dyDescent="0.25">
      <c r="B40" s="36" t="str">
        <f>Bld_Vent_Details!B42</f>
        <v>SGP</v>
      </c>
      <c r="C40" s="36" t="str">
        <f>Bld_Vent_Details!C42</f>
        <v>- (NTU)</v>
      </c>
      <c r="D40" s="36" t="str">
        <f>Bld_Vent_Details!D42</f>
        <v>Zhou et al. (2013)</v>
      </c>
      <c r="E40" s="36">
        <f>Bld_Vent_Details!E42</f>
        <v>5</v>
      </c>
      <c r="F40" s="36" t="str">
        <f>IF(ISBLANK(Bld_Vent_Details!G42), "", Bld_Vent_Details!G42)</f>
        <v>unknown</v>
      </c>
      <c r="G40" s="36" t="str">
        <f>IF(ISBLANK(Bld_Vent_Details!J42), "", Bld_Vent_Details!J42)</f>
        <v>various</v>
      </c>
      <c r="I40" t="str">
        <f>Bld_Vent_Details!G42</f>
        <v>unknown</v>
      </c>
      <c r="J40" t="s">
        <v>32</v>
      </c>
    </row>
    <row r="41" spans="2:10" x14ac:dyDescent="0.25">
      <c r="B41" s="36" t="str">
        <f>Bld_Vent_Details!B19</f>
        <v>SVK / Samorin</v>
      </c>
      <c r="C41" s="36" t="str">
        <f>Bld_Vent_Details!C19</f>
        <v>Renovation (SUT)</v>
      </c>
      <c r="D41" s="36" t="str">
        <f>Bld_Vent_Details!D19</f>
        <v>Földvary et al. (2017)</v>
      </c>
      <c r="E41" s="36">
        <f>Bld_Vent_Details!E19</f>
        <v>94</v>
      </c>
      <c r="F41" s="36" t="str">
        <f>IF(ISBLANK(Bld_Vent_Details!G19), "", Bld_Vent_Details!G19)</f>
        <v>MFH, AB</v>
      </c>
      <c r="G41" s="36" t="str">
        <f>IF(ISBLANK(Bld_Vent_Details!J19), "", Bld_Vent_Details!J19)</f>
        <v>Nat</v>
      </c>
      <c r="I41" t="str">
        <f>Bld_Vent_Details!G19</f>
        <v>MFH, AB</v>
      </c>
      <c r="J41" t="s">
        <v>484</v>
      </c>
    </row>
    <row r="42" spans="2:10" x14ac:dyDescent="0.25">
      <c r="B42" s="36" t="str">
        <f>Bld_Vent_Details!B17</f>
        <v>SWE</v>
      </c>
      <c r="C42" s="36" t="str">
        <f>Bld_Vent_Details!C17</f>
        <v>Swedish housing stock (IVL)</v>
      </c>
      <c r="D42" s="36" t="str">
        <f>Bld_Vent_Details!D17</f>
        <v>Langer and Bekö (2013)</v>
      </c>
      <c r="E42" s="36">
        <f>Bld_Vent_Details!E17</f>
        <v>305</v>
      </c>
      <c r="F42" s="36" t="str">
        <f>IF(ISBLANK(Bld_Vent_Details!G17), "", Bld_Vent_Details!G17)</f>
        <v>various</v>
      </c>
      <c r="G42" s="36" t="str">
        <f>IF(ISBLANK(Bld_Vent_Details!J17), "", Bld_Vent_Details!J17)</f>
        <v>various</v>
      </c>
      <c r="I42" t="str">
        <f>Bld_Vent_Details!G17</f>
        <v>various</v>
      </c>
      <c r="J42" t="s">
        <v>357</v>
      </c>
    </row>
    <row r="43" spans="2:10" x14ac:dyDescent="0.25">
      <c r="B43" s="36" t="str">
        <f>Bld_Vent_Details!B24</f>
        <v>SWE / Falun</v>
      </c>
      <c r="C43" s="36" t="str">
        <f>Bld_Vent_Details!C24</f>
        <v>- (Renson)</v>
      </c>
      <c r="D43" s="36" t="str">
        <f>Bld_Vent_Details!D24</f>
        <v>Ivan Pollet</v>
      </c>
      <c r="E43" s="36">
        <f>Bld_Vent_Details!E24</f>
        <v>1</v>
      </c>
      <c r="F43" s="36" t="str">
        <f>IF(ISBLANK(Bld_Vent_Details!G24), "", Bld_Vent_Details!G24)</f>
        <v>SFH</v>
      </c>
      <c r="G43" s="36" t="str">
        <f>IF(ISBLANK(Bld_Vent_Details!J24), "", Bld_Vent_Details!J24)</f>
        <v>MEV</v>
      </c>
      <c r="I43" t="str">
        <f>Bld_Vent_Details!G24</f>
        <v>SFH</v>
      </c>
      <c r="J43" t="s">
        <v>16</v>
      </c>
    </row>
    <row r="44" spans="2:10" x14ac:dyDescent="0.25">
      <c r="B44" s="36" t="str">
        <f>Bld_Vent_Details!B18</f>
        <v>SWE / Goteborg, Kungsbacka, Malmo, Stockholm and Kalmar</v>
      </c>
      <c r="C44" s="36" t="str">
        <f>Bld_Vent_Details!C18</f>
        <v>Swedish passive house (IVL)</v>
      </c>
      <c r="D44" s="36" t="str">
        <f>Bld_Vent_Details!D18</f>
        <v>Langer et al. (2014)</v>
      </c>
      <c r="E44" s="36">
        <f>Bld_Vent_Details!E18</f>
        <v>41</v>
      </c>
      <c r="F44" s="36" t="str">
        <f>IF(ISBLANK(Bld_Vent_Details!G18), "", Bld_Vent_Details!G18)</f>
        <v>various</v>
      </c>
      <c r="G44" s="36" t="str">
        <f>IF(ISBLANK(Bld_Vent_Details!J18), "", Bld_Vent_Details!J18)</f>
        <v>MVHR</v>
      </c>
      <c r="I44" t="str">
        <f>Bld_Vent_Details!G18</f>
        <v>various</v>
      </c>
      <c r="J44" t="s">
        <v>357</v>
      </c>
    </row>
    <row r="45" spans="2:10" x14ac:dyDescent="0.25">
      <c r="B45" s="36" t="str">
        <f>Bld_Vent_Details!B13</f>
        <v>USA</v>
      </c>
      <c r="C45" s="36" t="str">
        <f>Bld_Vent_Details!C13</f>
        <v>Particle Penetration (UT Austin)</v>
      </c>
      <c r="D45" s="36" t="str">
        <f>Bld_Vent_Details!D13</f>
        <v>Stephens and Siegel (2012)</v>
      </c>
      <c r="E45" s="36">
        <f>Bld_Vent_Details!E13</f>
        <v>19</v>
      </c>
      <c r="F45" s="36" t="str">
        <f>IF(ISBLANK(Bld_Vent_Details!G13), "", Bld_Vent_Details!G13)</f>
        <v>SFH</v>
      </c>
      <c r="G45" s="36" t="str">
        <f>IF(ISBLANK(Bld_Vent_Details!J13), "", Bld_Vent_Details!J13)</f>
        <v>Nat, Mech</v>
      </c>
      <c r="I45" t="str">
        <f>Bld_Vent_Details!G13</f>
        <v>SFH</v>
      </c>
      <c r="J45" t="s">
        <v>16</v>
      </c>
    </row>
    <row r="46" spans="2:10" x14ac:dyDescent="0.25">
      <c r="B46" s="36" t="str">
        <f>Bld_Vent_Details!B4</f>
        <v>USA / California</v>
      </c>
      <c r="C46" s="36" t="str">
        <f>Bld_Vent_Details!C4</f>
        <v>HENGH (LBNL)</v>
      </c>
      <c r="D46" s="36" t="str">
        <f>Bld_Vent_Details!D4</f>
        <v>Singer et al. (2020)</v>
      </c>
      <c r="E46" s="36">
        <f>Bld_Vent_Details!E4</f>
        <v>70</v>
      </c>
      <c r="F46" s="36" t="str">
        <f>IF(ISBLANK(Bld_Vent_Details!G4), "", Bld_Vent_Details!G4)</f>
        <v>SFH</v>
      </c>
      <c r="G46" s="36" t="str">
        <f>IF(ISBLANK(Bld_Vent_Details!J4), "", Bld_Vent_Details!J4)</f>
        <v>MEV (mostly)</v>
      </c>
      <c r="I46" t="str">
        <f>Bld_Vent_Details!G4</f>
        <v>SFH</v>
      </c>
      <c r="J46" t="s">
        <v>16</v>
      </c>
    </row>
    <row r="47" spans="2:10" x14ac:dyDescent="0.25">
      <c r="B47" s="36" t="str">
        <f>Bld_Vent_Details!B5</f>
        <v>USA / California</v>
      </c>
      <c r="C47" s="36" t="str">
        <f>Bld_Vent_Details!C5</f>
        <v>LIA (LBNL)</v>
      </c>
      <c r="D47" s="36" t="str">
        <f>Bld_Vent_Details!D5</f>
        <v>Zhao et al. (2020)</v>
      </c>
      <c r="E47" s="36">
        <f>Bld_Vent_Details!E5</f>
        <v>23</v>
      </c>
      <c r="F47" s="36" t="str">
        <f>IF(ISBLANK(Bld_Vent_Details!G5), "", Bld_Vent_Details!G5)</f>
        <v>AB</v>
      </c>
      <c r="G47" s="36" t="str">
        <f>IF(ISBLANK(Bld_Vent_Details!J5), "", Bld_Vent_Details!J5)</f>
        <v>MEV</v>
      </c>
      <c r="I47" t="str">
        <f>Bld_Vent_Details!G5</f>
        <v>AB</v>
      </c>
      <c r="J47" t="s">
        <v>32</v>
      </c>
    </row>
    <row r="48" spans="2:10" x14ac:dyDescent="0.25">
      <c r="B48" s="36" t="str">
        <f>Bld_Vent_Details!B10</f>
        <v>USA / California</v>
      </c>
      <c r="C48" s="36" t="str">
        <f>Bld_Vent_Details!C10</f>
        <v>High Perf. Homes (LBNL)</v>
      </c>
      <c r="D48" s="36" t="str">
        <f>Bld_Vent_Details!D10</f>
        <v>Less et al. (2015)</v>
      </c>
      <c r="E48" s="36">
        <f>Bld_Vent_Details!E10</f>
        <v>24</v>
      </c>
      <c r="F48" s="36" t="str">
        <f>IF(ISBLANK(Bld_Vent_Details!G10), "", Bld_Vent_Details!G10)</f>
        <v>unknown</v>
      </c>
      <c r="G48" s="36" t="str">
        <f>IF(ISBLANK(Bld_Vent_Details!J10), "", Bld_Vent_Details!J10)</f>
        <v>various</v>
      </c>
      <c r="I48" t="str">
        <f>Bld_Vent_Details!G10</f>
        <v>unknown</v>
      </c>
    </row>
    <row r="49" spans="2:10" x14ac:dyDescent="0.25">
      <c r="B49" s="36" t="str">
        <f>Bld_Vent_Details!B11</f>
        <v>USA / California</v>
      </c>
      <c r="C49" s="36" t="str">
        <f>Bld_Vent_Details!C11</f>
        <v>Apt. Retrofits (LBNL)</v>
      </c>
      <c r="D49" s="36" t="str">
        <f>Bld_Vent_Details!D11</f>
        <v>Noris et al. (2013)</v>
      </c>
      <c r="E49" s="36">
        <f>Bld_Vent_Details!E11</f>
        <v>16</v>
      </c>
      <c r="F49" s="36" t="str">
        <f>IF(ISBLANK(Bld_Vent_Details!G11), "", Bld_Vent_Details!G11)</f>
        <v>AB</v>
      </c>
      <c r="G49" s="36" t="str">
        <f>IF(ISBLANK(Bld_Vent_Details!J11), "", Bld_Vent_Details!J11)</f>
        <v>Mech, Hyb</v>
      </c>
      <c r="I49" t="str">
        <f>Bld_Vent_Details!G11</f>
        <v>AB</v>
      </c>
      <c r="J49" t="s">
        <v>353</v>
      </c>
    </row>
    <row r="50" spans="2:10" x14ac:dyDescent="0.25">
      <c r="B50" s="36" t="str">
        <f>Bld_Vent_Details!B26</f>
        <v>USA / McAllen</v>
      </c>
      <c r="C50" s="36" t="str">
        <f>Bld_Vent_Details!C26</f>
        <v>- (GSA)</v>
      </c>
      <c r="D50" s="36" t="str">
        <f>Bld_Vent_Details!D26</f>
        <v>Moreno-Rangel et al. (2020)</v>
      </c>
      <c r="E50" s="36">
        <f>Bld_Vent_Details!E26</f>
        <v>13</v>
      </c>
      <c r="F50" s="36" t="str">
        <f>IF(ISBLANK(Bld_Vent_Details!G26), "", Bld_Vent_Details!G26)</f>
        <v>SFH</v>
      </c>
      <c r="G50" s="36" t="str">
        <f>IF(ISBLANK(Bld_Vent_Details!J26), "", Bld_Vent_Details!J26)</f>
        <v>Nat</v>
      </c>
      <c r="I50" t="str">
        <f>Bld_Vent_Details!G26</f>
        <v>SFH</v>
      </c>
      <c r="J50" t="s">
        <v>16</v>
      </c>
    </row>
    <row r="51" spans="2:10" x14ac:dyDescent="0.25">
      <c r="B51" s="36" t="str">
        <f>Bld_Vent_Details!B12</f>
        <v>USA / Washington State</v>
      </c>
      <c r="C51" s="36" t="str">
        <f>Bld_Vent_Details!C12</f>
        <v>Weather influence (WSU)</v>
      </c>
      <c r="D51" s="36" t="str">
        <f>Bld_Vent_Details!D12</f>
        <v>Huangfu et al. (2019)</v>
      </c>
      <c r="E51" s="36">
        <f>Bld_Vent_Details!E12</f>
        <v>1</v>
      </c>
      <c r="F51" s="36" t="str">
        <f>IF(ISBLANK(Bld_Vent_Details!G12), "", Bld_Vent_Details!G12)</f>
        <v>SFH</v>
      </c>
      <c r="G51" s="36" t="str">
        <f>IF(ISBLANK(Bld_Vent_Details!J12), "", Bld_Vent_Details!J12)</f>
        <v>Mech</v>
      </c>
      <c r="I51" t="str">
        <f>Bld_Vent_Details!G12</f>
        <v>SFH</v>
      </c>
      <c r="J51" t="s">
        <v>16</v>
      </c>
    </row>
    <row r="52" spans="2:10" x14ac:dyDescent="0.25">
      <c r="B52" s="36" t="str">
        <f>Bld_Vent_Details!B15</f>
        <v>USA / Washington State</v>
      </c>
      <c r="C52" s="36" t="str">
        <f>Bld_Vent_Details!C15</f>
        <v>Wildfires (WSU)</v>
      </c>
      <c r="D52" s="36" t="str">
        <f>Bld_Vent_Details!D15</f>
        <v>Kirk et al. (2017)</v>
      </c>
      <c r="E52" s="36">
        <f>Bld_Vent_Details!E15</f>
        <v>2</v>
      </c>
      <c r="F52" s="36" t="str">
        <f>IF(ISBLANK(Bld_Vent_Details!G15), "", Bld_Vent_Details!G15)</f>
        <v>SFH</v>
      </c>
      <c r="G52" s="36" t="str">
        <f>IF(ISBLANK(Bld_Vent_Details!J15), "", Bld_Vent_Details!J15)</f>
        <v>Mech</v>
      </c>
      <c r="I52" t="str">
        <f>Bld_Vent_Details!G15</f>
        <v>SFH</v>
      </c>
      <c r="J52" t="s">
        <v>16</v>
      </c>
    </row>
    <row r="54" spans="2:10" x14ac:dyDescent="0.25">
      <c r="F54" t="str">
        <f>Bld_Vent_Details!G56</f>
        <v>SFH: Single family house</v>
      </c>
      <c r="G54" t="str">
        <f>Bld_Vent_Details!J56</f>
        <v>Window: Window airing (not designed)</v>
      </c>
    </row>
    <row r="55" spans="2:10" x14ac:dyDescent="0.25">
      <c r="F55" t="str">
        <f>Bld_Vent_Details!G57</f>
        <v>TH: Terraced house</v>
      </c>
      <c r="G55" t="str">
        <f>Bld_Vent_Details!J57</f>
        <v>Natural: Natural ventilation (designed)</v>
      </c>
    </row>
    <row r="56" spans="2:10" x14ac:dyDescent="0.25">
      <c r="F56" t="str">
        <f>Bld_Vent_Details!G58</f>
        <v>MFH: Multi-family house</v>
      </c>
      <c r="G56" t="str">
        <f>Bld_Vent_Details!J58</f>
        <v xml:space="preserve">Hyb: Hybrid/mixed mode ventilation </v>
      </c>
    </row>
    <row r="57" spans="2:10" x14ac:dyDescent="0.25">
      <c r="F57" t="str">
        <f>Bld_Vent_Details!G59</f>
        <v>AB: Apartment block</v>
      </c>
      <c r="G57" t="str">
        <f>Bld_Vent_Details!J59</f>
        <v>Mech: Mechanical ventilation</v>
      </c>
    </row>
    <row r="58" spans="2:10" x14ac:dyDescent="0.25">
      <c r="G58" t="str">
        <f>Bld_Vent_Details!J60</f>
        <v>MVHR: balanced mechanical ventilation with hear recovery</v>
      </c>
    </row>
    <row r="59" spans="2:10" x14ac:dyDescent="0.25">
      <c r="G59" t="str">
        <f>Bld_Vent_Details!J61</f>
        <v>MEV: mechanical extract ventilation</v>
      </c>
    </row>
    <row r="61" spans="2:10" ht="14.4" x14ac:dyDescent="0.3">
      <c r="G61" s="35"/>
    </row>
    <row r="62" spans="2:10" ht="14.4" x14ac:dyDescent="0.3">
      <c r="G62" s="35"/>
    </row>
    <row r="63" spans="2:10" ht="14.4" x14ac:dyDescent="0.3">
      <c r="G63" s="35"/>
    </row>
    <row r="64" spans="2:10" ht="14.4" x14ac:dyDescent="0.3">
      <c r="G64" s="35"/>
    </row>
    <row r="65" spans="7:7" ht="14.4" x14ac:dyDescent="0.3">
      <c r="G65" s="35"/>
    </row>
  </sheetData>
  <autoFilter ref="B2:J2" xr:uid="{9DCD780E-B888-45FD-8A8D-D7F03797D5EB}">
    <sortState ref="B3:J52">
      <sortCondition ref="B2"/>
    </sortState>
  </autoFilter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6E143-5883-461E-BACF-E2C514B54308}">
  <dimension ref="B1:O75"/>
  <sheetViews>
    <sheetView tabSelected="1" zoomScale="59" zoomScaleNormal="100" workbookViewId="0">
      <selection activeCell="O54" sqref="O54"/>
    </sheetView>
  </sheetViews>
  <sheetFormatPr baseColWidth="10" defaultRowHeight="13.8" x14ac:dyDescent="0.25"/>
  <cols>
    <col min="1" max="1" width="3.59765625" customWidth="1"/>
    <col min="2" max="2" width="32.8984375" customWidth="1"/>
    <col min="3" max="3" width="37.3984375" customWidth="1"/>
    <col min="4" max="4" width="32.8984375" customWidth="1"/>
    <col min="5" max="5" width="8" customWidth="1"/>
    <col min="6" max="6" width="40.8984375" customWidth="1"/>
    <col min="7" max="7" width="24.296875" customWidth="1"/>
    <col min="8" max="8" width="22.5" customWidth="1"/>
    <col min="9" max="9" width="20" customWidth="1"/>
    <col min="10" max="10" width="36.09765625" customWidth="1"/>
    <col min="11" max="11" width="27.09765625" customWidth="1"/>
    <col min="12" max="12" width="17.3984375" customWidth="1"/>
    <col min="13" max="13" width="24.5" customWidth="1"/>
    <col min="15" max="15" width="27.19921875" style="50" customWidth="1"/>
  </cols>
  <sheetData>
    <row r="1" spans="2:15" s="44" customFormat="1" ht="15.6" x14ac:dyDescent="0.3">
      <c r="B1" s="72" t="s">
        <v>0</v>
      </c>
      <c r="C1" s="73"/>
      <c r="D1" s="73"/>
      <c r="E1" s="73"/>
      <c r="F1" s="74"/>
      <c r="G1" s="72" t="s">
        <v>1</v>
      </c>
      <c r="H1" s="73"/>
      <c r="I1" s="74"/>
      <c r="J1" s="72" t="s">
        <v>2</v>
      </c>
      <c r="K1" s="73"/>
      <c r="L1" s="73"/>
      <c r="M1" s="74"/>
      <c r="O1" s="45" t="s">
        <v>482</v>
      </c>
    </row>
    <row r="2" spans="2:15" ht="27.6" x14ac:dyDescent="0.25">
      <c r="B2" s="43" t="s">
        <v>5</v>
      </c>
      <c r="C2" s="43" t="s">
        <v>188</v>
      </c>
      <c r="D2" s="43" t="s">
        <v>186</v>
      </c>
      <c r="E2" s="43" t="s">
        <v>6</v>
      </c>
      <c r="F2" s="43" t="s">
        <v>3</v>
      </c>
      <c r="G2" s="51" t="s">
        <v>7</v>
      </c>
      <c r="H2" s="52" t="s">
        <v>8</v>
      </c>
      <c r="I2" s="53" t="s">
        <v>9</v>
      </c>
      <c r="J2" s="51" t="s">
        <v>13</v>
      </c>
      <c r="K2" s="52" t="s">
        <v>10</v>
      </c>
      <c r="L2" s="52" t="s">
        <v>11</v>
      </c>
      <c r="M2" s="53" t="s">
        <v>12</v>
      </c>
      <c r="O2" s="46" t="s">
        <v>4</v>
      </c>
    </row>
    <row r="3" spans="2:15" ht="16.8" customHeight="1" x14ac:dyDescent="0.25">
      <c r="B3" s="36" t="s">
        <v>15</v>
      </c>
      <c r="C3" s="37" t="s">
        <v>189</v>
      </c>
      <c r="D3" s="36" t="s">
        <v>187</v>
      </c>
      <c r="E3" s="36">
        <v>1</v>
      </c>
      <c r="F3" s="6"/>
      <c r="G3" s="9" t="s">
        <v>16</v>
      </c>
      <c r="H3" s="7" t="s">
        <v>17</v>
      </c>
      <c r="I3" s="8" t="s">
        <v>18</v>
      </c>
      <c r="J3" s="9" t="s">
        <v>20</v>
      </c>
      <c r="K3" s="7" t="s">
        <v>21</v>
      </c>
      <c r="L3" s="7" t="s">
        <v>22</v>
      </c>
      <c r="M3" s="8" t="s">
        <v>23</v>
      </c>
      <c r="O3" s="47" t="s">
        <v>14</v>
      </c>
    </row>
    <row r="4" spans="2:15" ht="16.8" customHeight="1" x14ac:dyDescent="0.25">
      <c r="B4" s="36" t="s">
        <v>26</v>
      </c>
      <c r="C4" s="37" t="s">
        <v>190</v>
      </c>
      <c r="D4" s="36" t="s">
        <v>193</v>
      </c>
      <c r="E4" s="36">
        <v>70</v>
      </c>
      <c r="F4" s="38" t="s">
        <v>413</v>
      </c>
      <c r="G4" s="9" t="s">
        <v>16</v>
      </c>
      <c r="H4" s="7" t="s">
        <v>27</v>
      </c>
      <c r="I4" s="8" t="s">
        <v>28</v>
      </c>
      <c r="J4" s="9" t="s">
        <v>516</v>
      </c>
      <c r="K4" s="7" t="s">
        <v>29</v>
      </c>
      <c r="L4" s="7" t="s">
        <v>30</v>
      </c>
      <c r="M4" s="8" t="s">
        <v>23</v>
      </c>
      <c r="O4" s="48" t="s">
        <v>25</v>
      </c>
    </row>
    <row r="5" spans="2:15" ht="16.8" customHeight="1" x14ac:dyDescent="0.25">
      <c r="B5" s="36" t="s">
        <v>26</v>
      </c>
      <c r="C5" s="37" t="s">
        <v>410</v>
      </c>
      <c r="D5" s="36" t="s">
        <v>411</v>
      </c>
      <c r="E5" s="36">
        <v>23</v>
      </c>
      <c r="F5" s="14" t="s">
        <v>412</v>
      </c>
      <c r="G5" s="9" t="s">
        <v>353</v>
      </c>
      <c r="H5" s="7"/>
      <c r="I5" s="8" t="s">
        <v>33</v>
      </c>
      <c r="J5" s="9" t="s">
        <v>517</v>
      </c>
      <c r="K5" s="7"/>
      <c r="L5" s="7"/>
      <c r="M5" s="8"/>
      <c r="O5" s="48" t="s">
        <v>409</v>
      </c>
    </row>
    <row r="6" spans="2:15" ht="16.8" customHeight="1" x14ac:dyDescent="0.25">
      <c r="B6" s="36" t="s">
        <v>35</v>
      </c>
      <c r="C6" s="37" t="s">
        <v>191</v>
      </c>
      <c r="D6" s="36" t="s">
        <v>367</v>
      </c>
      <c r="E6" s="36">
        <v>650</v>
      </c>
      <c r="F6" s="38" t="s">
        <v>414</v>
      </c>
      <c r="G6" s="9" t="s">
        <v>357</v>
      </c>
      <c r="H6" s="7" t="s">
        <v>36</v>
      </c>
      <c r="I6" s="8" t="s">
        <v>37</v>
      </c>
      <c r="J6" s="9" t="s">
        <v>357</v>
      </c>
      <c r="K6" s="7"/>
      <c r="L6" s="7" t="s">
        <v>37</v>
      </c>
      <c r="M6" s="8"/>
      <c r="O6" s="48" t="s">
        <v>34</v>
      </c>
    </row>
    <row r="7" spans="2:15" ht="16.8" customHeight="1" x14ac:dyDescent="0.25">
      <c r="B7" s="36" t="s">
        <v>415</v>
      </c>
      <c r="C7" s="37" t="s">
        <v>192</v>
      </c>
      <c r="D7" s="36" t="s">
        <v>194</v>
      </c>
      <c r="E7" s="36">
        <v>24</v>
      </c>
      <c r="F7" s="14" t="s">
        <v>42</v>
      </c>
      <c r="G7" s="9" t="s">
        <v>353</v>
      </c>
      <c r="H7" s="7" t="s">
        <v>196</v>
      </c>
      <c r="I7" s="8" t="s">
        <v>195</v>
      </c>
      <c r="J7" s="9" t="s">
        <v>518</v>
      </c>
      <c r="K7" s="7" t="s">
        <v>45</v>
      </c>
      <c r="L7" s="7" t="s">
        <v>46</v>
      </c>
      <c r="M7" s="8" t="s">
        <v>47</v>
      </c>
      <c r="O7" s="48" t="s">
        <v>43</v>
      </c>
    </row>
    <row r="8" spans="2:15" ht="16.8" customHeight="1" x14ac:dyDescent="0.25">
      <c r="B8" s="36" t="s">
        <v>50</v>
      </c>
      <c r="C8" s="37" t="s">
        <v>417</v>
      </c>
      <c r="D8" s="36" t="s">
        <v>416</v>
      </c>
      <c r="E8" s="36">
        <v>284</v>
      </c>
      <c r="F8" s="63" t="s">
        <v>48</v>
      </c>
      <c r="G8" s="9" t="s">
        <v>51</v>
      </c>
      <c r="H8" s="7"/>
      <c r="I8" s="8" t="s">
        <v>52</v>
      </c>
      <c r="J8" s="9" t="s">
        <v>519</v>
      </c>
      <c r="K8" s="7"/>
      <c r="L8" s="7" t="s">
        <v>54</v>
      </c>
      <c r="M8" s="8"/>
      <c r="O8" s="48" t="s">
        <v>49</v>
      </c>
    </row>
    <row r="9" spans="2:15" ht="16.8" customHeight="1" x14ac:dyDescent="0.25">
      <c r="B9" s="36" t="s">
        <v>57</v>
      </c>
      <c r="C9" s="37" t="s">
        <v>358</v>
      </c>
      <c r="D9" s="36" t="s">
        <v>368</v>
      </c>
      <c r="E9" s="36">
        <v>40</v>
      </c>
      <c r="F9" s="14" t="s">
        <v>507</v>
      </c>
      <c r="G9" s="9" t="s">
        <v>357</v>
      </c>
      <c r="H9" s="7"/>
      <c r="I9" s="8"/>
      <c r="J9" s="9" t="s">
        <v>137</v>
      </c>
      <c r="K9" s="7"/>
      <c r="L9" s="7" t="s">
        <v>58</v>
      </c>
      <c r="M9" s="8" t="s">
        <v>59</v>
      </c>
      <c r="O9" s="48" t="s">
        <v>56</v>
      </c>
    </row>
    <row r="10" spans="2:15" ht="16.8" customHeight="1" x14ac:dyDescent="0.25">
      <c r="B10" s="36" t="s">
        <v>26</v>
      </c>
      <c r="C10" s="37" t="s">
        <v>486</v>
      </c>
      <c r="D10" s="36" t="s">
        <v>370</v>
      </c>
      <c r="E10" s="36">
        <v>24</v>
      </c>
      <c r="F10" s="14" t="s">
        <v>420</v>
      </c>
      <c r="G10" s="9" t="s">
        <v>137</v>
      </c>
      <c r="H10" s="7"/>
      <c r="I10" s="8"/>
      <c r="J10" s="9" t="s">
        <v>357</v>
      </c>
      <c r="K10" s="7"/>
      <c r="L10" s="7"/>
      <c r="M10" s="8"/>
      <c r="O10" s="48" t="s">
        <v>65</v>
      </c>
    </row>
    <row r="11" spans="2:15" ht="16.8" customHeight="1" x14ac:dyDescent="0.25">
      <c r="B11" s="36" t="s">
        <v>26</v>
      </c>
      <c r="C11" s="37" t="s">
        <v>487</v>
      </c>
      <c r="D11" s="36" t="s">
        <v>369</v>
      </c>
      <c r="E11" s="36">
        <v>16</v>
      </c>
      <c r="F11" s="14" t="s">
        <v>421</v>
      </c>
      <c r="G11" s="9" t="s">
        <v>353</v>
      </c>
      <c r="H11" s="7"/>
      <c r="I11" s="8"/>
      <c r="J11" s="9" t="s">
        <v>520</v>
      </c>
      <c r="K11" s="7"/>
      <c r="L11" s="7"/>
      <c r="M11" s="8"/>
      <c r="O11" s="48" t="s">
        <v>67</v>
      </c>
    </row>
    <row r="12" spans="2:15" ht="16.8" customHeight="1" x14ac:dyDescent="0.25">
      <c r="B12" s="36" t="s">
        <v>359</v>
      </c>
      <c r="C12" s="37" t="s">
        <v>488</v>
      </c>
      <c r="D12" s="36" t="s">
        <v>360</v>
      </c>
      <c r="E12" s="36">
        <v>1</v>
      </c>
      <c r="F12" s="14" t="s">
        <v>361</v>
      </c>
      <c r="G12" s="9" t="s">
        <v>16</v>
      </c>
      <c r="H12" s="7"/>
      <c r="I12" s="7"/>
      <c r="J12" s="16" t="s">
        <v>521</v>
      </c>
      <c r="K12" s="15" t="s">
        <v>69</v>
      </c>
      <c r="L12" s="7"/>
      <c r="M12" s="8"/>
      <c r="O12" s="48" t="s">
        <v>68</v>
      </c>
    </row>
    <row r="13" spans="2:15" ht="16.8" customHeight="1" x14ac:dyDescent="0.25">
      <c r="B13" s="36" t="s">
        <v>55</v>
      </c>
      <c r="C13" s="37" t="s">
        <v>365</v>
      </c>
      <c r="D13" s="36" t="s">
        <v>371</v>
      </c>
      <c r="E13" s="36">
        <v>19</v>
      </c>
      <c r="F13" s="14" t="s">
        <v>362</v>
      </c>
      <c r="G13" s="9" t="s">
        <v>16</v>
      </c>
      <c r="H13" s="7"/>
      <c r="I13" s="8"/>
      <c r="J13" s="10" t="s">
        <v>522</v>
      </c>
      <c r="K13" s="7"/>
      <c r="L13" s="7"/>
      <c r="M13" s="8"/>
      <c r="O13" s="48" t="s">
        <v>70</v>
      </c>
    </row>
    <row r="14" spans="2:15" ht="16.8" customHeight="1" x14ac:dyDescent="0.25">
      <c r="B14" s="36" t="s">
        <v>72</v>
      </c>
      <c r="C14" s="37" t="s">
        <v>364</v>
      </c>
      <c r="D14" s="36" t="s">
        <v>372</v>
      </c>
      <c r="E14" s="36">
        <v>500</v>
      </c>
      <c r="F14" s="14" t="s">
        <v>363</v>
      </c>
      <c r="G14" s="9" t="s">
        <v>357</v>
      </c>
      <c r="H14" s="7"/>
      <c r="I14" s="8"/>
      <c r="J14" s="9" t="s">
        <v>357</v>
      </c>
      <c r="K14" s="7" t="s">
        <v>38</v>
      </c>
      <c r="L14" s="7" t="s">
        <v>73</v>
      </c>
      <c r="M14" s="8" t="s">
        <v>74</v>
      </c>
      <c r="O14" s="48" t="s">
        <v>71</v>
      </c>
    </row>
    <row r="15" spans="2:15" ht="16.8" customHeight="1" x14ac:dyDescent="0.25">
      <c r="B15" s="36" t="s">
        <v>359</v>
      </c>
      <c r="C15" s="37" t="s">
        <v>422</v>
      </c>
      <c r="D15" s="36" t="s">
        <v>375</v>
      </c>
      <c r="E15" s="36">
        <v>2</v>
      </c>
      <c r="F15" s="14" t="s">
        <v>423</v>
      </c>
      <c r="G15" s="9" t="s">
        <v>16</v>
      </c>
      <c r="H15" s="7"/>
      <c r="I15" s="8"/>
      <c r="J15" s="9" t="s">
        <v>521</v>
      </c>
      <c r="K15" s="7"/>
      <c r="L15" s="7"/>
      <c r="M15" s="8"/>
      <c r="O15" s="48" t="s">
        <v>75</v>
      </c>
    </row>
    <row r="16" spans="2:15" ht="16.8" customHeight="1" x14ac:dyDescent="0.25">
      <c r="B16" s="36" t="s">
        <v>77</v>
      </c>
      <c r="C16" s="37" t="s">
        <v>424</v>
      </c>
      <c r="D16" s="36" t="s">
        <v>425</v>
      </c>
      <c r="E16" s="36">
        <v>58</v>
      </c>
      <c r="F16" s="14" t="s">
        <v>426</v>
      </c>
      <c r="G16" s="9" t="s">
        <v>357</v>
      </c>
      <c r="H16" s="7"/>
      <c r="I16" s="8"/>
      <c r="J16" s="9" t="s">
        <v>357</v>
      </c>
      <c r="K16" s="7" t="s">
        <v>53</v>
      </c>
      <c r="L16" s="7" t="s">
        <v>73</v>
      </c>
      <c r="M16" s="8" t="s">
        <v>74</v>
      </c>
      <c r="O16" s="48" t="s">
        <v>76</v>
      </c>
    </row>
    <row r="17" spans="2:15" ht="16.8" customHeight="1" x14ac:dyDescent="0.25">
      <c r="B17" s="36" t="s">
        <v>79</v>
      </c>
      <c r="C17" s="37" t="s">
        <v>432</v>
      </c>
      <c r="D17" s="36" t="s">
        <v>373</v>
      </c>
      <c r="E17" s="36">
        <v>305</v>
      </c>
      <c r="F17" s="14" t="s">
        <v>428</v>
      </c>
      <c r="G17" s="9" t="s">
        <v>357</v>
      </c>
      <c r="H17" s="7"/>
      <c r="I17" s="8"/>
      <c r="J17" s="9" t="s">
        <v>357</v>
      </c>
      <c r="K17" s="7" t="s">
        <v>80</v>
      </c>
      <c r="L17" s="7" t="s">
        <v>81</v>
      </c>
      <c r="M17" s="8"/>
      <c r="O17" s="48" t="s">
        <v>78</v>
      </c>
    </row>
    <row r="18" spans="2:15" ht="16.8" customHeight="1" x14ac:dyDescent="0.25">
      <c r="B18" s="36" t="s">
        <v>427</v>
      </c>
      <c r="C18" s="37" t="s">
        <v>433</v>
      </c>
      <c r="D18" s="36" t="s">
        <v>374</v>
      </c>
      <c r="E18" s="36">
        <v>41</v>
      </c>
      <c r="F18" s="14" t="s">
        <v>429</v>
      </c>
      <c r="G18" s="62" t="s">
        <v>357</v>
      </c>
      <c r="H18" s="7"/>
      <c r="I18" s="8"/>
      <c r="J18" s="9" t="s">
        <v>20</v>
      </c>
      <c r="K18" s="7" t="s">
        <v>38</v>
      </c>
      <c r="L18" s="7" t="s">
        <v>73</v>
      </c>
      <c r="M18" s="8" t="s">
        <v>83</v>
      </c>
      <c r="O18" s="48" t="s">
        <v>82</v>
      </c>
    </row>
    <row r="19" spans="2:15" ht="16.8" customHeight="1" x14ac:dyDescent="0.25">
      <c r="B19" s="36" t="s">
        <v>85</v>
      </c>
      <c r="C19" s="37" t="s">
        <v>435</v>
      </c>
      <c r="D19" s="36" t="s">
        <v>434</v>
      </c>
      <c r="E19" s="36">
        <v>94</v>
      </c>
      <c r="F19" s="14" t="s">
        <v>430</v>
      </c>
      <c r="G19" s="10" t="s">
        <v>484</v>
      </c>
      <c r="H19" s="7"/>
      <c r="I19" s="8"/>
      <c r="J19" s="9" t="s">
        <v>523</v>
      </c>
      <c r="K19" s="7" t="s">
        <v>38</v>
      </c>
      <c r="L19" s="7" t="s">
        <v>73</v>
      </c>
      <c r="M19" s="8" t="s">
        <v>86</v>
      </c>
      <c r="O19" s="48" t="s">
        <v>84</v>
      </c>
    </row>
    <row r="20" spans="2:15" ht="16.8" customHeight="1" x14ac:dyDescent="0.25">
      <c r="B20" s="36" t="s">
        <v>88</v>
      </c>
      <c r="C20" s="37" t="s">
        <v>376</v>
      </c>
      <c r="D20" s="36" t="s">
        <v>377</v>
      </c>
      <c r="E20" s="36">
        <v>51</v>
      </c>
      <c r="F20" s="14" t="s">
        <v>436</v>
      </c>
      <c r="G20" s="9" t="s">
        <v>51</v>
      </c>
      <c r="H20" s="7"/>
      <c r="I20" s="8"/>
      <c r="J20" s="9" t="s">
        <v>357</v>
      </c>
      <c r="K20" s="7" t="s">
        <v>29</v>
      </c>
      <c r="L20" s="7" t="s">
        <v>89</v>
      </c>
      <c r="M20" s="8"/>
      <c r="O20" s="48" t="s">
        <v>87</v>
      </c>
    </row>
    <row r="21" spans="2:15" ht="16.8" customHeight="1" x14ac:dyDescent="0.25">
      <c r="B21" s="36" t="s">
        <v>88</v>
      </c>
      <c r="C21" s="37" t="s">
        <v>504</v>
      </c>
      <c r="D21" s="36" t="s">
        <v>437</v>
      </c>
      <c r="E21" s="36" t="s">
        <v>404</v>
      </c>
      <c r="F21" s="6"/>
      <c r="G21" s="9" t="s">
        <v>51</v>
      </c>
      <c r="H21" s="7"/>
      <c r="I21" s="8"/>
      <c r="J21" s="9" t="s">
        <v>357</v>
      </c>
      <c r="K21" s="7" t="s">
        <v>29</v>
      </c>
      <c r="L21" s="7" t="s">
        <v>89</v>
      </c>
      <c r="M21" s="8"/>
      <c r="O21" s="48" t="s">
        <v>90</v>
      </c>
    </row>
    <row r="22" spans="2:15" ht="16.8" customHeight="1" x14ac:dyDescent="0.25">
      <c r="B22" s="36" t="s">
        <v>88</v>
      </c>
      <c r="C22" s="37" t="s">
        <v>505</v>
      </c>
      <c r="D22" s="36" t="s">
        <v>437</v>
      </c>
      <c r="E22" s="36" t="s">
        <v>404</v>
      </c>
      <c r="F22" s="6"/>
      <c r="G22" s="9" t="s">
        <v>51</v>
      </c>
      <c r="H22" s="7"/>
      <c r="I22" s="8"/>
      <c r="J22" s="9" t="s">
        <v>357</v>
      </c>
      <c r="K22" s="7" t="s">
        <v>29</v>
      </c>
      <c r="L22" s="7" t="s">
        <v>89</v>
      </c>
      <c r="M22" s="8"/>
      <c r="O22" s="48" t="s">
        <v>91</v>
      </c>
    </row>
    <row r="23" spans="2:15" ht="16.8" customHeight="1" x14ac:dyDescent="0.25">
      <c r="B23" s="36" t="s">
        <v>88</v>
      </c>
      <c r="C23" s="42" t="s">
        <v>366</v>
      </c>
      <c r="D23" s="36" t="s">
        <v>378</v>
      </c>
      <c r="E23" s="36">
        <v>350</v>
      </c>
      <c r="F23" s="14" t="s">
        <v>92</v>
      </c>
      <c r="G23" s="9" t="s">
        <v>51</v>
      </c>
      <c r="H23" s="7"/>
      <c r="I23" s="8"/>
      <c r="J23" s="9" t="s">
        <v>517</v>
      </c>
      <c r="K23" s="7" t="s">
        <v>29</v>
      </c>
      <c r="L23" s="7" t="s">
        <v>89</v>
      </c>
      <c r="M23" s="8"/>
      <c r="O23" s="48" t="s">
        <v>93</v>
      </c>
    </row>
    <row r="24" spans="2:15" ht="16.8" customHeight="1" x14ac:dyDescent="0.25">
      <c r="B24" s="36" t="s">
        <v>97</v>
      </c>
      <c r="C24" s="42" t="s">
        <v>366</v>
      </c>
      <c r="D24" s="36" t="s">
        <v>438</v>
      </c>
      <c r="E24" s="36">
        <v>1</v>
      </c>
      <c r="F24" s="11" t="s">
        <v>95</v>
      </c>
      <c r="G24" s="16" t="s">
        <v>16</v>
      </c>
      <c r="H24" s="15"/>
      <c r="I24" s="17"/>
      <c r="J24" s="16" t="s">
        <v>517</v>
      </c>
      <c r="K24" s="15" t="s">
        <v>38</v>
      </c>
      <c r="L24" s="15" t="s">
        <v>89</v>
      </c>
      <c r="M24" s="17"/>
      <c r="O24" s="49" t="s">
        <v>96</v>
      </c>
    </row>
    <row r="25" spans="2:15" ht="16.8" customHeight="1" x14ac:dyDescent="0.25">
      <c r="B25" s="36" t="s">
        <v>100</v>
      </c>
      <c r="C25" s="37" t="s">
        <v>380</v>
      </c>
      <c r="D25" s="36" t="s">
        <v>379</v>
      </c>
      <c r="E25" s="36">
        <v>1</v>
      </c>
      <c r="F25" s="6" t="s">
        <v>98</v>
      </c>
      <c r="G25" s="69" t="s">
        <v>353</v>
      </c>
      <c r="H25" s="7" t="s">
        <v>101</v>
      </c>
      <c r="I25" s="8"/>
      <c r="J25" s="69" t="s">
        <v>524</v>
      </c>
      <c r="K25" s="7" t="s">
        <v>29</v>
      </c>
      <c r="L25" s="7" t="s">
        <v>102</v>
      </c>
      <c r="M25" s="8"/>
      <c r="O25" s="48" t="s">
        <v>99</v>
      </c>
    </row>
    <row r="26" spans="2:15" ht="16.8" customHeight="1" x14ac:dyDescent="0.25">
      <c r="B26" s="36" t="s">
        <v>105</v>
      </c>
      <c r="C26" s="37" t="s">
        <v>380</v>
      </c>
      <c r="D26" s="36" t="s">
        <v>381</v>
      </c>
      <c r="E26" s="36">
        <v>13</v>
      </c>
      <c r="F26" s="6" t="s">
        <v>103</v>
      </c>
      <c r="G26" s="69" t="s">
        <v>16</v>
      </c>
      <c r="H26" s="7"/>
      <c r="I26" s="8"/>
      <c r="J26" s="69" t="s">
        <v>523</v>
      </c>
      <c r="K26" s="7"/>
      <c r="L26" s="7"/>
      <c r="M26" s="8"/>
      <c r="O26" s="48" t="s">
        <v>104</v>
      </c>
    </row>
    <row r="27" spans="2:15" ht="16.8" customHeight="1" x14ac:dyDescent="0.25">
      <c r="B27" s="36" t="s">
        <v>108</v>
      </c>
      <c r="C27" s="37" t="s">
        <v>380</v>
      </c>
      <c r="D27" s="36" t="s">
        <v>382</v>
      </c>
      <c r="E27" s="36">
        <v>7</v>
      </c>
      <c r="F27" s="14" t="s">
        <v>106</v>
      </c>
      <c r="G27" s="69" t="s">
        <v>357</v>
      </c>
      <c r="H27" s="7" t="s">
        <v>182</v>
      </c>
      <c r="I27" s="8"/>
      <c r="J27" s="69" t="s">
        <v>525</v>
      </c>
      <c r="K27" s="7" t="s">
        <v>29</v>
      </c>
      <c r="L27" s="7" t="s">
        <v>102</v>
      </c>
      <c r="M27" s="8"/>
      <c r="O27" s="48" t="s">
        <v>107</v>
      </c>
    </row>
    <row r="28" spans="2:15" ht="16.8" customHeight="1" x14ac:dyDescent="0.25">
      <c r="B28" s="36" t="s">
        <v>111</v>
      </c>
      <c r="C28" s="37" t="s">
        <v>439</v>
      </c>
      <c r="D28" s="36" t="s">
        <v>383</v>
      </c>
      <c r="E28" s="36">
        <v>41</v>
      </c>
      <c r="F28" s="14" t="s">
        <v>109</v>
      </c>
      <c r="G28" s="69" t="s">
        <v>357</v>
      </c>
      <c r="H28" s="7" t="s">
        <v>112</v>
      </c>
      <c r="I28" s="8" t="s">
        <v>113</v>
      </c>
      <c r="J28" s="69" t="s">
        <v>517</v>
      </c>
      <c r="K28" s="7" t="s">
        <v>184</v>
      </c>
      <c r="L28" s="7" t="s">
        <v>30</v>
      </c>
      <c r="M28" s="8" t="s">
        <v>114</v>
      </c>
      <c r="O28" s="48" t="s">
        <v>110</v>
      </c>
    </row>
    <row r="29" spans="2:15" ht="16.8" customHeight="1" x14ac:dyDescent="0.25">
      <c r="B29" s="36" t="s">
        <v>117</v>
      </c>
      <c r="C29" s="37" t="s">
        <v>440</v>
      </c>
      <c r="D29" s="36" t="s">
        <v>384</v>
      </c>
      <c r="E29" s="36">
        <v>21</v>
      </c>
      <c r="F29" s="18" t="s">
        <v>115</v>
      </c>
      <c r="G29" s="69" t="s">
        <v>506</v>
      </c>
      <c r="H29" s="7"/>
      <c r="I29" s="8"/>
      <c r="J29" s="69" t="s">
        <v>522</v>
      </c>
      <c r="K29" s="7" t="s">
        <v>29</v>
      </c>
      <c r="L29" s="7" t="s">
        <v>118</v>
      </c>
      <c r="M29" s="8"/>
      <c r="O29" s="48" t="s">
        <v>116</v>
      </c>
    </row>
    <row r="30" spans="2:15" ht="16.8" customHeight="1" x14ac:dyDescent="0.25">
      <c r="B30" s="36" t="s">
        <v>111</v>
      </c>
      <c r="C30" s="37" t="s">
        <v>441</v>
      </c>
      <c r="D30" s="36" t="s">
        <v>385</v>
      </c>
      <c r="E30" s="36">
        <v>16</v>
      </c>
      <c r="F30" s="14" t="s">
        <v>119</v>
      </c>
      <c r="G30" s="69" t="s">
        <v>357</v>
      </c>
      <c r="H30" s="7" t="s">
        <v>183</v>
      </c>
      <c r="I30" s="8"/>
      <c r="J30" s="69" t="s">
        <v>526</v>
      </c>
      <c r="K30" s="7" t="s">
        <v>29</v>
      </c>
      <c r="L30" s="7" t="s">
        <v>118</v>
      </c>
      <c r="M30" s="8" t="s">
        <v>114</v>
      </c>
      <c r="O30" s="48" t="s">
        <v>120</v>
      </c>
    </row>
    <row r="31" spans="2:15" ht="16.8" customHeight="1" x14ac:dyDescent="0.25">
      <c r="B31" s="36" t="s">
        <v>387</v>
      </c>
      <c r="C31" s="37" t="s">
        <v>443</v>
      </c>
      <c r="D31" s="36" t="s">
        <v>386</v>
      </c>
      <c r="E31" s="36">
        <v>40</v>
      </c>
      <c r="F31" s="14" t="s">
        <v>442</v>
      </c>
      <c r="G31" s="69" t="s">
        <v>357</v>
      </c>
      <c r="H31" s="7"/>
      <c r="I31" s="8"/>
      <c r="J31" s="69" t="s">
        <v>357</v>
      </c>
      <c r="K31" s="7" t="s">
        <v>53</v>
      </c>
      <c r="L31" s="7" t="s">
        <v>89</v>
      </c>
      <c r="M31" s="8"/>
      <c r="O31" s="47" t="s">
        <v>121</v>
      </c>
    </row>
    <row r="32" spans="2:15" ht="16.8" customHeight="1" x14ac:dyDescent="0.25">
      <c r="B32" s="36" t="s">
        <v>123</v>
      </c>
      <c r="C32" s="37" t="s">
        <v>499</v>
      </c>
      <c r="D32" s="36" t="s">
        <v>388</v>
      </c>
      <c r="E32" s="36">
        <v>20</v>
      </c>
      <c r="F32" s="6" t="s">
        <v>508</v>
      </c>
      <c r="G32" s="69" t="s">
        <v>32</v>
      </c>
      <c r="H32" s="7"/>
      <c r="I32" s="8"/>
      <c r="J32" s="69" t="s">
        <v>523</v>
      </c>
      <c r="K32" s="7"/>
      <c r="L32" s="7"/>
      <c r="M32" s="8"/>
      <c r="O32" s="47" t="s">
        <v>122</v>
      </c>
    </row>
    <row r="33" spans="2:15" ht="16.8" customHeight="1" x14ac:dyDescent="0.25">
      <c r="B33" s="36" t="s">
        <v>125</v>
      </c>
      <c r="C33" s="37" t="s">
        <v>501</v>
      </c>
      <c r="D33" s="36" t="s">
        <v>445</v>
      </c>
      <c r="E33" s="36">
        <v>7</v>
      </c>
      <c r="F33" s="14" t="s">
        <v>444</v>
      </c>
      <c r="G33" s="69" t="s">
        <v>137</v>
      </c>
      <c r="H33" s="7"/>
      <c r="I33" s="8"/>
      <c r="J33" s="69" t="s">
        <v>521</v>
      </c>
      <c r="K33" s="7"/>
      <c r="L33" s="7"/>
      <c r="M33" s="8"/>
      <c r="O33" s="48" t="s">
        <v>124</v>
      </c>
    </row>
    <row r="34" spans="2:15" ht="16.8" customHeight="1" x14ac:dyDescent="0.25">
      <c r="B34" s="36" t="s">
        <v>127</v>
      </c>
      <c r="C34" s="37" t="s">
        <v>447</v>
      </c>
      <c r="D34" s="36" t="s">
        <v>446</v>
      </c>
      <c r="E34" s="36">
        <v>4</v>
      </c>
      <c r="F34" s="12" t="s">
        <v>509</v>
      </c>
      <c r="G34" s="70" t="s">
        <v>357</v>
      </c>
      <c r="H34" s="15"/>
      <c r="I34" s="17"/>
      <c r="J34" s="70" t="s">
        <v>521</v>
      </c>
      <c r="K34" s="15" t="s">
        <v>128</v>
      </c>
      <c r="L34" s="15" t="s">
        <v>89</v>
      </c>
      <c r="M34" s="17"/>
      <c r="O34" s="49" t="s">
        <v>126</v>
      </c>
    </row>
    <row r="35" spans="2:15" ht="16.8" customHeight="1" x14ac:dyDescent="0.25">
      <c r="B35" s="36" t="s">
        <v>130</v>
      </c>
      <c r="C35" s="37" t="s">
        <v>389</v>
      </c>
      <c r="D35" s="36" t="s">
        <v>448</v>
      </c>
      <c r="E35" s="36">
        <v>120</v>
      </c>
      <c r="F35" s="14" t="s">
        <v>449</v>
      </c>
      <c r="G35" s="69" t="s">
        <v>357</v>
      </c>
      <c r="H35" s="7" t="s">
        <v>131</v>
      </c>
      <c r="I35" s="8"/>
      <c r="J35" s="69" t="s">
        <v>527</v>
      </c>
      <c r="K35" s="7" t="s">
        <v>45</v>
      </c>
      <c r="L35" s="7" t="s">
        <v>132</v>
      </c>
      <c r="M35" s="8" t="s">
        <v>47</v>
      </c>
      <c r="O35" s="48" t="s">
        <v>129</v>
      </c>
    </row>
    <row r="36" spans="2:15" ht="16.8" customHeight="1" x14ac:dyDescent="0.25">
      <c r="B36" s="36" t="s">
        <v>135</v>
      </c>
      <c r="C36" s="37" t="s">
        <v>451</v>
      </c>
      <c r="D36" s="36" t="s">
        <v>390</v>
      </c>
      <c r="E36" s="36">
        <v>21</v>
      </c>
      <c r="F36" s="38" t="s">
        <v>450</v>
      </c>
      <c r="G36" s="69" t="s">
        <v>357</v>
      </c>
      <c r="H36" s="7" t="s">
        <v>137</v>
      </c>
      <c r="I36" s="8" t="s">
        <v>137</v>
      </c>
      <c r="J36" s="69" t="s">
        <v>357</v>
      </c>
      <c r="K36" s="7"/>
      <c r="L36" s="7"/>
      <c r="M36" s="8"/>
      <c r="O36" s="48" t="s">
        <v>134</v>
      </c>
    </row>
    <row r="37" spans="2:15" ht="16.8" customHeight="1" x14ac:dyDescent="0.25">
      <c r="B37" s="36" t="s">
        <v>141</v>
      </c>
      <c r="C37" s="37" t="s">
        <v>454</v>
      </c>
      <c r="D37" s="36" t="s">
        <v>453</v>
      </c>
      <c r="E37" s="36">
        <v>3</v>
      </c>
      <c r="F37" s="6" t="s">
        <v>139</v>
      </c>
      <c r="G37" s="69" t="s">
        <v>357</v>
      </c>
      <c r="H37" s="7" t="s">
        <v>142</v>
      </c>
      <c r="I37" s="8" t="s">
        <v>137</v>
      </c>
      <c r="J37" s="69" t="s">
        <v>357</v>
      </c>
      <c r="K37" s="7" t="s">
        <v>143</v>
      </c>
      <c r="L37" s="7" t="s">
        <v>144</v>
      </c>
      <c r="M37" s="17" t="s">
        <v>47</v>
      </c>
      <c r="O37" s="48" t="s">
        <v>140</v>
      </c>
    </row>
    <row r="38" spans="2:15" ht="16.8" customHeight="1" x14ac:dyDescent="0.25">
      <c r="B38" s="36" t="s">
        <v>146</v>
      </c>
      <c r="C38" s="37" t="s">
        <v>457</v>
      </c>
      <c r="D38" s="36" t="s">
        <v>455</v>
      </c>
      <c r="E38" s="36">
        <v>12</v>
      </c>
      <c r="F38" s="39" t="s">
        <v>456</v>
      </c>
      <c r="G38" s="69" t="s">
        <v>484</v>
      </c>
      <c r="H38" s="7" t="s">
        <v>142</v>
      </c>
      <c r="I38" s="8" t="s">
        <v>137</v>
      </c>
      <c r="J38" s="69" t="s">
        <v>519</v>
      </c>
      <c r="K38" s="7" t="s">
        <v>139</v>
      </c>
      <c r="L38" s="7" t="s">
        <v>139</v>
      </c>
      <c r="M38" s="8" t="s">
        <v>139</v>
      </c>
      <c r="O38" s="48" t="s">
        <v>145</v>
      </c>
    </row>
    <row r="39" spans="2:15" ht="16.8" customHeight="1" x14ac:dyDescent="0.25">
      <c r="B39" s="36" t="s">
        <v>149</v>
      </c>
      <c r="C39" s="37" t="s">
        <v>392</v>
      </c>
      <c r="D39" s="36" t="s">
        <v>391</v>
      </c>
      <c r="E39" s="36">
        <v>2</v>
      </c>
      <c r="F39" s="14" t="s">
        <v>147</v>
      </c>
      <c r="G39" s="69" t="s">
        <v>353</v>
      </c>
      <c r="H39" s="7" t="s">
        <v>150</v>
      </c>
      <c r="I39" s="8"/>
      <c r="J39" s="69" t="s">
        <v>357</v>
      </c>
      <c r="K39" s="7"/>
      <c r="L39" s="7"/>
      <c r="M39" s="8"/>
      <c r="O39" s="48" t="s">
        <v>148</v>
      </c>
    </row>
    <row r="40" spans="2:15" ht="16.8" customHeight="1" x14ac:dyDescent="0.25">
      <c r="B40" s="36" t="s">
        <v>153</v>
      </c>
      <c r="C40" s="37" t="s">
        <v>395</v>
      </c>
      <c r="D40" s="36" t="s">
        <v>393</v>
      </c>
      <c r="E40" s="36">
        <v>6</v>
      </c>
      <c r="F40" s="14" t="s">
        <v>151</v>
      </c>
      <c r="G40" s="69" t="s">
        <v>16</v>
      </c>
      <c r="H40" s="7"/>
      <c r="I40" s="8"/>
      <c r="J40" s="69" t="s">
        <v>137</v>
      </c>
      <c r="K40" s="7"/>
      <c r="L40" s="7"/>
      <c r="M40" s="8"/>
      <c r="O40" s="48" t="s">
        <v>152</v>
      </c>
    </row>
    <row r="41" spans="2:15" ht="16.8" customHeight="1" x14ac:dyDescent="0.25">
      <c r="B41" s="36" t="s">
        <v>156</v>
      </c>
      <c r="C41" s="37" t="s">
        <v>396</v>
      </c>
      <c r="D41" s="36" t="s">
        <v>394</v>
      </c>
      <c r="E41" s="36">
        <v>60</v>
      </c>
      <c r="F41" s="14" t="s">
        <v>154</v>
      </c>
      <c r="G41" s="69" t="s">
        <v>16</v>
      </c>
      <c r="H41" s="7"/>
      <c r="I41" s="8"/>
      <c r="J41" s="69" t="s">
        <v>137</v>
      </c>
      <c r="K41" s="7"/>
      <c r="L41" s="7" t="s">
        <v>157</v>
      </c>
      <c r="M41" s="8"/>
      <c r="O41" s="48" t="s">
        <v>155</v>
      </c>
    </row>
    <row r="42" spans="2:15" ht="16.8" customHeight="1" x14ac:dyDescent="0.25">
      <c r="B42" s="36" t="s">
        <v>160</v>
      </c>
      <c r="C42" s="37" t="s">
        <v>398</v>
      </c>
      <c r="D42" s="36" t="s">
        <v>397</v>
      </c>
      <c r="E42" s="36">
        <v>5</v>
      </c>
      <c r="F42" s="14" t="s">
        <v>158</v>
      </c>
      <c r="G42" s="69" t="s">
        <v>137</v>
      </c>
      <c r="H42" s="7" t="s">
        <v>142</v>
      </c>
      <c r="I42" s="8" t="s">
        <v>136</v>
      </c>
      <c r="J42" s="69" t="s">
        <v>357</v>
      </c>
      <c r="K42" s="7" t="s">
        <v>162</v>
      </c>
      <c r="L42" s="7" t="s">
        <v>163</v>
      </c>
      <c r="M42" s="8" t="s">
        <v>161</v>
      </c>
      <c r="O42" s="48" t="s">
        <v>159</v>
      </c>
    </row>
    <row r="43" spans="2:15" ht="16.8" customHeight="1" x14ac:dyDescent="0.25">
      <c r="B43" s="36" t="s">
        <v>57</v>
      </c>
      <c r="C43" s="37" t="s">
        <v>400</v>
      </c>
      <c r="D43" s="36" t="s">
        <v>399</v>
      </c>
      <c r="E43" s="36">
        <v>12</v>
      </c>
      <c r="F43" s="14" t="s">
        <v>164</v>
      </c>
      <c r="G43" s="69" t="s">
        <v>353</v>
      </c>
      <c r="H43" s="7" t="s">
        <v>166</v>
      </c>
      <c r="I43" s="8" t="s">
        <v>167</v>
      </c>
      <c r="J43" s="69" t="s">
        <v>20</v>
      </c>
      <c r="K43" s="7" t="s">
        <v>29</v>
      </c>
      <c r="L43" s="7" t="s">
        <v>168</v>
      </c>
      <c r="M43" s="8" t="s">
        <v>161</v>
      </c>
      <c r="O43" s="48" t="s">
        <v>165</v>
      </c>
    </row>
    <row r="44" spans="2:15" ht="16.8" customHeight="1" x14ac:dyDescent="0.25">
      <c r="B44" s="36" t="s">
        <v>170</v>
      </c>
      <c r="C44" s="37" t="s">
        <v>458</v>
      </c>
      <c r="D44" s="36" t="s">
        <v>401</v>
      </c>
      <c r="E44" s="36">
        <v>23</v>
      </c>
      <c r="F44" s="6"/>
      <c r="G44" s="69" t="s">
        <v>32</v>
      </c>
      <c r="H44" s="7" t="s">
        <v>171</v>
      </c>
      <c r="I44" s="8" t="s">
        <v>171</v>
      </c>
      <c r="J44" s="69" t="s">
        <v>357</v>
      </c>
      <c r="K44" s="7"/>
      <c r="L44" s="7"/>
      <c r="M44" s="8"/>
      <c r="O44" s="48" t="s">
        <v>169</v>
      </c>
    </row>
    <row r="45" spans="2:15" ht="16.8" customHeight="1" x14ac:dyDescent="0.25">
      <c r="B45" s="36" t="s">
        <v>44</v>
      </c>
      <c r="C45" s="37" t="s">
        <v>402</v>
      </c>
      <c r="D45" s="36" t="s">
        <v>460</v>
      </c>
      <c r="E45" s="36">
        <v>200</v>
      </c>
      <c r="F45" s="14" t="s">
        <v>461</v>
      </c>
      <c r="G45" s="71" t="s">
        <v>32</v>
      </c>
      <c r="H45" s="7" t="s">
        <v>174</v>
      </c>
      <c r="I45" s="8"/>
      <c r="J45" s="71" t="s">
        <v>527</v>
      </c>
      <c r="K45" s="7"/>
      <c r="L45" s="7"/>
      <c r="M45" s="8"/>
      <c r="O45" s="48" t="s">
        <v>173</v>
      </c>
    </row>
    <row r="46" spans="2:15" ht="16.8" customHeight="1" x14ac:dyDescent="0.25">
      <c r="B46" s="36" t="s">
        <v>462</v>
      </c>
      <c r="C46" s="37" t="s">
        <v>502</v>
      </c>
      <c r="D46" s="36" t="s">
        <v>416</v>
      </c>
      <c r="E46" s="36">
        <v>32</v>
      </c>
      <c r="F46" s="13"/>
      <c r="G46" s="70" t="s">
        <v>137</v>
      </c>
      <c r="H46" s="15"/>
      <c r="I46" s="17"/>
      <c r="J46" s="70" t="s">
        <v>137</v>
      </c>
      <c r="K46" s="15"/>
      <c r="L46" s="15"/>
      <c r="M46" s="17"/>
      <c r="O46" s="49" t="s">
        <v>177</v>
      </c>
    </row>
    <row r="47" spans="2:15" ht="16.8" customHeight="1" x14ac:dyDescent="0.25">
      <c r="B47" s="36" t="s">
        <v>127</v>
      </c>
      <c r="C47" s="37" t="s">
        <v>464</v>
      </c>
      <c r="D47" s="36" t="s">
        <v>403</v>
      </c>
      <c r="E47" s="36">
        <v>6</v>
      </c>
      <c r="F47" s="13"/>
      <c r="G47" s="70" t="s">
        <v>137</v>
      </c>
      <c r="H47" s="15"/>
      <c r="I47" s="17"/>
      <c r="J47" s="70" t="s">
        <v>524</v>
      </c>
      <c r="K47" s="15"/>
      <c r="L47" s="15"/>
      <c r="M47" s="17"/>
      <c r="O47" s="49" t="s">
        <v>178</v>
      </c>
    </row>
    <row r="48" spans="2:15" ht="16.8" customHeight="1" x14ac:dyDescent="0.25">
      <c r="B48" s="36" t="s">
        <v>181</v>
      </c>
      <c r="C48" s="37" t="s">
        <v>467</v>
      </c>
      <c r="D48" s="36" t="s">
        <v>468</v>
      </c>
      <c r="E48" s="36">
        <v>9</v>
      </c>
      <c r="F48" s="13"/>
      <c r="G48" s="70" t="s">
        <v>16</v>
      </c>
      <c r="H48" s="15"/>
      <c r="I48" s="17"/>
      <c r="J48" s="70" t="s">
        <v>523</v>
      </c>
      <c r="K48" s="15"/>
      <c r="L48" s="15"/>
      <c r="M48" s="17"/>
      <c r="O48" s="49" t="s">
        <v>466</v>
      </c>
    </row>
    <row r="49" spans="2:15" ht="16.8" customHeight="1" x14ac:dyDescent="0.25">
      <c r="B49" s="36" t="s">
        <v>181</v>
      </c>
      <c r="C49" s="37" t="s">
        <v>470</v>
      </c>
      <c r="D49" s="36" t="s">
        <v>472</v>
      </c>
      <c r="E49" s="36">
        <v>26</v>
      </c>
      <c r="F49" s="41" t="s">
        <v>471</v>
      </c>
      <c r="G49" s="70" t="s">
        <v>16</v>
      </c>
      <c r="H49" s="15"/>
      <c r="I49" s="17"/>
      <c r="J49" s="70" t="s">
        <v>528</v>
      </c>
      <c r="K49" s="15"/>
      <c r="L49" s="15"/>
      <c r="M49" s="17"/>
      <c r="O49" s="49" t="s">
        <v>469</v>
      </c>
    </row>
    <row r="50" spans="2:15" ht="16.8" customHeight="1" x14ac:dyDescent="0.25">
      <c r="B50" s="36" t="s">
        <v>181</v>
      </c>
      <c r="C50" s="37" t="s">
        <v>475</v>
      </c>
      <c r="D50" s="36" t="s">
        <v>476</v>
      </c>
      <c r="E50" s="36">
        <v>87</v>
      </c>
      <c r="F50" s="13"/>
      <c r="G50" s="70" t="s">
        <v>485</v>
      </c>
      <c r="H50" s="15"/>
      <c r="I50" s="17"/>
      <c r="J50" s="70" t="s">
        <v>357</v>
      </c>
      <c r="K50" s="15"/>
      <c r="L50" s="15"/>
      <c r="M50" s="17"/>
      <c r="O50" s="49" t="s">
        <v>473</v>
      </c>
    </row>
    <row r="51" spans="2:15" ht="16.8" customHeight="1" x14ac:dyDescent="0.25">
      <c r="B51" s="36" t="s">
        <v>35</v>
      </c>
      <c r="C51" s="37" t="s">
        <v>477</v>
      </c>
      <c r="D51" s="36" t="s">
        <v>478</v>
      </c>
      <c r="E51" s="36">
        <v>4</v>
      </c>
      <c r="F51" s="13"/>
      <c r="G51" s="70" t="s">
        <v>32</v>
      </c>
      <c r="H51" s="15"/>
      <c r="I51" s="17"/>
      <c r="J51" s="70" t="s">
        <v>527</v>
      </c>
      <c r="K51" s="15"/>
      <c r="L51" s="15"/>
      <c r="M51" s="17"/>
      <c r="O51" s="49" t="s">
        <v>179</v>
      </c>
    </row>
    <row r="52" spans="2:15" ht="16.8" customHeight="1" x14ac:dyDescent="0.25">
      <c r="B52" s="36" t="s">
        <v>125</v>
      </c>
      <c r="C52" s="37" t="s">
        <v>503</v>
      </c>
      <c r="D52" s="36" t="s">
        <v>479</v>
      </c>
      <c r="E52" s="36">
        <v>10</v>
      </c>
      <c r="F52" s="40" t="s">
        <v>480</v>
      </c>
      <c r="G52" s="70" t="s">
        <v>352</v>
      </c>
      <c r="H52" s="15"/>
      <c r="I52" s="17"/>
      <c r="J52" s="70" t="s">
        <v>20</v>
      </c>
      <c r="K52" s="15"/>
      <c r="L52" s="15"/>
      <c r="M52" s="17"/>
      <c r="O52" s="49" t="s">
        <v>180</v>
      </c>
    </row>
    <row r="55" spans="2:15" x14ac:dyDescent="0.25">
      <c r="C55" s="54" t="s">
        <v>483</v>
      </c>
      <c r="G55" s="54" t="s">
        <v>354</v>
      </c>
      <c r="J55" s="54" t="s">
        <v>356</v>
      </c>
    </row>
    <row r="56" spans="2:15" x14ac:dyDescent="0.25">
      <c r="C56" t="s">
        <v>418</v>
      </c>
      <c r="G56" t="s">
        <v>511</v>
      </c>
      <c r="J56" t="s">
        <v>510</v>
      </c>
    </row>
    <row r="57" spans="2:15" x14ac:dyDescent="0.25">
      <c r="C57" t="s">
        <v>419</v>
      </c>
      <c r="G57" t="s">
        <v>512</v>
      </c>
      <c r="J57" t="s">
        <v>515</v>
      </c>
    </row>
    <row r="58" spans="2:15" x14ac:dyDescent="0.25">
      <c r="C58" t="s">
        <v>495</v>
      </c>
      <c r="G58" t="s">
        <v>513</v>
      </c>
      <c r="J58" t="s">
        <v>530</v>
      </c>
    </row>
    <row r="59" spans="2:15" x14ac:dyDescent="0.25">
      <c r="C59" t="s">
        <v>494</v>
      </c>
      <c r="G59" t="s">
        <v>514</v>
      </c>
      <c r="J59" t="s">
        <v>529</v>
      </c>
    </row>
    <row r="60" spans="2:15" x14ac:dyDescent="0.25">
      <c r="C60" t="s">
        <v>431</v>
      </c>
      <c r="G60" t="s">
        <v>357</v>
      </c>
      <c r="J60" t="s">
        <v>531</v>
      </c>
    </row>
    <row r="61" spans="2:15" x14ac:dyDescent="0.25">
      <c r="C61" t="s">
        <v>493</v>
      </c>
      <c r="G61" t="s">
        <v>355</v>
      </c>
      <c r="J61" t="s">
        <v>532</v>
      </c>
    </row>
    <row r="62" spans="2:15" x14ac:dyDescent="0.25">
      <c r="C62" t="s">
        <v>492</v>
      </c>
    </row>
    <row r="63" spans="2:15" x14ac:dyDescent="0.25">
      <c r="C63" t="s">
        <v>496</v>
      </c>
    </row>
    <row r="64" spans="2:15" x14ac:dyDescent="0.25">
      <c r="C64" t="s">
        <v>490</v>
      </c>
    </row>
    <row r="65" spans="3:3" x14ac:dyDescent="0.25">
      <c r="C65" t="s">
        <v>497</v>
      </c>
    </row>
    <row r="66" spans="3:3" x14ac:dyDescent="0.25">
      <c r="C66" t="s">
        <v>491</v>
      </c>
    </row>
    <row r="67" spans="3:3" x14ac:dyDescent="0.25">
      <c r="C67" t="s">
        <v>452</v>
      </c>
    </row>
    <row r="68" spans="3:3" x14ac:dyDescent="0.25">
      <c r="C68" t="s">
        <v>498</v>
      </c>
    </row>
    <row r="69" spans="3:3" x14ac:dyDescent="0.25">
      <c r="C69" t="s">
        <v>459</v>
      </c>
    </row>
    <row r="70" spans="3:3" x14ac:dyDescent="0.25">
      <c r="C70" t="s">
        <v>463</v>
      </c>
    </row>
    <row r="71" spans="3:3" x14ac:dyDescent="0.25">
      <c r="C71" t="s">
        <v>465</v>
      </c>
    </row>
    <row r="72" spans="3:3" x14ac:dyDescent="0.25">
      <c r="C72" t="s">
        <v>474</v>
      </c>
    </row>
    <row r="73" spans="3:3" x14ac:dyDescent="0.25">
      <c r="C73" t="s">
        <v>481</v>
      </c>
    </row>
    <row r="74" spans="3:3" x14ac:dyDescent="0.25">
      <c r="C74" t="s">
        <v>489</v>
      </c>
    </row>
    <row r="75" spans="3:3" x14ac:dyDescent="0.25">
      <c r="C75" t="s">
        <v>500</v>
      </c>
    </row>
  </sheetData>
  <mergeCells count="3">
    <mergeCell ref="G1:I1"/>
    <mergeCell ref="J1:M1"/>
    <mergeCell ref="B1:F1"/>
  </mergeCells>
  <hyperlinks>
    <hyperlink ref="F8" r:id="rId1" xr:uid="{19288D2E-5E4E-452F-AD32-F7C869C0E7D7}"/>
    <hyperlink ref="F6" r:id="rId2" display="https://onlinelibrary.wiley.com/doi/full/10.1111/ina.12667, " xr:uid="{AB7B3D39-8FCC-4BCD-AB32-FCFE08334FCD}"/>
    <hyperlink ref="F27" r:id="rId3" xr:uid="{99FFAD8C-E08C-4B47-A830-FE98A81EEEDE}"/>
    <hyperlink ref="F29" r:id="rId4" xr:uid="{9C4D2CF7-A23E-4612-9792-E87FD502CF79}"/>
    <hyperlink ref="F23" r:id="rId5" xr:uid="{1925F403-2AA0-4B70-B676-7FC64ABD3A98}"/>
    <hyperlink ref="F4" r:id="rId6" location="!/vizhome/CaliforniaNewHomesIndoorAirQualityStudy/CaliforniaNewHomesHomePage" display="https://public.tableau.com/profile/meghna.thomas#!/vizhome/CaliforniaNewHomesIndoorAirQualityStudy/CaliforniaNewHomesHomePage" xr:uid="{15A1BE39-F7C4-4571-80AC-DE68B26B4861}"/>
    <hyperlink ref="F12" r:id="rId7" display="https://www.researchgate.net/profile/Patrick-Okeeffe-3/publication/338383161_Whole_house_emission_rates_and_loss_coefficients_of_formaldehyde_and_other_VOCs_as_a_function_of_air_change_rate/links/5e3329b2a6fdccd96578f420/Whole-house-emission-rates-and-loss-coefficients-of-formaldehyde-and-other-VOCs-as-a-function-of-air-change-rate.pdf" xr:uid="{40780655-B829-4842-AD1C-5F09CE26C10A}"/>
    <hyperlink ref="F28" r:id="rId8" xr:uid="{F67FEBD8-AE9A-4695-B6E9-FDC6263EC3C4}"/>
    <hyperlink ref="F30" r:id="rId9" xr:uid="{9255128A-38A9-41C1-88E2-2CD0192C7584}"/>
    <hyperlink ref="F36" r:id="rId10" display="https://www.e3s-conferences.org/articles/e3sconf/pdf/2021/22/e3sconf_hvac2021_01002.pdf" xr:uid="{407B09D4-0762-4736-B097-994F3010E103}"/>
    <hyperlink ref="F43" r:id="rId11" xr:uid="{FA1E6CF1-44A1-43B0-80AE-772042F4A4A1}"/>
    <hyperlink ref="F5" r:id="rId12" xr:uid="{AC66B7A3-005E-42F8-AFB4-6A71DA06F71B}"/>
    <hyperlink ref="F10" r:id="rId13" xr:uid="{FD4728BD-6F52-40EB-A3DC-E720CB55EBF9}"/>
    <hyperlink ref="F11" r:id="rId14" xr:uid="{F7E0E2A8-DC0F-4985-8257-980F67A0A50A}"/>
    <hyperlink ref="F15" r:id="rId15" location="d1e265" xr:uid="{313E0AA7-F72F-4CB8-A517-44813CD8B30B}"/>
    <hyperlink ref="F16" r:id="rId16" xr:uid="{06680628-7D6E-44A7-BEA6-1D060AF742EE}"/>
    <hyperlink ref="F17" r:id="rId17" xr:uid="{E1CB3DE5-5349-4B49-877B-8CDC01D47FC3}"/>
    <hyperlink ref="F18" r:id="rId18" xr:uid="{2BC47C8C-CEE2-4E10-B188-3E3322EE72A4}"/>
    <hyperlink ref="F20" r:id="rId19" xr:uid="{B6C98AD5-0274-4A73-909E-D547ACE59ABF}"/>
    <hyperlink ref="F31" r:id="rId20" xr:uid="{9EC2188A-8BD7-4608-BC47-B743F3AE2A97}"/>
    <hyperlink ref="F33" r:id="rId21" xr:uid="{5D843890-2F00-4105-806C-225B581484D4}"/>
    <hyperlink ref="F35" r:id="rId22" xr:uid="{2E49CF69-B9AF-4277-B643-8FF1E992AE0E}"/>
    <hyperlink ref="F45" r:id="rId23" xr:uid="{44637679-2DDE-4478-A91C-BD141384A972}"/>
    <hyperlink ref="F49" r:id="rId24" display="https://doi.org/10.1016/j.buildenv.2022.109236" xr:uid="{F9D528F8-943F-4E76-A71F-C335F8C1A1FC}"/>
    <hyperlink ref="F52" r:id="rId25" xr:uid="{C93C3B9C-A2F2-431A-B704-51C87CE4C3FC}"/>
    <hyperlink ref="F13" r:id="rId26" xr:uid="{DC9425CF-8E10-4260-8B33-43974B34D165}"/>
    <hyperlink ref="F14" r:id="rId27" xr:uid="{667BBC20-D775-4EEC-A334-50E467F927AC}"/>
    <hyperlink ref="F7" r:id="rId28" xr:uid="{056672C0-297E-452F-BB2E-1736517DD4D6}"/>
    <hyperlink ref="F9" r:id="rId29" xr:uid="{6CA532E6-182F-465B-B2D2-D8F4DB44DF9D}"/>
    <hyperlink ref="F19" r:id="rId30" xr:uid="{AD65D3EF-249C-46C4-B5C6-E67CE66C2431}"/>
    <hyperlink ref="F39" r:id="rId31" xr:uid="{04A3654A-3FF1-4B78-989B-D6EDE1E53E94}"/>
    <hyperlink ref="F40" r:id="rId32" xr:uid="{E2F705F9-A3CF-433D-AD4D-542B0A248697}"/>
    <hyperlink ref="F41" r:id="rId33" xr:uid="{07D722A8-94FA-46C3-9BF3-920A04ABB354}"/>
    <hyperlink ref="F42" r:id="rId34" xr:uid="{C3155D79-F125-4EE4-97B8-B9BF2FE6AFBD}"/>
  </hyperlinks>
  <pageMargins left="0.7" right="0.7" top="0.78740157499999996" bottom="0.78740157499999996" header="0.3" footer="0.3"/>
  <pageSetup paperSize="9" orientation="portrait" verticalDpi="0" r:id="rId35"/>
  <legacyDrawing r:id="rId3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DA42B-6AC1-48D2-8901-603DFBD0AAC6}">
  <dimension ref="A1:G186"/>
  <sheetViews>
    <sheetView topLeftCell="A136" zoomScale="59" zoomScaleNormal="100" workbookViewId="0">
      <selection activeCell="B190" sqref="B190"/>
    </sheetView>
  </sheetViews>
  <sheetFormatPr baseColWidth="10" defaultRowHeight="13.8" x14ac:dyDescent="0.25"/>
  <cols>
    <col min="1" max="1" width="30.5" bestFit="1" customWidth="1"/>
    <col min="2" max="2" width="29.296875" bestFit="1" customWidth="1"/>
    <col min="3" max="3" width="27" customWidth="1"/>
    <col min="4" max="4" width="16.09765625" bestFit="1" customWidth="1"/>
    <col min="5" max="5" width="58.59765625" bestFit="1" customWidth="1"/>
    <col min="6" max="6" width="44.3984375" bestFit="1" customWidth="1"/>
    <col min="7" max="7" width="37" customWidth="1"/>
  </cols>
  <sheetData>
    <row r="1" spans="1:7" x14ac:dyDescent="0.25">
      <c r="A1" s="78" t="s">
        <v>0</v>
      </c>
      <c r="B1" s="79"/>
      <c r="C1" s="75" t="s">
        <v>197</v>
      </c>
      <c r="D1" s="76"/>
      <c r="E1" s="76"/>
      <c r="F1" s="77"/>
      <c r="G1" t="s">
        <v>405</v>
      </c>
    </row>
    <row r="2" spans="1:7" x14ac:dyDescent="0.25">
      <c r="A2" t="s">
        <v>188</v>
      </c>
      <c r="B2" t="s">
        <v>186</v>
      </c>
      <c r="C2" s="3" t="s">
        <v>198</v>
      </c>
      <c r="D2" s="4" t="s">
        <v>10</v>
      </c>
      <c r="E2" s="4" t="s">
        <v>11</v>
      </c>
      <c r="F2" s="5" t="s">
        <v>12</v>
      </c>
    </row>
    <row r="3" spans="1:7" x14ac:dyDescent="0.25">
      <c r="A3" s="56" t="str">
        <f>Bld_Vent_Details!C3</f>
        <v>Kanama (Cerema)</v>
      </c>
      <c r="B3" s="57" t="str">
        <f>Bld_Vent_Details!D3</f>
        <v>Gaelle Guyot</v>
      </c>
      <c r="C3" s="9" t="s">
        <v>19</v>
      </c>
      <c r="D3" s="7" t="s">
        <v>199</v>
      </c>
      <c r="E3" s="7" t="s">
        <v>200</v>
      </c>
      <c r="F3" s="8" t="s">
        <v>201</v>
      </c>
    </row>
    <row r="4" spans="1:7" x14ac:dyDescent="0.25">
      <c r="B4" s="58"/>
      <c r="C4" s="10" t="s">
        <v>202</v>
      </c>
      <c r="D4" s="19" t="s">
        <v>199</v>
      </c>
      <c r="E4" s="19" t="s">
        <v>203</v>
      </c>
      <c r="F4" s="22" t="s">
        <v>201</v>
      </c>
    </row>
    <row r="5" spans="1:7" x14ac:dyDescent="0.25">
      <c r="B5" s="58"/>
      <c r="C5" s="10" t="s">
        <v>24</v>
      </c>
      <c r="D5" s="19" t="s">
        <v>204</v>
      </c>
      <c r="E5" s="19" t="s">
        <v>205</v>
      </c>
      <c r="F5" s="22" t="s">
        <v>201</v>
      </c>
    </row>
    <row r="6" spans="1:7" x14ac:dyDescent="0.25">
      <c r="B6" s="58"/>
      <c r="C6" s="10" t="s">
        <v>206</v>
      </c>
      <c r="D6" s="19" t="s">
        <v>204</v>
      </c>
      <c r="E6" s="19"/>
      <c r="F6" s="22" t="s">
        <v>207</v>
      </c>
    </row>
    <row r="7" spans="1:7" x14ac:dyDescent="0.25">
      <c r="B7" s="58"/>
      <c r="C7" s="10" t="s">
        <v>208</v>
      </c>
      <c r="D7" s="19" t="s">
        <v>199</v>
      </c>
      <c r="E7" s="19" t="s">
        <v>209</v>
      </c>
      <c r="F7" s="22" t="s">
        <v>210</v>
      </c>
    </row>
    <row r="8" spans="1:7" x14ac:dyDescent="0.25">
      <c r="B8" s="58"/>
      <c r="C8" s="3" t="s">
        <v>211</v>
      </c>
      <c r="D8" s="4" t="s">
        <v>199</v>
      </c>
      <c r="E8" s="4" t="s">
        <v>212</v>
      </c>
      <c r="F8" s="5" t="s">
        <v>201</v>
      </c>
    </row>
    <row r="9" spans="1:7" x14ac:dyDescent="0.25">
      <c r="A9" s="56" t="str">
        <f>Bld_Vent_Details!C4</f>
        <v>HENGH (LBNL)</v>
      </c>
      <c r="B9" s="57" t="str">
        <f>Bld_Vent_Details!D4</f>
        <v>Singer et al. (2020)</v>
      </c>
      <c r="C9" s="9" t="s">
        <v>19</v>
      </c>
      <c r="D9" s="7" t="s">
        <v>213</v>
      </c>
      <c r="E9" s="7" t="s">
        <v>214</v>
      </c>
      <c r="F9" s="8" t="s">
        <v>215</v>
      </c>
      <c r="G9" t="s">
        <v>406</v>
      </c>
    </row>
    <row r="10" spans="1:7" x14ac:dyDescent="0.25">
      <c r="B10" s="58"/>
      <c r="C10" s="10" t="s">
        <v>31</v>
      </c>
      <c r="D10" s="19" t="s">
        <v>216</v>
      </c>
      <c r="E10" s="19" t="s">
        <v>217</v>
      </c>
      <c r="F10" s="22" t="s">
        <v>218</v>
      </c>
      <c r="G10" t="s">
        <v>407</v>
      </c>
    </row>
    <row r="11" spans="1:7" x14ac:dyDescent="0.25">
      <c r="B11" s="58"/>
      <c r="C11" s="10" t="s">
        <v>208</v>
      </c>
      <c r="D11" s="19" t="s">
        <v>216</v>
      </c>
      <c r="E11" s="19" t="s">
        <v>219</v>
      </c>
      <c r="F11" s="22" t="s">
        <v>220</v>
      </c>
    </row>
    <row r="12" spans="1:7" x14ac:dyDescent="0.25">
      <c r="B12" s="58"/>
      <c r="C12" s="3" t="s">
        <v>24</v>
      </c>
      <c r="D12" s="4" t="s">
        <v>213</v>
      </c>
      <c r="E12" s="4" t="s">
        <v>221</v>
      </c>
      <c r="F12" s="5" t="s">
        <v>222</v>
      </c>
    </row>
    <row r="13" spans="1:7" x14ac:dyDescent="0.25">
      <c r="A13" s="56" t="str">
        <f>Bld_Vent_Details!C5</f>
        <v>LIA (LBNL)</v>
      </c>
      <c r="B13" s="57" t="str">
        <f>Bld_Vent_Details!D5</f>
        <v>Zhao et al. (2020)</v>
      </c>
      <c r="C13" s="9" t="s">
        <v>19</v>
      </c>
      <c r="D13" s="7" t="s">
        <v>213</v>
      </c>
      <c r="E13" s="7" t="s">
        <v>214</v>
      </c>
      <c r="F13" s="8" t="s">
        <v>215</v>
      </c>
      <c r="G13" s="59" t="s">
        <v>408</v>
      </c>
    </row>
    <row r="14" spans="1:7" x14ac:dyDescent="0.25">
      <c r="B14" s="58"/>
      <c r="C14" s="10" t="s">
        <v>31</v>
      </c>
      <c r="D14" s="19" t="s">
        <v>216</v>
      </c>
      <c r="E14" s="19" t="s">
        <v>223</v>
      </c>
      <c r="F14" s="22" t="s">
        <v>218</v>
      </c>
    </row>
    <row r="15" spans="1:7" x14ac:dyDescent="0.25">
      <c r="B15" s="58"/>
      <c r="C15" s="10" t="s">
        <v>208</v>
      </c>
      <c r="D15" s="19" t="s">
        <v>216</v>
      </c>
      <c r="E15" s="19" t="s">
        <v>224</v>
      </c>
      <c r="F15" s="22" t="s">
        <v>220</v>
      </c>
    </row>
    <row r="16" spans="1:7" x14ac:dyDescent="0.25">
      <c r="B16" s="58"/>
      <c r="C16" s="3" t="s">
        <v>24</v>
      </c>
      <c r="D16" s="4" t="s">
        <v>225</v>
      </c>
      <c r="E16" s="4" t="s">
        <v>221</v>
      </c>
      <c r="F16" s="5" t="s">
        <v>222</v>
      </c>
    </row>
    <row r="17" spans="1:6" x14ac:dyDescent="0.25">
      <c r="A17" s="56" t="str">
        <f>Bld_Vent_Details!C6</f>
        <v>Mesqualair (EPFL, HEIA)</v>
      </c>
      <c r="B17" s="57" t="str">
        <f>Bld_Vent_Details!D6</f>
        <v>Shen Yang et al. (2020)</v>
      </c>
      <c r="C17" s="9" t="s">
        <v>226</v>
      </c>
      <c r="D17" s="7" t="s">
        <v>38</v>
      </c>
      <c r="E17" s="7" t="s">
        <v>227</v>
      </c>
      <c r="F17" s="8" t="s">
        <v>228</v>
      </c>
    </row>
    <row r="18" spans="1:6" x14ac:dyDescent="0.25">
      <c r="B18" s="58"/>
      <c r="C18" s="10" t="s">
        <v>24</v>
      </c>
      <c r="D18" s="19" t="s">
        <v>38</v>
      </c>
      <c r="E18" s="19" t="s">
        <v>229</v>
      </c>
      <c r="F18" s="22" t="s">
        <v>228</v>
      </c>
    </row>
    <row r="19" spans="1:6" x14ac:dyDescent="0.25">
      <c r="B19" s="58"/>
      <c r="C19" s="10" t="s">
        <v>39</v>
      </c>
      <c r="D19" s="19" t="s">
        <v>40</v>
      </c>
      <c r="E19" s="19" t="s">
        <v>230</v>
      </c>
      <c r="F19" s="22" t="s">
        <v>228</v>
      </c>
    </row>
    <row r="20" spans="1:6" x14ac:dyDescent="0.25">
      <c r="B20" s="58"/>
      <c r="C20" s="3" t="s">
        <v>41</v>
      </c>
      <c r="D20" s="4" t="s">
        <v>40</v>
      </c>
      <c r="E20" s="4" t="s">
        <v>231</v>
      </c>
      <c r="F20" s="5" t="s">
        <v>228</v>
      </c>
    </row>
    <row r="21" spans="1:6" x14ac:dyDescent="0.25">
      <c r="A21" s="56" t="str">
        <f>Bld_Vent_Details!C7</f>
        <v>Lodenareal (UIBK)</v>
      </c>
      <c r="B21" s="57" t="str">
        <f>Bld_Vent_Details!D7</f>
        <v>Rojas et al. (2015)</v>
      </c>
      <c r="C21" s="9" t="s">
        <v>19</v>
      </c>
      <c r="D21" s="7" t="s">
        <v>232</v>
      </c>
      <c r="E21" s="7" t="s">
        <v>233</v>
      </c>
      <c r="F21" s="8" t="s">
        <v>234</v>
      </c>
    </row>
    <row r="22" spans="1:6" x14ac:dyDescent="0.25">
      <c r="B22" s="58"/>
      <c r="C22" s="3" t="s">
        <v>202</v>
      </c>
      <c r="D22" s="4" t="s">
        <v>235</v>
      </c>
      <c r="E22" s="4" t="s">
        <v>236</v>
      </c>
      <c r="F22" s="5" t="s">
        <v>234</v>
      </c>
    </row>
    <row r="23" spans="1:6" x14ac:dyDescent="0.25">
      <c r="A23" s="56" t="str">
        <f>Bld_Vent_Details!C8</f>
        <v>RENAM (UC)</v>
      </c>
      <c r="B23" s="57" t="str">
        <f>Bld_Vent_Details!D8</f>
        <v>Constanza Molina</v>
      </c>
      <c r="C23" s="9" t="s">
        <v>19</v>
      </c>
      <c r="D23" s="7" t="s">
        <v>53</v>
      </c>
      <c r="E23" s="7" t="s">
        <v>237</v>
      </c>
      <c r="F23" s="8" t="s">
        <v>222</v>
      </c>
    </row>
    <row r="24" spans="1:6" x14ac:dyDescent="0.25">
      <c r="B24" s="58"/>
      <c r="C24" s="10" t="s">
        <v>202</v>
      </c>
      <c r="D24" s="19" t="s">
        <v>238</v>
      </c>
      <c r="E24" s="19" t="s">
        <v>237</v>
      </c>
      <c r="F24" s="22" t="s">
        <v>222</v>
      </c>
    </row>
    <row r="25" spans="1:6" x14ac:dyDescent="0.25">
      <c r="B25" s="58"/>
      <c r="C25" s="3" t="s">
        <v>208</v>
      </c>
      <c r="D25" s="4" t="s">
        <v>53</v>
      </c>
      <c r="E25" s="4" t="s">
        <v>239</v>
      </c>
      <c r="F25" s="5" t="s">
        <v>222</v>
      </c>
    </row>
    <row r="26" spans="1:6" x14ac:dyDescent="0.25">
      <c r="A26" s="56" t="str">
        <f>Bld_Vent_Details!C9</f>
        <v>Indoor air project (CSIRO)</v>
      </c>
      <c r="B26" s="57" t="str">
        <f>Bld_Vent_Details!D9</f>
        <v>Galbally et al. (2011)</v>
      </c>
      <c r="C26" s="9" t="s">
        <v>202</v>
      </c>
      <c r="D26" s="7" t="s">
        <v>240</v>
      </c>
      <c r="E26" s="7"/>
      <c r="F26" s="8" t="s">
        <v>222</v>
      </c>
    </row>
    <row r="27" spans="1:6" x14ac:dyDescent="0.25">
      <c r="B27" s="58"/>
      <c r="C27" s="10" t="s">
        <v>60</v>
      </c>
      <c r="D27" s="19" t="s">
        <v>61</v>
      </c>
      <c r="E27" s="19"/>
      <c r="F27" s="22"/>
    </row>
    <row r="28" spans="1:6" x14ac:dyDescent="0.25">
      <c r="B28" s="58"/>
      <c r="C28" s="10" t="s">
        <v>19</v>
      </c>
      <c r="D28" s="19" t="s">
        <v>61</v>
      </c>
      <c r="E28" s="19"/>
      <c r="F28" s="22" t="s">
        <v>222</v>
      </c>
    </row>
    <row r="29" spans="1:6" x14ac:dyDescent="0.25">
      <c r="B29" s="58"/>
      <c r="C29" s="10" t="s">
        <v>62</v>
      </c>
      <c r="D29" s="19" t="s">
        <v>61</v>
      </c>
      <c r="E29" s="19"/>
      <c r="F29" s="22" t="s">
        <v>222</v>
      </c>
    </row>
    <row r="30" spans="1:6" x14ac:dyDescent="0.25">
      <c r="B30" s="58"/>
      <c r="C30" s="10" t="s">
        <v>24</v>
      </c>
      <c r="D30" s="19" t="s">
        <v>61</v>
      </c>
      <c r="E30" s="19"/>
      <c r="F30" s="22"/>
    </row>
    <row r="31" spans="1:6" x14ac:dyDescent="0.25">
      <c r="B31" s="58"/>
      <c r="C31" s="10" t="s">
        <v>208</v>
      </c>
      <c r="D31" s="19" t="s">
        <v>241</v>
      </c>
      <c r="E31" s="19"/>
      <c r="F31" s="22" t="s">
        <v>222</v>
      </c>
    </row>
    <row r="32" spans="1:6" x14ac:dyDescent="0.25">
      <c r="B32" s="58"/>
      <c r="C32" s="10" t="s">
        <v>242</v>
      </c>
      <c r="D32" s="19" t="s">
        <v>61</v>
      </c>
      <c r="E32" s="19"/>
      <c r="F32" s="22"/>
    </row>
    <row r="33" spans="1:6" x14ac:dyDescent="0.25">
      <c r="B33" s="58"/>
      <c r="C33" s="10" t="s">
        <v>31</v>
      </c>
      <c r="D33" s="19" t="s">
        <v>61</v>
      </c>
      <c r="E33" s="19"/>
      <c r="F33" s="22"/>
    </row>
    <row r="34" spans="1:6" x14ac:dyDescent="0.25">
      <c r="B34" s="58"/>
      <c r="C34" s="10" t="s">
        <v>63</v>
      </c>
      <c r="D34" s="19" t="s">
        <v>241</v>
      </c>
      <c r="E34" s="19"/>
      <c r="F34" s="22"/>
    </row>
    <row r="35" spans="1:6" x14ac:dyDescent="0.25">
      <c r="B35" s="58"/>
      <c r="C35" s="10" t="s">
        <v>64</v>
      </c>
      <c r="D35" s="19" t="s">
        <v>61</v>
      </c>
      <c r="E35" s="19"/>
      <c r="F35" s="22"/>
    </row>
    <row r="36" spans="1:6" x14ac:dyDescent="0.25">
      <c r="B36" s="58"/>
      <c r="C36" s="10" t="s">
        <v>226</v>
      </c>
      <c r="D36" s="19" t="s">
        <v>61</v>
      </c>
      <c r="E36" s="19"/>
      <c r="F36" s="22"/>
    </row>
    <row r="37" spans="1:6" x14ac:dyDescent="0.25">
      <c r="B37" s="58"/>
      <c r="C37" s="3" t="s">
        <v>41</v>
      </c>
      <c r="D37" s="4" t="s">
        <v>61</v>
      </c>
      <c r="E37" s="4"/>
      <c r="F37" s="5"/>
    </row>
    <row r="38" spans="1:6" x14ac:dyDescent="0.25">
      <c r="A38" s="56" t="str">
        <f>Bld_Vent_Details!C10</f>
        <v>High Perf. Homes (LBNL)</v>
      </c>
      <c r="B38" s="57" t="str">
        <f>Bld_Vent_Details!D10</f>
        <v>Less et al. (2015)</v>
      </c>
      <c r="C38" s="9" t="s">
        <v>19</v>
      </c>
      <c r="D38" s="7" t="s">
        <v>38</v>
      </c>
      <c r="E38" s="7" t="s">
        <v>243</v>
      </c>
      <c r="F38" s="8" t="s">
        <v>244</v>
      </c>
    </row>
    <row r="39" spans="1:6" x14ac:dyDescent="0.25">
      <c r="B39" s="58"/>
      <c r="C39" s="10" t="s">
        <v>62</v>
      </c>
      <c r="D39" s="19" t="s">
        <v>66</v>
      </c>
      <c r="E39" s="19" t="s">
        <v>245</v>
      </c>
      <c r="F39" s="22" t="s">
        <v>244</v>
      </c>
    </row>
    <row r="40" spans="1:6" x14ac:dyDescent="0.25">
      <c r="B40" s="58"/>
      <c r="C40" s="10" t="s">
        <v>31</v>
      </c>
      <c r="D40" s="19" t="s">
        <v>246</v>
      </c>
      <c r="E40" s="19" t="s">
        <v>247</v>
      </c>
      <c r="F40" s="22"/>
    </row>
    <row r="41" spans="1:6" x14ac:dyDescent="0.25">
      <c r="B41" s="58"/>
      <c r="C41" s="10" t="s">
        <v>208</v>
      </c>
      <c r="D41" s="19" t="s">
        <v>66</v>
      </c>
      <c r="E41" s="19" t="s">
        <v>248</v>
      </c>
      <c r="F41" s="22" t="s">
        <v>244</v>
      </c>
    </row>
    <row r="42" spans="1:6" x14ac:dyDescent="0.25">
      <c r="B42" s="58"/>
      <c r="C42" s="10" t="s">
        <v>249</v>
      </c>
      <c r="D42" s="19" t="s">
        <v>66</v>
      </c>
      <c r="E42" s="19" t="s">
        <v>250</v>
      </c>
      <c r="F42" s="22" t="s">
        <v>244</v>
      </c>
    </row>
    <row r="43" spans="1:6" x14ac:dyDescent="0.25">
      <c r="B43" s="58"/>
      <c r="C43" s="10" t="s">
        <v>251</v>
      </c>
      <c r="D43" s="19" t="s">
        <v>246</v>
      </c>
      <c r="E43" s="19" t="s">
        <v>252</v>
      </c>
      <c r="F43" s="22"/>
    </row>
    <row r="44" spans="1:6" x14ac:dyDescent="0.25">
      <c r="B44" s="58"/>
      <c r="C44" s="3" t="s">
        <v>63</v>
      </c>
      <c r="D44" s="4" t="s">
        <v>246</v>
      </c>
      <c r="E44" s="4" t="s">
        <v>247</v>
      </c>
      <c r="F44" s="5"/>
    </row>
    <row r="45" spans="1:6" x14ac:dyDescent="0.25">
      <c r="A45" s="56" t="str">
        <f>Bld_Vent_Details!C11</f>
        <v>Apt. Retrofits (LBNL)</v>
      </c>
      <c r="B45" s="57" t="str">
        <f>Bld_Vent_Details!D11</f>
        <v>Noris et al. (2013)</v>
      </c>
      <c r="C45" s="9" t="s">
        <v>19</v>
      </c>
      <c r="D45" s="7" t="s">
        <v>253</v>
      </c>
      <c r="E45" s="7" t="s">
        <v>254</v>
      </c>
      <c r="F45" s="8"/>
    </row>
    <row r="46" spans="1:6" x14ac:dyDescent="0.25">
      <c r="B46" s="58"/>
      <c r="C46" s="10" t="s">
        <v>62</v>
      </c>
      <c r="D46" s="19" t="s">
        <v>253</v>
      </c>
      <c r="E46" s="19" t="s">
        <v>254</v>
      </c>
      <c r="F46" s="22"/>
    </row>
    <row r="47" spans="1:6" x14ac:dyDescent="0.25">
      <c r="B47" s="58"/>
      <c r="C47" s="10" t="s">
        <v>208</v>
      </c>
      <c r="D47" s="19" t="s">
        <v>253</v>
      </c>
      <c r="E47" s="19" t="s">
        <v>255</v>
      </c>
      <c r="F47" s="22"/>
    </row>
    <row r="48" spans="1:6" x14ac:dyDescent="0.25">
      <c r="B48" s="58"/>
      <c r="C48" s="10" t="s">
        <v>31</v>
      </c>
      <c r="D48" s="19" t="s">
        <v>256</v>
      </c>
      <c r="E48" s="19" t="s">
        <v>247</v>
      </c>
      <c r="F48" s="22"/>
    </row>
    <row r="49" spans="1:6" x14ac:dyDescent="0.25">
      <c r="B49" s="58"/>
      <c r="C49" s="10" t="s">
        <v>257</v>
      </c>
      <c r="D49" s="19" t="s">
        <v>253</v>
      </c>
      <c r="E49" s="19" t="s">
        <v>252</v>
      </c>
      <c r="F49" s="22"/>
    </row>
    <row r="50" spans="1:6" x14ac:dyDescent="0.25">
      <c r="A50" s="56" t="str">
        <f>Bld_Vent_Details!C12</f>
        <v>Weather influence (WSU)</v>
      </c>
      <c r="B50" s="57" t="str">
        <f>Bld_Vent_Details!D12</f>
        <v>Huangfu et al. (2019)</v>
      </c>
      <c r="C50" s="23" t="s">
        <v>60</v>
      </c>
      <c r="D50" s="7" t="s">
        <v>253</v>
      </c>
      <c r="E50" s="6" t="s">
        <v>258</v>
      </c>
      <c r="F50" s="24"/>
    </row>
    <row r="51" spans="1:6" x14ac:dyDescent="0.25">
      <c r="B51" s="58"/>
      <c r="C51" s="25" t="s">
        <v>63</v>
      </c>
      <c r="D51" s="19" t="s">
        <v>253</v>
      </c>
      <c r="E51" s="1" t="s">
        <v>258</v>
      </c>
      <c r="F51" s="26"/>
    </row>
    <row r="52" spans="1:6" x14ac:dyDescent="0.25">
      <c r="B52" s="58"/>
      <c r="C52" s="25" t="s">
        <v>62</v>
      </c>
      <c r="D52" s="19" t="s">
        <v>253</v>
      </c>
      <c r="E52" s="1" t="s">
        <v>258</v>
      </c>
      <c r="F52" s="26"/>
    </row>
    <row r="53" spans="1:6" x14ac:dyDescent="0.25">
      <c r="B53" s="58"/>
      <c r="C53" s="25" t="s">
        <v>19</v>
      </c>
      <c r="D53" s="19" t="s">
        <v>253</v>
      </c>
      <c r="E53" s="1" t="s">
        <v>259</v>
      </c>
      <c r="F53" s="26"/>
    </row>
    <row r="54" spans="1:6" x14ac:dyDescent="0.25">
      <c r="B54" s="58"/>
      <c r="C54" s="25" t="s">
        <v>226</v>
      </c>
      <c r="D54" s="19" t="s">
        <v>253</v>
      </c>
      <c r="E54" s="1" t="s">
        <v>260</v>
      </c>
      <c r="F54" s="26"/>
    </row>
    <row r="55" spans="1:6" x14ac:dyDescent="0.25">
      <c r="B55" s="58"/>
      <c r="C55" s="27" t="s">
        <v>208</v>
      </c>
      <c r="D55" s="4" t="s">
        <v>253</v>
      </c>
      <c r="E55" s="2" t="s">
        <v>261</v>
      </c>
      <c r="F55" s="28"/>
    </row>
    <row r="56" spans="1:6" x14ac:dyDescent="0.25">
      <c r="A56" s="56" t="str">
        <f>Bld_Vent_Details!C13</f>
        <v>Particle Penetration (UT Austin)</v>
      </c>
      <c r="B56" s="57" t="str">
        <f>Bld_Vent_Details!D13</f>
        <v>Stephens and Siegel (2012)</v>
      </c>
      <c r="C56" s="23" t="s">
        <v>208</v>
      </c>
      <c r="D56" s="7" t="s">
        <v>216</v>
      </c>
      <c r="E56" s="6" t="s">
        <v>262</v>
      </c>
      <c r="F56" s="24" t="s">
        <v>244</v>
      </c>
    </row>
    <row r="57" spans="1:6" x14ac:dyDescent="0.25">
      <c r="B57" s="58"/>
      <c r="C57" s="25" t="s">
        <v>242</v>
      </c>
      <c r="D57" s="19" t="s">
        <v>216</v>
      </c>
      <c r="E57" s="1"/>
      <c r="F57" s="26" t="s">
        <v>244</v>
      </c>
    </row>
    <row r="58" spans="1:6" x14ac:dyDescent="0.25">
      <c r="A58" s="56" t="str">
        <f>Bld_Vent_Details!C14</f>
        <v>IECH (DTU)</v>
      </c>
      <c r="B58" s="57" t="str">
        <f>Bld_Vent_Details!D14</f>
        <v>Bekö et al. (2019)</v>
      </c>
      <c r="C58" s="23" t="s">
        <v>19</v>
      </c>
      <c r="D58" s="7" t="s">
        <v>38</v>
      </c>
      <c r="E58" s="6" t="s">
        <v>263</v>
      </c>
      <c r="F58" s="24" t="s">
        <v>234</v>
      </c>
    </row>
    <row r="59" spans="1:6" x14ac:dyDescent="0.25">
      <c r="B59" s="58"/>
      <c r="C59" s="25" t="s">
        <v>202</v>
      </c>
      <c r="D59" s="19" t="s">
        <v>38</v>
      </c>
      <c r="E59" s="1" t="s">
        <v>264</v>
      </c>
      <c r="F59" s="26"/>
    </row>
    <row r="60" spans="1:6" x14ac:dyDescent="0.25">
      <c r="A60" s="56" t="str">
        <f>Bld_Vent_Details!C15</f>
        <v>Wildfires (WSU)</v>
      </c>
      <c r="B60" s="57" t="str">
        <f>Bld_Vent_Details!D15</f>
        <v>Kirk et al. (2017)</v>
      </c>
      <c r="C60" s="23" t="s">
        <v>226</v>
      </c>
      <c r="D60" s="6" t="s">
        <v>216</v>
      </c>
      <c r="E60" s="6" t="s">
        <v>265</v>
      </c>
      <c r="F60" s="24"/>
    </row>
    <row r="61" spans="1:6" x14ac:dyDescent="0.25">
      <c r="B61" s="58"/>
      <c r="C61" s="25" t="s">
        <v>19</v>
      </c>
      <c r="D61" s="1" t="s">
        <v>216</v>
      </c>
      <c r="E61" s="1" t="s">
        <v>266</v>
      </c>
      <c r="F61" s="26"/>
    </row>
    <row r="62" spans="1:6" x14ac:dyDescent="0.25">
      <c r="B62" s="58"/>
      <c r="C62" s="25" t="s">
        <v>60</v>
      </c>
      <c r="D62" s="1" t="s">
        <v>216</v>
      </c>
      <c r="E62" s="1" t="s">
        <v>267</v>
      </c>
      <c r="F62" s="26"/>
    </row>
    <row r="63" spans="1:6" x14ac:dyDescent="0.25">
      <c r="B63" s="58"/>
      <c r="C63" s="25" t="s">
        <v>31</v>
      </c>
      <c r="D63" s="1" t="s">
        <v>216</v>
      </c>
      <c r="E63" s="1" t="s">
        <v>268</v>
      </c>
      <c r="F63" s="26"/>
    </row>
    <row r="64" spans="1:6" x14ac:dyDescent="0.25">
      <c r="B64" s="58"/>
      <c r="C64" s="25" t="s">
        <v>63</v>
      </c>
      <c r="D64" s="1" t="s">
        <v>216</v>
      </c>
      <c r="E64" s="1" t="s">
        <v>255</v>
      </c>
      <c r="F64" s="26"/>
    </row>
    <row r="65" spans="1:6" x14ac:dyDescent="0.25">
      <c r="B65" s="58"/>
      <c r="C65" s="25" t="s">
        <v>62</v>
      </c>
      <c r="D65" s="1" t="s">
        <v>216</v>
      </c>
      <c r="E65" s="1" t="s">
        <v>269</v>
      </c>
      <c r="F65" s="26"/>
    </row>
    <row r="66" spans="1:6" x14ac:dyDescent="0.25">
      <c r="B66" s="58"/>
      <c r="C66" s="27" t="s">
        <v>208</v>
      </c>
      <c r="D66" s="2" t="s">
        <v>216</v>
      </c>
      <c r="E66" s="2" t="s">
        <v>255</v>
      </c>
      <c r="F66" s="28"/>
    </row>
    <row r="67" spans="1:6" x14ac:dyDescent="0.25">
      <c r="A67" s="56" t="str">
        <f>Bld_Vent_Details!C16</f>
        <v>CISBO (DTU)</v>
      </c>
      <c r="B67" s="57" t="str">
        <f>Bld_Vent_Details!D16</f>
        <v>Bekö et al. (2013)</v>
      </c>
      <c r="C67" s="23" t="s">
        <v>19</v>
      </c>
      <c r="D67" s="6" t="s">
        <v>225</v>
      </c>
      <c r="E67" s="6" t="s">
        <v>263</v>
      </c>
      <c r="F67" s="24" t="s">
        <v>234</v>
      </c>
    </row>
    <row r="68" spans="1:6" x14ac:dyDescent="0.25">
      <c r="B68" s="58"/>
      <c r="C68" s="25" t="s">
        <v>202</v>
      </c>
      <c r="D68" s="1" t="s">
        <v>225</v>
      </c>
      <c r="E68" s="1" t="s">
        <v>264</v>
      </c>
      <c r="F68" s="26" t="s">
        <v>270</v>
      </c>
    </row>
    <row r="69" spans="1:6" x14ac:dyDescent="0.25">
      <c r="B69" s="58"/>
      <c r="C69" s="27" t="s">
        <v>273</v>
      </c>
      <c r="D69" s="2" t="s">
        <v>53</v>
      </c>
      <c r="E69" s="2" t="s">
        <v>271</v>
      </c>
      <c r="F69" s="28" t="s">
        <v>272</v>
      </c>
    </row>
    <row r="70" spans="1:6" x14ac:dyDescent="0.25">
      <c r="A70" s="56" t="str">
        <f>Bld_Vent_Details!C17</f>
        <v>Swedish housing stock (IVL)</v>
      </c>
      <c r="B70" s="57" t="str">
        <f>Bld_Vent_Details!D17</f>
        <v>Langer and Bekö (2013)</v>
      </c>
      <c r="C70" s="23" t="s">
        <v>202</v>
      </c>
      <c r="D70" s="6" t="s">
        <v>40</v>
      </c>
      <c r="E70" s="6" t="s">
        <v>274</v>
      </c>
      <c r="F70" s="24" t="s">
        <v>275</v>
      </c>
    </row>
    <row r="71" spans="1:6" x14ac:dyDescent="0.25">
      <c r="B71" s="58"/>
      <c r="C71" s="25" t="s">
        <v>24</v>
      </c>
      <c r="D71" s="1" t="s">
        <v>40</v>
      </c>
      <c r="E71" s="1" t="s">
        <v>276</v>
      </c>
      <c r="F71" s="26"/>
    </row>
    <row r="72" spans="1:6" x14ac:dyDescent="0.25">
      <c r="B72" s="58"/>
      <c r="C72" s="25" t="s">
        <v>64</v>
      </c>
      <c r="D72" s="1" t="s">
        <v>40</v>
      </c>
      <c r="E72" s="1" t="s">
        <v>277</v>
      </c>
      <c r="F72" s="26"/>
    </row>
    <row r="73" spans="1:6" x14ac:dyDescent="0.25">
      <c r="B73" s="58"/>
      <c r="C73" s="25" t="s">
        <v>226</v>
      </c>
      <c r="D73" s="1" t="s">
        <v>40</v>
      </c>
      <c r="E73" s="1" t="s">
        <v>277</v>
      </c>
      <c r="F73" s="26"/>
    </row>
    <row r="74" spans="1:6" x14ac:dyDescent="0.25">
      <c r="B74" s="58"/>
      <c r="C74" s="27" t="s">
        <v>31</v>
      </c>
      <c r="D74" s="2" t="s">
        <v>40</v>
      </c>
      <c r="E74" s="2" t="s">
        <v>278</v>
      </c>
      <c r="F74" s="28"/>
    </row>
    <row r="75" spans="1:6" x14ac:dyDescent="0.25">
      <c r="A75" s="56" t="str">
        <f>Bld_Vent_Details!C18</f>
        <v>Swedish passive house (IVL)</v>
      </c>
      <c r="B75" s="57" t="str">
        <f>Bld_Vent_Details!D18</f>
        <v>Langer et al. (2014)</v>
      </c>
      <c r="C75" s="23" t="s">
        <v>202</v>
      </c>
      <c r="D75" s="6" t="s">
        <v>40</v>
      </c>
      <c r="E75" s="6" t="s">
        <v>279</v>
      </c>
      <c r="F75" s="24" t="s">
        <v>234</v>
      </c>
    </row>
    <row r="76" spans="1:6" x14ac:dyDescent="0.25">
      <c r="B76" s="58"/>
      <c r="C76" s="25" t="s">
        <v>31</v>
      </c>
      <c r="D76" s="1" t="s">
        <v>280</v>
      </c>
      <c r="E76" s="1" t="s">
        <v>281</v>
      </c>
      <c r="F76" s="26"/>
    </row>
    <row r="77" spans="1:6" x14ac:dyDescent="0.25">
      <c r="B77" s="58"/>
      <c r="C77" s="25" t="s">
        <v>60</v>
      </c>
      <c r="D77" s="1" t="s">
        <v>280</v>
      </c>
      <c r="E77" s="1" t="s">
        <v>281</v>
      </c>
      <c r="F77" s="26"/>
    </row>
    <row r="78" spans="1:6" x14ac:dyDescent="0.25">
      <c r="B78" s="58"/>
      <c r="C78" s="25" t="s">
        <v>24</v>
      </c>
      <c r="D78" s="1" t="s">
        <v>280</v>
      </c>
      <c r="E78" s="1" t="s">
        <v>282</v>
      </c>
      <c r="F78" s="26"/>
    </row>
    <row r="79" spans="1:6" x14ac:dyDescent="0.25">
      <c r="B79" s="58"/>
      <c r="C79" s="25" t="s">
        <v>226</v>
      </c>
      <c r="D79" s="1" t="s">
        <v>280</v>
      </c>
      <c r="E79" s="1" t="s">
        <v>277</v>
      </c>
      <c r="F79" s="26"/>
    </row>
    <row r="80" spans="1:6" x14ac:dyDescent="0.25">
      <c r="B80" s="58"/>
      <c r="C80" s="25" t="s">
        <v>64</v>
      </c>
      <c r="D80" s="1" t="s">
        <v>280</v>
      </c>
      <c r="E80" s="1" t="s">
        <v>277</v>
      </c>
      <c r="F80" s="26"/>
    </row>
    <row r="81" spans="1:6" x14ac:dyDescent="0.25">
      <c r="B81" s="58"/>
      <c r="C81" s="27" t="s">
        <v>19</v>
      </c>
      <c r="D81" s="2" t="s">
        <v>38</v>
      </c>
      <c r="E81" s="2" t="s">
        <v>283</v>
      </c>
      <c r="F81" s="28" t="s">
        <v>234</v>
      </c>
    </row>
    <row r="82" spans="1:6" x14ac:dyDescent="0.25">
      <c r="A82" s="56" t="str">
        <f>Bld_Vent_Details!C19</f>
        <v>Renovation (SUT)</v>
      </c>
      <c r="B82" s="57" t="str">
        <f>Bld_Vent_Details!D19</f>
        <v>Földvary et al. (2017)</v>
      </c>
      <c r="C82" s="23" t="s">
        <v>19</v>
      </c>
      <c r="D82" s="6" t="s">
        <v>38</v>
      </c>
      <c r="E82" s="6" t="s">
        <v>283</v>
      </c>
      <c r="F82" s="24" t="s">
        <v>234</v>
      </c>
    </row>
    <row r="83" spans="1:6" x14ac:dyDescent="0.25">
      <c r="B83" s="58"/>
      <c r="C83" s="25" t="s">
        <v>202</v>
      </c>
      <c r="D83" s="1" t="s">
        <v>284</v>
      </c>
      <c r="E83" s="1" t="s">
        <v>279</v>
      </c>
      <c r="F83" s="26" t="s">
        <v>234</v>
      </c>
    </row>
    <row r="84" spans="1:6" x14ac:dyDescent="0.25">
      <c r="B84" s="58"/>
      <c r="C84" s="25" t="s">
        <v>31</v>
      </c>
      <c r="D84" s="1" t="s">
        <v>238</v>
      </c>
      <c r="E84" s="1" t="s">
        <v>285</v>
      </c>
      <c r="F84" s="26"/>
    </row>
    <row r="85" spans="1:6" x14ac:dyDescent="0.25">
      <c r="B85" s="58"/>
      <c r="C85" s="25" t="s">
        <v>64</v>
      </c>
      <c r="D85" s="1" t="s">
        <v>53</v>
      </c>
      <c r="E85" s="1" t="s">
        <v>277</v>
      </c>
      <c r="F85" s="26"/>
    </row>
    <row r="86" spans="1:6" x14ac:dyDescent="0.25">
      <c r="B86" s="58"/>
      <c r="C86" s="25" t="s">
        <v>226</v>
      </c>
      <c r="D86" s="1" t="s">
        <v>53</v>
      </c>
      <c r="E86" s="1" t="s">
        <v>277</v>
      </c>
      <c r="F86" s="26"/>
    </row>
    <row r="87" spans="1:6" x14ac:dyDescent="0.25">
      <c r="B87" s="58"/>
      <c r="C87" s="27" t="s">
        <v>24</v>
      </c>
      <c r="D87" s="2" t="s">
        <v>53</v>
      </c>
      <c r="E87" s="2" t="s">
        <v>282</v>
      </c>
      <c r="F87" s="28"/>
    </row>
    <row r="88" spans="1:6" x14ac:dyDescent="0.25">
      <c r="A88" s="56" t="str">
        <f>Bld_Vent_Details!C20</f>
        <v>Clean Air, Low Energy (VITO)</v>
      </c>
      <c r="B88" s="57" t="str">
        <f>Bld_Vent_Details!D20</f>
        <v>Stranger et al. (2012)</v>
      </c>
      <c r="C88" s="23" t="s">
        <v>19</v>
      </c>
      <c r="D88" s="6" t="s">
        <v>286</v>
      </c>
      <c r="E88" s="6"/>
      <c r="F88" s="24"/>
    </row>
    <row r="89" spans="1:6" x14ac:dyDescent="0.25">
      <c r="B89" s="58"/>
      <c r="C89" s="25" t="s">
        <v>202</v>
      </c>
      <c r="D89" s="1" t="s">
        <v>53</v>
      </c>
      <c r="E89" s="1"/>
      <c r="F89" s="26"/>
    </row>
    <row r="90" spans="1:6" x14ac:dyDescent="0.25">
      <c r="B90" s="58"/>
      <c r="C90" s="27" t="s">
        <v>226</v>
      </c>
      <c r="D90" s="2" t="s">
        <v>53</v>
      </c>
      <c r="E90" s="2"/>
      <c r="F90" s="28"/>
    </row>
    <row r="91" spans="1:6" x14ac:dyDescent="0.25">
      <c r="A91" s="56" t="str">
        <f>Bld_Vent_Details!C21</f>
        <v>Renovair (UGENT)</v>
      </c>
      <c r="B91" s="57" t="str">
        <f>Bld_Vent_Details!D21</f>
        <v>Jelle Laverge</v>
      </c>
      <c r="C91" s="23" t="s">
        <v>19</v>
      </c>
      <c r="D91" s="6" t="s">
        <v>286</v>
      </c>
      <c r="E91" s="6"/>
      <c r="F91" s="24"/>
    </row>
    <row r="92" spans="1:6" x14ac:dyDescent="0.25">
      <c r="B92" s="58"/>
      <c r="C92" s="25" t="s">
        <v>202</v>
      </c>
      <c r="D92" s="1" t="s">
        <v>53</v>
      </c>
      <c r="E92" s="1"/>
      <c r="F92" s="26"/>
    </row>
    <row r="93" spans="1:6" x14ac:dyDescent="0.25">
      <c r="B93" s="58"/>
      <c r="C93" s="27" t="s">
        <v>226</v>
      </c>
      <c r="D93" s="2" t="s">
        <v>53</v>
      </c>
      <c r="E93" s="2"/>
      <c r="F93" s="28"/>
    </row>
    <row r="94" spans="1:6" x14ac:dyDescent="0.25">
      <c r="A94" s="56" t="str">
        <f>Bld_Vent_Details!C22</f>
        <v>My Healthy Home (UGENT)</v>
      </c>
      <c r="B94" s="57" t="str">
        <f>Bld_Vent_Details!D22</f>
        <v>Jelle Laverge</v>
      </c>
      <c r="C94" s="23" t="s">
        <v>19</v>
      </c>
      <c r="D94" s="6" t="s">
        <v>286</v>
      </c>
      <c r="E94" s="6"/>
      <c r="F94" s="24"/>
    </row>
    <row r="95" spans="1:6" x14ac:dyDescent="0.25">
      <c r="B95" s="58"/>
      <c r="C95" s="25" t="s">
        <v>202</v>
      </c>
      <c r="D95" s="1" t="s">
        <v>53</v>
      </c>
      <c r="E95" s="1"/>
      <c r="F95" s="26"/>
    </row>
    <row r="96" spans="1:6" x14ac:dyDescent="0.25">
      <c r="B96" s="58"/>
      <c r="C96" s="27" t="s">
        <v>226</v>
      </c>
      <c r="D96" s="2" t="s">
        <v>53</v>
      </c>
      <c r="E96" s="2"/>
      <c r="F96" s="28"/>
    </row>
    <row r="97" spans="1:6" x14ac:dyDescent="0.25">
      <c r="A97" s="56" t="str">
        <f>Bld_Vent_Details!C23</f>
        <v>- (Renson)</v>
      </c>
      <c r="B97" s="57" t="str">
        <f>Bld_Vent_Details!D23</f>
        <v>De Maré et al. (2019)</v>
      </c>
      <c r="C97" s="23" t="s">
        <v>19</v>
      </c>
      <c r="D97" s="6" t="s">
        <v>287</v>
      </c>
      <c r="E97" s="6" t="s">
        <v>288</v>
      </c>
      <c r="F97" s="24"/>
    </row>
    <row r="98" spans="1:6" x14ac:dyDescent="0.25">
      <c r="B98" s="58"/>
      <c r="C98" s="25" t="s">
        <v>202</v>
      </c>
      <c r="D98" s="1" t="s">
        <v>94</v>
      </c>
      <c r="E98" s="1" t="s">
        <v>288</v>
      </c>
      <c r="F98" s="26"/>
    </row>
    <row r="99" spans="1:6" x14ac:dyDescent="0.25">
      <c r="B99" s="58"/>
      <c r="C99" s="27" t="s">
        <v>226</v>
      </c>
      <c r="D99" s="2" t="s">
        <v>94</v>
      </c>
      <c r="E99" s="2" t="s">
        <v>288</v>
      </c>
      <c r="F99" s="28"/>
    </row>
    <row r="100" spans="1:6" x14ac:dyDescent="0.25">
      <c r="A100" s="56" t="str">
        <f>Bld_Vent_Details!C24</f>
        <v>- (Renson)</v>
      </c>
      <c r="B100" s="57" t="str">
        <f>Bld_Vent_Details!D24</f>
        <v>Ivan Pollet</v>
      </c>
      <c r="C100" s="12" t="s">
        <v>19</v>
      </c>
      <c r="D100" s="11" t="s">
        <v>38</v>
      </c>
      <c r="E100" s="11" t="s">
        <v>288</v>
      </c>
      <c r="F100" s="29"/>
    </row>
    <row r="101" spans="1:6" x14ac:dyDescent="0.25">
      <c r="A101" s="56" t="str">
        <f>Bld_Vent_Details!C25</f>
        <v>- (GSA)</v>
      </c>
      <c r="B101" s="57" t="str">
        <f>Bld_Vent_Details!D25</f>
        <v>Moreno-Rangel et al. (2018)</v>
      </c>
      <c r="C101" s="23" t="s">
        <v>208</v>
      </c>
      <c r="D101" s="6" t="s">
        <v>289</v>
      </c>
      <c r="E101" s="6" t="s">
        <v>290</v>
      </c>
      <c r="F101" s="24" t="s">
        <v>234</v>
      </c>
    </row>
    <row r="102" spans="1:6" x14ac:dyDescent="0.25">
      <c r="B102" s="58"/>
      <c r="C102" s="25" t="s">
        <v>202</v>
      </c>
      <c r="D102" s="1" t="s">
        <v>289</v>
      </c>
      <c r="E102" s="1" t="s">
        <v>290</v>
      </c>
      <c r="F102" s="26" t="s">
        <v>234</v>
      </c>
    </row>
    <row r="103" spans="1:6" x14ac:dyDescent="0.25">
      <c r="B103" s="58"/>
      <c r="C103" s="27" t="s">
        <v>64</v>
      </c>
      <c r="D103" s="2" t="s">
        <v>289</v>
      </c>
      <c r="E103" s="2" t="s">
        <v>290</v>
      </c>
      <c r="F103" s="28" t="s">
        <v>234</v>
      </c>
    </row>
    <row r="104" spans="1:6" x14ac:dyDescent="0.25">
      <c r="A104" s="56" t="str">
        <f>Bld_Vent_Details!C26</f>
        <v>- (GSA)</v>
      </c>
      <c r="B104" s="57" t="str">
        <f>Bld_Vent_Details!D26</f>
        <v>Moreno-Rangel et al. (2020)</v>
      </c>
      <c r="C104" s="23" t="s">
        <v>208</v>
      </c>
      <c r="D104" s="6" t="s">
        <v>289</v>
      </c>
      <c r="E104" s="6" t="s">
        <v>290</v>
      </c>
      <c r="F104" s="24" t="s">
        <v>234</v>
      </c>
    </row>
    <row r="105" spans="1:6" x14ac:dyDescent="0.25">
      <c r="B105" s="58"/>
      <c r="C105" s="27" t="s">
        <v>202</v>
      </c>
      <c r="D105" s="2" t="s">
        <v>289</v>
      </c>
      <c r="E105" s="2" t="s">
        <v>290</v>
      </c>
      <c r="F105" s="28" t="s">
        <v>234</v>
      </c>
    </row>
    <row r="106" spans="1:6" x14ac:dyDescent="0.25">
      <c r="A106" s="56" t="str">
        <f>Bld_Vent_Details!C27</f>
        <v>- (GSA)</v>
      </c>
      <c r="B106" s="57" t="str">
        <f>Bld_Vent_Details!D27</f>
        <v>Moreno-Rangel (2019)</v>
      </c>
      <c r="C106" s="23" t="s">
        <v>19</v>
      </c>
      <c r="D106" s="6" t="s">
        <v>289</v>
      </c>
      <c r="E106" s="6" t="s">
        <v>237</v>
      </c>
      <c r="F106" s="24" t="s">
        <v>234</v>
      </c>
    </row>
    <row r="107" spans="1:6" x14ac:dyDescent="0.25">
      <c r="B107" s="58"/>
      <c r="C107" s="25" t="s">
        <v>208</v>
      </c>
      <c r="D107" s="1" t="s">
        <v>289</v>
      </c>
      <c r="E107" s="1" t="s">
        <v>290</v>
      </c>
      <c r="F107" s="26" t="s">
        <v>234</v>
      </c>
    </row>
    <row r="108" spans="1:6" x14ac:dyDescent="0.25">
      <c r="B108" s="58"/>
      <c r="C108" s="25" t="s">
        <v>64</v>
      </c>
      <c r="D108" s="1" t="s">
        <v>289</v>
      </c>
      <c r="E108" s="1" t="s">
        <v>290</v>
      </c>
      <c r="F108" s="26" t="s">
        <v>234</v>
      </c>
    </row>
    <row r="109" spans="1:6" x14ac:dyDescent="0.25">
      <c r="B109" s="58"/>
      <c r="C109" s="25" t="s">
        <v>202</v>
      </c>
      <c r="D109" s="1" t="s">
        <v>289</v>
      </c>
      <c r="E109" s="1" t="s">
        <v>290</v>
      </c>
      <c r="F109" s="26" t="s">
        <v>234</v>
      </c>
    </row>
    <row r="110" spans="1:6" x14ac:dyDescent="0.25">
      <c r="A110" s="56" t="str">
        <f>Bld_Vent_Details!C28</f>
        <v>dMEV (STRATH)</v>
      </c>
      <c r="B110" s="57" t="str">
        <f>Bld_Vent_Details!D28</f>
        <v>Sharpe et al. (2019)</v>
      </c>
      <c r="C110" s="23" t="s">
        <v>202</v>
      </c>
      <c r="D110" s="6" t="s">
        <v>289</v>
      </c>
      <c r="E110" s="6" t="s">
        <v>291</v>
      </c>
      <c r="F110" s="24" t="s">
        <v>292</v>
      </c>
    </row>
    <row r="111" spans="1:6" x14ac:dyDescent="0.25">
      <c r="B111" s="58"/>
      <c r="C111" s="25" t="s">
        <v>19</v>
      </c>
      <c r="D111" s="1" t="s">
        <v>289</v>
      </c>
      <c r="E111" s="1" t="s">
        <v>291</v>
      </c>
      <c r="F111" s="26" t="s">
        <v>234</v>
      </c>
    </row>
    <row r="112" spans="1:6" x14ac:dyDescent="0.25">
      <c r="A112" s="56" t="str">
        <f>Bld_Vent_Details!C29</f>
        <v>AMR (STRATH)</v>
      </c>
      <c r="B112" s="57" t="str">
        <f>Bld_Vent_Details!D29</f>
        <v>Sharpe et al. (2020)</v>
      </c>
      <c r="C112" s="23" t="s">
        <v>19</v>
      </c>
      <c r="D112" s="6" t="s">
        <v>289</v>
      </c>
      <c r="E112" s="6" t="s">
        <v>293</v>
      </c>
      <c r="F112" s="24" t="s">
        <v>294</v>
      </c>
    </row>
    <row r="113" spans="1:6" x14ac:dyDescent="0.25">
      <c r="B113" s="58"/>
      <c r="C113" s="25" t="s">
        <v>208</v>
      </c>
      <c r="D113" s="1" t="s">
        <v>289</v>
      </c>
      <c r="E113" s="1" t="s">
        <v>290</v>
      </c>
      <c r="F113" s="26" t="s">
        <v>294</v>
      </c>
    </row>
    <row r="114" spans="1:6" x14ac:dyDescent="0.25">
      <c r="B114" s="58"/>
      <c r="C114" s="25" t="s">
        <v>64</v>
      </c>
      <c r="D114" s="1" t="s">
        <v>289</v>
      </c>
      <c r="E114" s="1" t="s">
        <v>290</v>
      </c>
      <c r="F114" s="26" t="s">
        <v>294</v>
      </c>
    </row>
    <row r="115" spans="1:6" x14ac:dyDescent="0.25">
      <c r="B115" s="58"/>
      <c r="C115" s="25" t="s">
        <v>242</v>
      </c>
      <c r="D115" s="1" t="s">
        <v>289</v>
      </c>
      <c r="E115" s="1" t="s">
        <v>290</v>
      </c>
      <c r="F115" s="26" t="s">
        <v>294</v>
      </c>
    </row>
    <row r="116" spans="1:6" x14ac:dyDescent="0.25">
      <c r="B116" s="58"/>
      <c r="C116" s="25" t="s">
        <v>202</v>
      </c>
      <c r="D116" s="1" t="s">
        <v>289</v>
      </c>
      <c r="E116" s="1" t="s">
        <v>293</v>
      </c>
      <c r="F116" s="26" t="s">
        <v>294</v>
      </c>
    </row>
    <row r="117" spans="1:6" x14ac:dyDescent="0.25">
      <c r="B117" s="58"/>
      <c r="C117" s="27" t="s">
        <v>41</v>
      </c>
      <c r="D117" s="2" t="s">
        <v>289</v>
      </c>
      <c r="E117" s="2" t="s">
        <v>295</v>
      </c>
      <c r="F117" s="28" t="s">
        <v>296</v>
      </c>
    </row>
    <row r="118" spans="1:6" x14ac:dyDescent="0.25">
      <c r="A118" s="56" t="str">
        <f>Bld_Vent_Details!C30</f>
        <v>VentStd (STRATH)</v>
      </c>
      <c r="B118" s="57" t="str">
        <f>Bld_Vent_Details!D30</f>
        <v>Sharpe et al. (2023)</v>
      </c>
      <c r="C118" s="23" t="s">
        <v>19</v>
      </c>
      <c r="D118" s="6" t="s">
        <v>297</v>
      </c>
      <c r="E118" s="6"/>
      <c r="F118" s="24" t="s">
        <v>298</v>
      </c>
    </row>
    <row r="119" spans="1:6" x14ac:dyDescent="0.25">
      <c r="B119" s="58"/>
      <c r="C119" s="25" t="s">
        <v>19</v>
      </c>
      <c r="D119" s="1" t="s">
        <v>297</v>
      </c>
      <c r="E119" s="1"/>
      <c r="F119" s="26" t="s">
        <v>298</v>
      </c>
    </row>
    <row r="120" spans="1:6" x14ac:dyDescent="0.25">
      <c r="B120" s="58"/>
      <c r="C120" s="25" t="s">
        <v>202</v>
      </c>
      <c r="D120" s="1" t="s">
        <v>297</v>
      </c>
      <c r="E120" s="1"/>
      <c r="F120" s="26" t="s">
        <v>298</v>
      </c>
    </row>
    <row r="121" spans="1:6" x14ac:dyDescent="0.25">
      <c r="B121" s="58"/>
      <c r="C121" s="25" t="s">
        <v>202</v>
      </c>
      <c r="D121" s="1" t="s">
        <v>297</v>
      </c>
      <c r="E121" s="1"/>
      <c r="F121" s="26" t="s">
        <v>298</v>
      </c>
    </row>
    <row r="122" spans="1:6" x14ac:dyDescent="0.25">
      <c r="B122" s="58"/>
      <c r="C122" s="25" t="s">
        <v>64</v>
      </c>
      <c r="D122" s="1" t="s">
        <v>53</v>
      </c>
      <c r="E122" s="1"/>
      <c r="F122" s="26" t="s">
        <v>292</v>
      </c>
    </row>
    <row r="123" spans="1:6" x14ac:dyDescent="0.25">
      <c r="B123" s="58"/>
      <c r="C123" s="25" t="s">
        <v>208</v>
      </c>
      <c r="D123" s="1" t="s">
        <v>53</v>
      </c>
      <c r="E123" s="1"/>
      <c r="F123" s="26" t="s">
        <v>292</v>
      </c>
    </row>
    <row r="124" spans="1:6" x14ac:dyDescent="0.25">
      <c r="B124" s="58"/>
      <c r="C124" s="25" t="s">
        <v>299</v>
      </c>
      <c r="D124" s="1" t="s">
        <v>53</v>
      </c>
      <c r="E124" s="1"/>
      <c r="F124" s="26" t="s">
        <v>292</v>
      </c>
    </row>
    <row r="125" spans="1:6" x14ac:dyDescent="0.25">
      <c r="A125" s="56" t="str">
        <f>Bld_Vent_Details!C31</f>
        <v>- (TROPOS)</v>
      </c>
      <c r="B125" s="57" t="str">
        <f>Bld_Vent_Details!D31</f>
        <v>Zhao et al. (2022)</v>
      </c>
      <c r="C125" s="23" t="s">
        <v>19</v>
      </c>
      <c r="D125" s="6" t="s">
        <v>53</v>
      </c>
      <c r="E125" s="6" t="s">
        <v>300</v>
      </c>
      <c r="F125" s="24"/>
    </row>
    <row r="126" spans="1:6" x14ac:dyDescent="0.25">
      <c r="B126" s="58"/>
      <c r="C126" s="27" t="s">
        <v>301</v>
      </c>
      <c r="D126" s="2" t="s">
        <v>53</v>
      </c>
      <c r="E126" s="2" t="s">
        <v>302</v>
      </c>
      <c r="F126" s="28"/>
    </row>
    <row r="127" spans="1:6" x14ac:dyDescent="0.25">
      <c r="A127" s="56" t="str">
        <f>Bld_Vent_Details!C32</f>
        <v>INGA (GSF)</v>
      </c>
      <c r="B127" s="57" t="str">
        <f>Bld_Vent_Details!D32</f>
        <v>Schneider et al. (1999)</v>
      </c>
      <c r="C127" s="23" t="s">
        <v>303</v>
      </c>
      <c r="D127" s="6" t="s">
        <v>246</v>
      </c>
      <c r="E127" s="6" t="s">
        <v>304</v>
      </c>
      <c r="F127" s="24"/>
    </row>
    <row r="128" spans="1:6" x14ac:dyDescent="0.25">
      <c r="A128" s="56" t="str">
        <f>Bld_Vent_Details!C33</f>
        <v>Care facilities (TUe)</v>
      </c>
      <c r="B128" s="57" t="str">
        <f>Bld_Vent_Details!D33</f>
        <v>Kulve et al. (2017)</v>
      </c>
      <c r="C128" s="23" t="s">
        <v>19</v>
      </c>
      <c r="D128" s="6" t="s">
        <v>305</v>
      </c>
      <c r="E128" s="6"/>
      <c r="F128" s="24"/>
    </row>
    <row r="129" spans="1:6" x14ac:dyDescent="0.25">
      <c r="A129" s="60" t="str">
        <f>Bld_Vent_Details!C34</f>
        <v>- (CETIAT)</v>
      </c>
      <c r="B129" s="61" t="str">
        <f>Bld_Vent_Details!D34</f>
        <v>Laure Mouradian, Benoit Golaz</v>
      </c>
      <c r="C129" s="12" t="s">
        <v>242</v>
      </c>
      <c r="D129" s="11" t="s">
        <v>306</v>
      </c>
      <c r="E129" s="11" t="s">
        <v>307</v>
      </c>
      <c r="F129" s="29" t="s">
        <v>308</v>
      </c>
    </row>
    <row r="130" spans="1:6" x14ac:dyDescent="0.25">
      <c r="A130" s="56" t="str">
        <f>Bld_Vent_Details!C35</f>
        <v>Lueftung 3.0 (IBO)</v>
      </c>
      <c r="B130" s="57" t="str">
        <f>Bld_Vent_Details!D35</f>
        <v>Wallner et al. (2014)</v>
      </c>
      <c r="C130" s="23" t="s">
        <v>19</v>
      </c>
      <c r="D130" s="6" t="s">
        <v>225</v>
      </c>
      <c r="E130" s="6" t="s">
        <v>233</v>
      </c>
      <c r="F130" s="24" t="s">
        <v>185</v>
      </c>
    </row>
    <row r="131" spans="1:6" x14ac:dyDescent="0.25">
      <c r="B131" s="58"/>
      <c r="C131" s="25" t="s">
        <v>24</v>
      </c>
      <c r="D131" s="1" t="s">
        <v>225</v>
      </c>
      <c r="E131" s="1" t="s">
        <v>309</v>
      </c>
      <c r="F131" s="26"/>
    </row>
    <row r="132" spans="1:6" x14ac:dyDescent="0.25">
      <c r="B132" s="58"/>
      <c r="C132" s="25" t="s">
        <v>226</v>
      </c>
      <c r="D132" s="1" t="s">
        <v>225</v>
      </c>
      <c r="E132" s="1" t="s">
        <v>310</v>
      </c>
      <c r="F132" s="26"/>
    </row>
    <row r="133" spans="1:6" x14ac:dyDescent="0.25">
      <c r="B133" s="58"/>
      <c r="C133" s="25" t="s">
        <v>64</v>
      </c>
      <c r="D133" s="1" t="s">
        <v>225</v>
      </c>
      <c r="E133" s="1" t="s">
        <v>310</v>
      </c>
      <c r="F133" s="26"/>
    </row>
    <row r="134" spans="1:6" x14ac:dyDescent="0.25">
      <c r="B134" s="58"/>
      <c r="C134" s="25" t="s">
        <v>41</v>
      </c>
      <c r="D134" s="1"/>
      <c r="E134" s="1" t="s">
        <v>311</v>
      </c>
      <c r="F134" s="26"/>
    </row>
    <row r="135" spans="1:6" x14ac:dyDescent="0.25">
      <c r="B135" s="58"/>
      <c r="C135" s="25" t="s">
        <v>39</v>
      </c>
      <c r="D135" s="1"/>
      <c r="E135" s="1" t="s">
        <v>185</v>
      </c>
      <c r="F135" s="26"/>
    </row>
    <row r="136" spans="1:6" x14ac:dyDescent="0.25">
      <c r="B136" s="58"/>
      <c r="C136" s="25" t="s">
        <v>133</v>
      </c>
      <c r="D136" s="1"/>
      <c r="E136" s="1" t="s">
        <v>185</v>
      </c>
      <c r="F136" s="26"/>
    </row>
    <row r="137" spans="1:6" x14ac:dyDescent="0.25">
      <c r="B137" s="58"/>
      <c r="C137" s="27" t="s">
        <v>202</v>
      </c>
      <c r="D137" s="2" t="s">
        <v>225</v>
      </c>
      <c r="E137" s="2" t="s">
        <v>236</v>
      </c>
      <c r="F137" s="28"/>
    </row>
    <row r="138" spans="1:6" x14ac:dyDescent="0.25">
      <c r="A138" s="56" t="str">
        <f>Bld_Vent_Details!C36</f>
        <v>ZEN (NTNU)</v>
      </c>
      <c r="B138" s="57" t="str">
        <f>Bld_Vent_Details!D36</f>
        <v>Alonso et al. (2021)</v>
      </c>
      <c r="C138" s="23" t="s">
        <v>19</v>
      </c>
      <c r="D138" s="6" t="s">
        <v>138</v>
      </c>
      <c r="E138" s="6" t="s">
        <v>312</v>
      </c>
      <c r="F138" s="24" t="s">
        <v>313</v>
      </c>
    </row>
    <row r="139" spans="1:6" x14ac:dyDescent="0.25">
      <c r="B139" s="58"/>
      <c r="C139" s="25" t="s">
        <v>24</v>
      </c>
      <c r="D139" s="1" t="s">
        <v>138</v>
      </c>
      <c r="E139" s="1" t="s">
        <v>314</v>
      </c>
      <c r="F139" s="26" t="s">
        <v>313</v>
      </c>
    </row>
    <row r="140" spans="1:6" x14ac:dyDescent="0.25">
      <c r="B140" s="58"/>
      <c r="C140" s="25" t="s">
        <v>64</v>
      </c>
      <c r="D140" s="1" t="s">
        <v>138</v>
      </c>
      <c r="E140" s="1" t="s">
        <v>315</v>
      </c>
      <c r="F140" s="26" t="s">
        <v>313</v>
      </c>
    </row>
    <row r="141" spans="1:6" x14ac:dyDescent="0.25">
      <c r="B141" s="58"/>
      <c r="C141" s="25" t="s">
        <v>202</v>
      </c>
      <c r="D141" s="1" t="s">
        <v>138</v>
      </c>
      <c r="E141" s="1" t="s">
        <v>316</v>
      </c>
      <c r="F141" s="26" t="s">
        <v>313</v>
      </c>
    </row>
    <row r="142" spans="1:6" x14ac:dyDescent="0.25">
      <c r="B142" s="58"/>
      <c r="C142" s="25" t="s">
        <v>317</v>
      </c>
      <c r="D142" s="1" t="s">
        <v>138</v>
      </c>
      <c r="E142" s="1" t="s">
        <v>318</v>
      </c>
      <c r="F142" s="26" t="s">
        <v>313</v>
      </c>
    </row>
    <row r="143" spans="1:6" x14ac:dyDescent="0.25">
      <c r="A143" s="56" t="str">
        <f>Bld_Vent_Details!C37</f>
        <v>- (PUV)</v>
      </c>
      <c r="B143" s="57" t="str">
        <f>Bld_Vent_Details!D37</f>
        <v>Ricardo Almeida, Eva Barreira</v>
      </c>
      <c r="C143" s="23" t="s">
        <v>19</v>
      </c>
      <c r="D143" s="6" t="s">
        <v>297</v>
      </c>
      <c r="E143" s="6" t="s">
        <v>319</v>
      </c>
      <c r="F143" s="24" t="s">
        <v>320</v>
      </c>
    </row>
    <row r="144" spans="1:6" x14ac:dyDescent="0.25">
      <c r="C144" s="25" t="s">
        <v>202</v>
      </c>
      <c r="D144" s="1" t="s">
        <v>289</v>
      </c>
      <c r="E144" s="1" t="s">
        <v>321</v>
      </c>
      <c r="F144" s="26" t="s">
        <v>320</v>
      </c>
    </row>
    <row r="145" spans="1:6" x14ac:dyDescent="0.25">
      <c r="C145" s="27" t="s">
        <v>19</v>
      </c>
      <c r="D145" s="2" t="s">
        <v>322</v>
      </c>
      <c r="E145" s="2" t="s">
        <v>323</v>
      </c>
      <c r="F145" s="28" t="s">
        <v>234</v>
      </c>
    </row>
    <row r="146" spans="1:6" x14ac:dyDescent="0.25">
      <c r="A146" s="56" t="str">
        <f>Bld_Vent_Details!C38</f>
        <v>CISC (IETCC)</v>
      </c>
      <c r="B146" s="57" t="str">
        <f>Bld_Vent_Details!D38</f>
        <v>Sonia Garcia</v>
      </c>
      <c r="C146" s="23" t="s">
        <v>202</v>
      </c>
      <c r="D146" s="6" t="s">
        <v>322</v>
      </c>
      <c r="E146" s="6" t="s">
        <v>139</v>
      </c>
      <c r="F146" s="24" t="s">
        <v>234</v>
      </c>
    </row>
    <row r="147" spans="1:6" x14ac:dyDescent="0.25">
      <c r="C147" s="27" t="s">
        <v>39</v>
      </c>
      <c r="D147" s="2" t="s">
        <v>38</v>
      </c>
      <c r="E147" s="2" t="s">
        <v>139</v>
      </c>
      <c r="F147" s="28" t="s">
        <v>324</v>
      </c>
    </row>
    <row r="148" spans="1:6" x14ac:dyDescent="0.25">
      <c r="A148" s="56" t="str">
        <f>Bld_Vent_Details!C39</f>
        <v>- (UNIFE)</v>
      </c>
      <c r="B148" s="57" t="str">
        <f>Bld_Vent_Details!D39</f>
        <v>Pietrogrande et al. (2021)</v>
      </c>
      <c r="C148" s="23" t="s">
        <v>208</v>
      </c>
      <c r="D148" s="6" t="s">
        <v>204</v>
      </c>
      <c r="E148" s="6" t="s">
        <v>290</v>
      </c>
      <c r="F148" s="24" t="s">
        <v>325</v>
      </c>
    </row>
    <row r="149" spans="1:6" x14ac:dyDescent="0.25">
      <c r="C149" s="25" t="s">
        <v>19</v>
      </c>
      <c r="D149" s="1" t="s">
        <v>204</v>
      </c>
      <c r="E149" s="1" t="s">
        <v>290</v>
      </c>
      <c r="F149" s="26" t="s">
        <v>325</v>
      </c>
    </row>
    <row r="150" spans="1:6" x14ac:dyDescent="0.25">
      <c r="C150" s="25" t="s">
        <v>64</v>
      </c>
      <c r="D150" s="1" t="s">
        <v>204</v>
      </c>
      <c r="E150" s="1" t="s">
        <v>290</v>
      </c>
      <c r="F150" s="26" t="s">
        <v>325</v>
      </c>
    </row>
    <row r="151" spans="1:6" x14ac:dyDescent="0.25">
      <c r="C151" s="25" t="s">
        <v>202</v>
      </c>
      <c r="D151" s="1" t="s">
        <v>204</v>
      </c>
      <c r="E151" s="1" t="s">
        <v>290</v>
      </c>
      <c r="F151" s="28" t="s">
        <v>325</v>
      </c>
    </row>
    <row r="152" spans="1:6" x14ac:dyDescent="0.25">
      <c r="A152" s="56" t="str">
        <f>Bld_Vent_Details!C40</f>
        <v>- (ARPA)</v>
      </c>
      <c r="B152" s="57" t="str">
        <f>Bld_Vent_Details!D40</f>
        <v>De Gennaro et al. (2015)</v>
      </c>
      <c r="C152" s="30" t="s">
        <v>172</v>
      </c>
      <c r="D152" s="6"/>
      <c r="E152" s="6" t="s">
        <v>326</v>
      </c>
      <c r="F152" s="24" t="s">
        <v>327</v>
      </c>
    </row>
    <row r="153" spans="1:6" x14ac:dyDescent="0.25">
      <c r="C153" s="25" t="s">
        <v>328</v>
      </c>
      <c r="D153" s="1"/>
      <c r="E153" s="1" t="s">
        <v>326</v>
      </c>
      <c r="F153" s="26" t="s">
        <v>327</v>
      </c>
    </row>
    <row r="154" spans="1:6" x14ac:dyDescent="0.25">
      <c r="C154" s="31" t="s">
        <v>172</v>
      </c>
      <c r="D154" s="1"/>
      <c r="E154" s="1" t="s">
        <v>329</v>
      </c>
      <c r="F154" s="26"/>
    </row>
    <row r="155" spans="1:6" x14ac:dyDescent="0.25">
      <c r="C155" s="31" t="s">
        <v>330</v>
      </c>
      <c r="D155" s="1"/>
      <c r="E155" s="1" t="s">
        <v>331</v>
      </c>
      <c r="F155" s="26"/>
    </row>
    <row r="156" spans="1:6" x14ac:dyDescent="0.25">
      <c r="C156" s="25" t="s">
        <v>328</v>
      </c>
      <c r="D156" s="1"/>
      <c r="E156" s="1" t="s">
        <v>332</v>
      </c>
      <c r="F156" s="26"/>
    </row>
    <row r="157" spans="1:6" x14ac:dyDescent="0.25">
      <c r="C157" s="27" t="s">
        <v>64</v>
      </c>
      <c r="D157" s="2"/>
      <c r="E157" s="2" t="s">
        <v>333</v>
      </c>
      <c r="F157" s="28"/>
    </row>
    <row r="158" spans="1:6" x14ac:dyDescent="0.25">
      <c r="A158" s="56" t="str">
        <f>Bld_Vent_Details!C41</f>
        <v>- (UNIMI)</v>
      </c>
      <c r="B158" s="57" t="str">
        <f>Bld_Vent_Details!D41</f>
        <v>Cattaneo et al. (2011)</v>
      </c>
      <c r="C158" s="23" t="s">
        <v>208</v>
      </c>
      <c r="D158" s="6"/>
      <c r="E158" s="6"/>
      <c r="F158" s="24" t="s">
        <v>334</v>
      </c>
    </row>
    <row r="159" spans="1:6" x14ac:dyDescent="0.25">
      <c r="C159" s="25" t="s">
        <v>172</v>
      </c>
      <c r="D159" s="1"/>
      <c r="E159" s="1"/>
      <c r="F159" s="26" t="s">
        <v>334</v>
      </c>
    </row>
    <row r="160" spans="1:6" x14ac:dyDescent="0.25">
      <c r="C160" s="25" t="s">
        <v>335</v>
      </c>
      <c r="D160" s="1"/>
      <c r="E160" s="1" t="s">
        <v>336</v>
      </c>
      <c r="F160" s="26" t="s">
        <v>334</v>
      </c>
    </row>
    <row r="161" spans="1:6" x14ac:dyDescent="0.25">
      <c r="C161" s="25" t="s">
        <v>202</v>
      </c>
      <c r="D161" s="1"/>
      <c r="E161" s="1"/>
      <c r="F161" s="26" t="s">
        <v>334</v>
      </c>
    </row>
    <row r="162" spans="1:6" x14ac:dyDescent="0.25">
      <c r="C162" s="25" t="s">
        <v>19</v>
      </c>
      <c r="D162" s="1"/>
      <c r="E162" s="1" t="s">
        <v>337</v>
      </c>
      <c r="F162" s="26" t="s">
        <v>334</v>
      </c>
    </row>
    <row r="163" spans="1:6" x14ac:dyDescent="0.25">
      <c r="C163" s="25" t="s">
        <v>62</v>
      </c>
      <c r="D163" s="1"/>
      <c r="E163" s="1" t="s">
        <v>338</v>
      </c>
      <c r="F163" s="26" t="s">
        <v>334</v>
      </c>
    </row>
    <row r="164" spans="1:6" x14ac:dyDescent="0.25">
      <c r="C164" s="25" t="s">
        <v>31</v>
      </c>
      <c r="D164" s="1"/>
      <c r="E164" s="1" t="s">
        <v>339</v>
      </c>
      <c r="F164" s="26" t="s">
        <v>334</v>
      </c>
    </row>
    <row r="165" spans="1:6" x14ac:dyDescent="0.25">
      <c r="C165" s="27" t="s">
        <v>60</v>
      </c>
      <c r="D165" s="2"/>
      <c r="E165" s="2" t="s">
        <v>339</v>
      </c>
      <c r="F165" s="28" t="s">
        <v>340</v>
      </c>
    </row>
    <row r="166" spans="1:6" x14ac:dyDescent="0.25">
      <c r="A166" s="56" t="str">
        <f>Bld_Vent_Details!C42</f>
        <v>- (NTU)</v>
      </c>
      <c r="B166" s="57" t="str">
        <f>Bld_Vent_Details!D42</f>
        <v>Zhou et al. (2013)</v>
      </c>
      <c r="C166" s="23" t="s">
        <v>242</v>
      </c>
      <c r="D166" s="6" t="s">
        <v>341</v>
      </c>
      <c r="E166" s="6" t="s">
        <v>342</v>
      </c>
      <c r="F166" s="24" t="s">
        <v>161</v>
      </c>
    </row>
    <row r="167" spans="1:6" x14ac:dyDescent="0.25">
      <c r="C167" s="27" t="s">
        <v>202</v>
      </c>
      <c r="D167" s="2" t="s">
        <v>341</v>
      </c>
      <c r="E167" s="2" t="s">
        <v>343</v>
      </c>
      <c r="F167" s="28" t="s">
        <v>161</v>
      </c>
    </row>
    <row r="168" spans="1:6" x14ac:dyDescent="0.25">
      <c r="A168" s="56" t="str">
        <f>Bld_Vent_Details!C43</f>
        <v>- (Monash University)</v>
      </c>
      <c r="B168" s="57" t="str">
        <f>Bld_Vent_Details!D43</f>
        <v>Kang et al. (2021)</v>
      </c>
      <c r="C168" s="23" t="s">
        <v>24</v>
      </c>
      <c r="D168" s="6" t="s">
        <v>344</v>
      </c>
      <c r="E168" s="6" t="s">
        <v>239</v>
      </c>
      <c r="F168" s="24" t="s">
        <v>161</v>
      </c>
    </row>
    <row r="169" spans="1:6" x14ac:dyDescent="0.25">
      <c r="C169" s="25" t="s">
        <v>202</v>
      </c>
      <c r="D169" s="1"/>
      <c r="E169" s="1" t="s">
        <v>343</v>
      </c>
      <c r="F169" s="26" t="s">
        <v>161</v>
      </c>
    </row>
    <row r="170" spans="1:6" x14ac:dyDescent="0.25">
      <c r="C170" s="25" t="s">
        <v>19</v>
      </c>
      <c r="D170" s="1"/>
      <c r="E170" s="1" t="s">
        <v>345</v>
      </c>
      <c r="F170" s="26" t="s">
        <v>161</v>
      </c>
    </row>
    <row r="171" spans="1:6" x14ac:dyDescent="0.25">
      <c r="C171" s="25" t="s">
        <v>208</v>
      </c>
      <c r="D171" s="1"/>
      <c r="E171" s="1" t="s">
        <v>346</v>
      </c>
      <c r="F171" s="26" t="s">
        <v>161</v>
      </c>
    </row>
    <row r="172" spans="1:6" x14ac:dyDescent="0.25">
      <c r="C172" s="27" t="s">
        <v>64</v>
      </c>
      <c r="D172" s="2"/>
      <c r="E172" s="2" t="s">
        <v>239</v>
      </c>
      <c r="F172" s="28" t="s">
        <v>161</v>
      </c>
    </row>
    <row r="173" spans="1:6" x14ac:dyDescent="0.25">
      <c r="A173" s="56" t="str">
        <f>Bld_Vent_Details!C44</f>
        <v>ClimateReady (UNAV)</v>
      </c>
      <c r="B173" s="57" t="str">
        <f>Bld_Vent_Details!D44</f>
        <v xml:space="preserve">Aurora Monge-Barrio </v>
      </c>
      <c r="C173" s="23" t="s">
        <v>202</v>
      </c>
      <c r="D173" s="6" t="s">
        <v>225</v>
      </c>
      <c r="E173" s="6" t="s">
        <v>347</v>
      </c>
      <c r="F173" s="24"/>
    </row>
    <row r="174" spans="1:6" x14ac:dyDescent="0.25">
      <c r="C174" s="25" t="s">
        <v>19</v>
      </c>
      <c r="D174" s="1" t="s">
        <v>225</v>
      </c>
      <c r="E174" s="1" t="s">
        <v>347</v>
      </c>
      <c r="F174" s="26"/>
    </row>
    <row r="175" spans="1:6" x14ac:dyDescent="0.25">
      <c r="C175" s="25" t="s">
        <v>208</v>
      </c>
      <c r="D175" s="1" t="s">
        <v>53</v>
      </c>
      <c r="E175" s="1" t="s">
        <v>347</v>
      </c>
      <c r="F175" s="26"/>
    </row>
    <row r="176" spans="1:6" x14ac:dyDescent="0.25">
      <c r="C176" s="25" t="s">
        <v>172</v>
      </c>
      <c r="D176" s="1" t="s">
        <v>53</v>
      </c>
      <c r="E176" s="1" t="s">
        <v>347</v>
      </c>
      <c r="F176" s="26"/>
    </row>
    <row r="177" spans="1:6" x14ac:dyDescent="0.25">
      <c r="C177" s="27" t="s">
        <v>348</v>
      </c>
      <c r="D177" s="2" t="s">
        <v>349</v>
      </c>
      <c r="E177" s="2" t="s">
        <v>350</v>
      </c>
      <c r="F177" s="28"/>
    </row>
    <row r="178" spans="1:6" x14ac:dyDescent="0.25">
      <c r="A178" s="56" t="str">
        <f>Bld_Vent_Details!C45</f>
        <v>Sinfonia (UIBK)</v>
      </c>
      <c r="B178" s="57" t="str">
        <f>Bld_Vent_Details!D45</f>
        <v>Bliem (2021)</v>
      </c>
      <c r="C178" s="1" t="s">
        <v>202</v>
      </c>
      <c r="D178" s="1" t="s">
        <v>175</v>
      </c>
      <c r="E178" s="1" t="s">
        <v>185</v>
      </c>
      <c r="F178" s="24" t="s">
        <v>351</v>
      </c>
    </row>
    <row r="179" spans="1:6" x14ac:dyDescent="0.25">
      <c r="B179" s="68"/>
      <c r="C179" s="2" t="s">
        <v>19</v>
      </c>
      <c r="D179" s="2" t="s">
        <v>176</v>
      </c>
      <c r="E179" s="2" t="s">
        <v>319</v>
      </c>
      <c r="F179" s="28"/>
    </row>
    <row r="180" spans="1:6" x14ac:dyDescent="0.25">
      <c r="A180" s="56" t="str">
        <f>Bld_Vent_Details!C46</f>
        <v>Fondecyt Iniciación (UC)</v>
      </c>
      <c r="B180" s="57" t="str">
        <f>Bld_Vent_Details!D46</f>
        <v>Constanza Molina</v>
      </c>
      <c r="C180" s="12"/>
      <c r="D180" s="11"/>
      <c r="E180" s="11"/>
      <c r="F180" s="29"/>
    </row>
    <row r="181" spans="1:6" x14ac:dyDescent="0.25">
      <c r="A181" s="56" t="str">
        <f>Bld_Vent_Details!C47</f>
        <v>ALLO (ULR)</v>
      </c>
      <c r="B181" s="57" t="str">
        <f>Bld_Vent_Details!D47</f>
        <v>Marc Abadie</v>
      </c>
      <c r="C181" s="12"/>
      <c r="D181" s="11"/>
      <c r="E181" s="11"/>
      <c r="F181" s="29"/>
    </row>
    <row r="182" spans="1:6" x14ac:dyDescent="0.25">
      <c r="A182" s="60" t="str">
        <f>Bld_Vent_Details!C51</f>
        <v>Buren (Zehnder)</v>
      </c>
      <c r="B182" s="61" t="str">
        <f>Bld_Vent_Details!D51</f>
        <v>Bart Cremers</v>
      </c>
      <c r="C182" s="12"/>
      <c r="D182" s="11"/>
      <c r="E182" s="11"/>
      <c r="F182" s="29"/>
    </row>
    <row r="183" spans="1:6" x14ac:dyDescent="0.25">
      <c r="A183" s="55" t="str">
        <f>Bld_Vent_Details!C52</f>
        <v>PH renovation (TU/e)</v>
      </c>
      <c r="B183" s="57" t="str">
        <f>Bld_Vent_Details!D52</f>
        <v>Marcel Loomans</v>
      </c>
      <c r="C183" s="12"/>
      <c r="D183" s="11"/>
      <c r="E183" s="11"/>
      <c r="F183" s="29"/>
    </row>
    <row r="184" spans="1:6" x14ac:dyDescent="0.25">
      <c r="A184" s="60" t="str">
        <f>Bld_Vent_Details!C48</f>
        <v>ALIVE (UGA)</v>
      </c>
      <c r="B184" s="61" t="str">
        <f>Bld_Vent_Details!D48</f>
        <v>James McGrath, Ibrahim Alhindawi</v>
      </c>
      <c r="C184" s="32"/>
      <c r="D184" s="33"/>
      <c r="E184" s="33"/>
      <c r="F184" s="34"/>
    </row>
    <row r="185" spans="1:6" x14ac:dyDescent="0.25">
      <c r="A185" s="60" t="str">
        <f>Bld_Vent_Details!C49</f>
        <v>ARDEN (UGA)</v>
      </c>
      <c r="B185" s="61" t="str">
        <f>Bld_Vent_Details!D49</f>
        <v>Coggins et al. (2022)</v>
      </c>
      <c r="C185" s="32"/>
      <c r="D185" s="33"/>
      <c r="E185" s="33"/>
      <c r="F185" s="34"/>
    </row>
    <row r="186" spans="1:6" x14ac:dyDescent="0.25">
      <c r="A186" s="64" t="str">
        <f>Bld_Vent_Details!C50</f>
        <v>VALIDate (MU)</v>
      </c>
      <c r="B186" s="65" t="str">
        <f>Bld_Vent_Details!D50</f>
        <v>James McGrath</v>
      </c>
      <c r="C186" s="66"/>
      <c r="D186" s="67"/>
      <c r="E186" s="67"/>
      <c r="F186" s="68"/>
    </row>
  </sheetData>
  <mergeCells count="2">
    <mergeCell ref="C1:F1"/>
    <mergeCell ref="A1:B1"/>
  </mergeCells>
  <hyperlinks>
    <hyperlink ref="G13" r:id="rId1" xr:uid="{22EFF7B0-5DE2-4A67-A79A-9CBFB66D3F7C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Overview</vt:lpstr>
      <vt:lpstr>Bld_Vent_Details</vt:lpstr>
      <vt:lpstr>Meas_Details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Mayr</dc:creator>
  <cp:lastModifiedBy>Gabriel Rojas-Kopeinig</cp:lastModifiedBy>
  <dcterms:created xsi:type="dcterms:W3CDTF">2025-02-25T09:54:12Z</dcterms:created>
  <dcterms:modified xsi:type="dcterms:W3CDTF">2025-05-16T13:45:15Z</dcterms:modified>
</cp:coreProperties>
</file>