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 DTS2100103\0 REDACCIÓN DE MEMORIA FINAL\JUSTIFICANTES_MEM FINAL\13 PUBLICACIONES_\3 DATOS COMPUTERS_OK\"/>
    </mc:Choice>
  </mc:AlternateContent>
  <xr:revisionPtr revIDLastSave="0" documentId="13_ncr:1_{B9CBD070-5A24-4499-98B7-566B9505A60B}" xr6:coauthVersionLast="47" xr6:coauthVersionMax="47" xr10:uidLastSave="{00000000-0000-0000-0000-000000000000}"/>
  <bookViews>
    <workbookView xWindow="-98" yWindow="-98" windowWidth="28996" windowHeight="15796" tabRatio="824" firstSheet="11" activeTab="17" xr2:uid="{F698E266-723F-47D2-AEED-5BABD4EB3D8B}"/>
  </bookViews>
  <sheets>
    <sheet name="Displacement method G1" sheetId="4" r:id="rId1"/>
    <sheet name="Pre-stress method G1" sheetId="6" r:id="rId2"/>
    <sheet name="Inverse Geo Difference G1" sheetId="7" r:id="rId3"/>
    <sheet name="Physiological Geo Difference G1" sheetId="18" r:id="rId4"/>
    <sheet name="Displacement methodI G2" sheetId="8" r:id="rId5"/>
    <sheet name="Pre-stress method G2" sheetId="9" r:id="rId6"/>
    <sheet name="Inverse Geo Difference G2" sheetId="10" r:id="rId7"/>
    <sheet name="Physiological Geo Difference G2" sheetId="19" r:id="rId8"/>
    <sheet name="Displacement method G3" sheetId="11" r:id="rId9"/>
    <sheet name="Pre-stress method G3" sheetId="12" r:id="rId10"/>
    <sheet name="Inverse Geo Difference G3" sheetId="13" r:id="rId11"/>
    <sheet name="Physiological Geo Difference G3" sheetId="20" r:id="rId12"/>
    <sheet name="Displacement method G4" sheetId="14" r:id="rId13"/>
    <sheet name="Pre-stress method G4" sheetId="15" r:id="rId14"/>
    <sheet name="Inverse Geo Difference G4" sheetId="16" r:id="rId15"/>
    <sheet name="Physiological Geo Difference G4" sheetId="21" r:id="rId16"/>
    <sheet name="Stadistical Data" sheetId="24" r:id="rId17"/>
    <sheet name="Clinical Data" sheetId="25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0" i="7" l="1"/>
  <c r="E60" i="10"/>
  <c r="E60" i="13"/>
  <c r="E60" i="16"/>
  <c r="A63" i="21"/>
  <c r="A64" i="21"/>
  <c r="A65" i="21"/>
  <c r="A66" i="21"/>
  <c r="A67" i="21"/>
  <c r="A68" i="21"/>
  <c r="A69" i="21"/>
  <c r="A70" i="21"/>
  <c r="A71" i="21"/>
  <c r="A72" i="21"/>
  <c r="A73" i="21"/>
  <c r="A74" i="21"/>
  <c r="A75" i="21"/>
  <c r="A76" i="21"/>
  <c r="A77" i="21"/>
  <c r="A78" i="21"/>
  <c r="A79" i="21"/>
  <c r="A80" i="21"/>
  <c r="A81" i="21"/>
  <c r="A82" i="21"/>
  <c r="A83" i="21"/>
  <c r="A84" i="21"/>
  <c r="A85" i="21"/>
  <c r="A86" i="21"/>
  <c r="A87" i="21"/>
  <c r="A88" i="21"/>
  <c r="A89" i="21"/>
  <c r="A90" i="21"/>
  <c r="A91" i="21"/>
  <c r="A92" i="21"/>
  <c r="A93" i="21"/>
  <c r="A94" i="21"/>
  <c r="A95" i="21"/>
  <c r="A96" i="21"/>
  <c r="A97" i="21"/>
  <c r="A98" i="21"/>
  <c r="A99" i="21"/>
  <c r="A100" i="21"/>
  <c r="A101" i="21"/>
  <c r="A102" i="21"/>
  <c r="A103" i="21"/>
  <c r="A104" i="21"/>
  <c r="A105" i="21"/>
  <c r="A106" i="21"/>
  <c r="A107" i="21"/>
  <c r="A108" i="21"/>
  <c r="A109" i="21"/>
  <c r="A110" i="21"/>
  <c r="A111" i="21"/>
  <c r="A112" i="21"/>
  <c r="A113" i="21"/>
  <c r="A114" i="21"/>
  <c r="A115" i="21"/>
  <c r="A116" i="21"/>
  <c r="A117" i="21"/>
  <c r="A118" i="21"/>
  <c r="A62" i="21"/>
  <c r="A4" i="21"/>
  <c r="A5" i="21"/>
  <c r="A6" i="21"/>
  <c r="A7" i="21"/>
  <c r="A8" i="21"/>
  <c r="A9" i="21"/>
  <c r="A10" i="21"/>
  <c r="A11" i="21"/>
  <c r="A12" i="21"/>
  <c r="A13" i="21"/>
  <c r="A14" i="21"/>
  <c r="A15" i="21"/>
  <c r="A16" i="21"/>
  <c r="A17" i="21"/>
  <c r="A18" i="21"/>
  <c r="A19" i="21"/>
  <c r="A20" i="21"/>
  <c r="A21" i="21"/>
  <c r="A22" i="21"/>
  <c r="A23" i="21"/>
  <c r="A24" i="21"/>
  <c r="A25" i="21"/>
  <c r="A26" i="21"/>
  <c r="A27" i="21"/>
  <c r="A28" i="21"/>
  <c r="A29" i="21"/>
  <c r="A30" i="21"/>
  <c r="A31" i="21"/>
  <c r="A32" i="21"/>
  <c r="A33" i="21"/>
  <c r="A34" i="21"/>
  <c r="A35" i="21"/>
  <c r="A36" i="21"/>
  <c r="A37" i="21"/>
  <c r="A38" i="21"/>
  <c r="A39" i="21"/>
  <c r="A40" i="21"/>
  <c r="A41" i="21"/>
  <c r="A42" i="21"/>
  <c r="A43" i="21"/>
  <c r="A44" i="21"/>
  <c r="A45" i="21"/>
  <c r="A46" i="21"/>
  <c r="A47" i="21"/>
  <c r="A48" i="21"/>
  <c r="A49" i="21"/>
  <c r="A50" i="21"/>
  <c r="A51" i="21"/>
  <c r="A52" i="21"/>
  <c r="A53" i="21"/>
  <c r="A54" i="21"/>
  <c r="A55" i="21"/>
  <c r="A56" i="21"/>
  <c r="A57" i="21"/>
  <c r="A58" i="21"/>
  <c r="A59" i="21"/>
  <c r="A3" i="21"/>
  <c r="E60" i="21"/>
  <c r="E1" i="21"/>
  <c r="E60" i="20"/>
  <c r="E1" i="20"/>
  <c r="E60" i="19"/>
  <c r="E1" i="19"/>
  <c r="E60" i="18"/>
  <c r="E1" i="18"/>
  <c r="E1" i="7"/>
  <c r="E1" i="10"/>
  <c r="E1" i="13"/>
  <c r="E1" i="16"/>
  <c r="R60" i="15"/>
  <c r="R1" i="15"/>
  <c r="R60" i="14"/>
  <c r="R1" i="14"/>
  <c r="R60" i="12"/>
  <c r="R1" i="12"/>
  <c r="R60" i="11"/>
  <c r="R1" i="11"/>
  <c r="R60" i="9"/>
  <c r="R1" i="9"/>
  <c r="R60" i="8"/>
  <c r="R1" i="8"/>
  <c r="R60" i="6"/>
  <c r="R1" i="6"/>
  <c r="R60" i="4"/>
  <c r="R1" i="4"/>
  <c r="K2" i="21" l="1"/>
  <c r="J2" i="21"/>
  <c r="K2" i="16"/>
  <c r="J2" i="16"/>
  <c r="K2" i="20"/>
  <c r="J2" i="20"/>
  <c r="K2" i="13"/>
  <c r="J2" i="13"/>
  <c r="K2" i="19"/>
  <c r="J2" i="19"/>
  <c r="K2" i="10"/>
  <c r="J2" i="10"/>
  <c r="K2" i="18"/>
  <c r="J2" i="18"/>
  <c r="K2" i="7"/>
  <c r="J2" i="7"/>
  <c r="F4" i="21"/>
  <c r="F5" i="21"/>
  <c r="F6" i="21"/>
  <c r="F7" i="21"/>
  <c r="F8" i="21"/>
  <c r="F9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23" i="21"/>
  <c r="F24" i="21"/>
  <c r="F25" i="21"/>
  <c r="F26" i="21"/>
  <c r="F27" i="21"/>
  <c r="F28" i="21"/>
  <c r="F29" i="21"/>
  <c r="F30" i="21"/>
  <c r="F31" i="21"/>
  <c r="F32" i="21"/>
  <c r="F33" i="21"/>
  <c r="F34" i="21"/>
  <c r="F35" i="21"/>
  <c r="F36" i="21"/>
  <c r="F37" i="21"/>
  <c r="F38" i="21"/>
  <c r="F39" i="21"/>
  <c r="F40" i="21"/>
  <c r="F41" i="21"/>
  <c r="F42" i="21"/>
  <c r="F43" i="21"/>
  <c r="F44" i="21"/>
  <c r="F45" i="21"/>
  <c r="F46" i="21"/>
  <c r="F47" i="21"/>
  <c r="F48" i="21"/>
  <c r="F49" i="21"/>
  <c r="F50" i="21"/>
  <c r="F51" i="21"/>
  <c r="F52" i="21"/>
  <c r="F53" i="21"/>
  <c r="F54" i="21"/>
  <c r="F55" i="21"/>
  <c r="F56" i="21"/>
  <c r="F57" i="21"/>
  <c r="F58" i="21"/>
  <c r="F59" i="21"/>
  <c r="F62" i="21"/>
  <c r="F63" i="21"/>
  <c r="F64" i="21"/>
  <c r="F65" i="21"/>
  <c r="F66" i="21"/>
  <c r="F67" i="21"/>
  <c r="F68" i="21"/>
  <c r="F69" i="21"/>
  <c r="F70" i="21"/>
  <c r="F71" i="21"/>
  <c r="F72" i="21"/>
  <c r="F73" i="21"/>
  <c r="F74" i="21"/>
  <c r="F75" i="21"/>
  <c r="F76" i="21"/>
  <c r="F77" i="21"/>
  <c r="F78" i="21"/>
  <c r="F79" i="21"/>
  <c r="F80" i="21"/>
  <c r="F81" i="21"/>
  <c r="F82" i="21"/>
  <c r="F83" i="21"/>
  <c r="F84" i="21"/>
  <c r="F85" i="21"/>
  <c r="F86" i="21"/>
  <c r="F87" i="21"/>
  <c r="F88" i="21"/>
  <c r="F89" i="21"/>
  <c r="F90" i="21"/>
  <c r="F91" i="21"/>
  <c r="F92" i="21"/>
  <c r="F93" i="21"/>
  <c r="F94" i="21"/>
  <c r="F95" i="21"/>
  <c r="F96" i="21"/>
  <c r="F97" i="21"/>
  <c r="F98" i="21"/>
  <c r="F99" i="21"/>
  <c r="F100" i="21"/>
  <c r="F101" i="21"/>
  <c r="F102" i="21"/>
  <c r="F103" i="21"/>
  <c r="F104" i="21"/>
  <c r="F105" i="21"/>
  <c r="F106" i="21"/>
  <c r="F107" i="21"/>
  <c r="F108" i="21"/>
  <c r="F109" i="21"/>
  <c r="F110" i="21"/>
  <c r="F111" i="21"/>
  <c r="F112" i="21"/>
  <c r="F113" i="21"/>
  <c r="F114" i="21"/>
  <c r="F115" i="21"/>
  <c r="F116" i="21"/>
  <c r="F117" i="21"/>
  <c r="F118" i="21"/>
  <c r="F3" i="21"/>
  <c r="A63" i="16"/>
  <c r="B63" i="16"/>
  <c r="E63" i="16" s="1"/>
  <c r="G63" i="16" s="1"/>
  <c r="C63" i="16"/>
  <c r="D63" i="16"/>
  <c r="F63" i="16"/>
  <c r="A64" i="16"/>
  <c r="B64" i="16"/>
  <c r="E64" i="16" s="1"/>
  <c r="G64" i="16" s="1"/>
  <c r="C64" i="16"/>
  <c r="D64" i="16"/>
  <c r="F64" i="16"/>
  <c r="A65" i="16"/>
  <c r="B65" i="16"/>
  <c r="C65" i="16"/>
  <c r="D65" i="16"/>
  <c r="E65" i="16"/>
  <c r="F65" i="16"/>
  <c r="G65" i="16"/>
  <c r="A66" i="16"/>
  <c r="B66" i="16"/>
  <c r="E66" i="16" s="1"/>
  <c r="G66" i="16" s="1"/>
  <c r="C66" i="16"/>
  <c r="D66" i="16"/>
  <c r="F66" i="16"/>
  <c r="A67" i="16"/>
  <c r="B67" i="16"/>
  <c r="C67" i="16"/>
  <c r="D67" i="16"/>
  <c r="E67" i="16" s="1"/>
  <c r="G67" i="16" s="1"/>
  <c r="F67" i="16"/>
  <c r="A68" i="16"/>
  <c r="B68" i="16"/>
  <c r="C68" i="16"/>
  <c r="D68" i="16"/>
  <c r="E68" i="16"/>
  <c r="F68" i="16"/>
  <c r="G68" i="16"/>
  <c r="A69" i="16"/>
  <c r="B69" i="16"/>
  <c r="C69" i="16"/>
  <c r="D69" i="16"/>
  <c r="E69" i="16"/>
  <c r="G69" i="16" s="1"/>
  <c r="F69" i="16"/>
  <c r="A70" i="16"/>
  <c r="B70" i="16"/>
  <c r="E70" i="16" s="1"/>
  <c r="G70" i="16" s="1"/>
  <c r="C70" i="16"/>
  <c r="D70" i="16"/>
  <c r="F70" i="16"/>
  <c r="A71" i="16"/>
  <c r="B71" i="16"/>
  <c r="C71" i="16"/>
  <c r="D71" i="16"/>
  <c r="E71" i="16"/>
  <c r="G71" i="16" s="1"/>
  <c r="F71" i="16"/>
  <c r="A72" i="16"/>
  <c r="B72" i="16"/>
  <c r="C72" i="16"/>
  <c r="D72" i="16"/>
  <c r="E72" i="16"/>
  <c r="F72" i="16"/>
  <c r="G72" i="16"/>
  <c r="A73" i="16"/>
  <c r="B73" i="16"/>
  <c r="E73" i="16" s="1"/>
  <c r="G73" i="16" s="1"/>
  <c r="C73" i="16"/>
  <c r="D73" i="16"/>
  <c r="F73" i="16"/>
  <c r="A74" i="16"/>
  <c r="B74" i="16"/>
  <c r="E74" i="16" s="1"/>
  <c r="G74" i="16" s="1"/>
  <c r="C74" i="16"/>
  <c r="D74" i="16"/>
  <c r="F74" i="16"/>
  <c r="A75" i="16"/>
  <c r="B75" i="16"/>
  <c r="C75" i="16"/>
  <c r="D75" i="16"/>
  <c r="E75" i="16" s="1"/>
  <c r="G75" i="16" s="1"/>
  <c r="F75" i="16"/>
  <c r="A76" i="16"/>
  <c r="B76" i="16"/>
  <c r="C76" i="16"/>
  <c r="D76" i="16"/>
  <c r="E76" i="16"/>
  <c r="G76" i="16" s="1"/>
  <c r="F76" i="16"/>
  <c r="A77" i="16"/>
  <c r="B77" i="16"/>
  <c r="C77" i="16"/>
  <c r="D77" i="16"/>
  <c r="E77" i="16"/>
  <c r="G77" i="16" s="1"/>
  <c r="F77" i="16"/>
  <c r="A78" i="16"/>
  <c r="B78" i="16"/>
  <c r="C78" i="16"/>
  <c r="D78" i="16"/>
  <c r="E78" i="16" s="1"/>
  <c r="G78" i="16" s="1"/>
  <c r="F78" i="16"/>
  <c r="A79" i="16"/>
  <c r="B79" i="16"/>
  <c r="C79" i="16"/>
  <c r="D79" i="16"/>
  <c r="E79" i="16"/>
  <c r="F79" i="16"/>
  <c r="G79" i="16"/>
  <c r="A80" i="16"/>
  <c r="B80" i="16"/>
  <c r="C80" i="16"/>
  <c r="D80" i="16"/>
  <c r="E80" i="16" s="1"/>
  <c r="G80" i="16" s="1"/>
  <c r="F80" i="16"/>
  <c r="A81" i="16"/>
  <c r="B81" i="16"/>
  <c r="E81" i="16" s="1"/>
  <c r="G81" i="16" s="1"/>
  <c r="C81" i="16"/>
  <c r="D81" i="16"/>
  <c r="F81" i="16"/>
  <c r="A82" i="16"/>
  <c r="B82" i="16"/>
  <c r="C82" i="16"/>
  <c r="D82" i="16"/>
  <c r="E82" i="16"/>
  <c r="F82" i="16"/>
  <c r="G82" i="16"/>
  <c r="A83" i="16"/>
  <c r="B83" i="16"/>
  <c r="E83" i="16" s="1"/>
  <c r="G83" i="16" s="1"/>
  <c r="C83" i="16"/>
  <c r="D83" i="16"/>
  <c r="F83" i="16"/>
  <c r="A84" i="16"/>
  <c r="B84" i="16"/>
  <c r="C84" i="16"/>
  <c r="D84" i="16"/>
  <c r="E84" i="16"/>
  <c r="G84" i="16" s="1"/>
  <c r="F84" i="16"/>
  <c r="A85" i="16"/>
  <c r="B85" i="16"/>
  <c r="C85" i="16"/>
  <c r="E85" i="16" s="1"/>
  <c r="G85" i="16" s="1"/>
  <c r="D85" i="16"/>
  <c r="F85" i="16"/>
  <c r="A86" i="16"/>
  <c r="B86" i="16"/>
  <c r="C86" i="16"/>
  <c r="E86" i="16" s="1"/>
  <c r="G86" i="16" s="1"/>
  <c r="D86" i="16"/>
  <c r="F86" i="16"/>
  <c r="A87" i="16"/>
  <c r="B87" i="16"/>
  <c r="E87" i="16" s="1"/>
  <c r="G87" i="16" s="1"/>
  <c r="C87" i="16"/>
  <c r="D87" i="16"/>
  <c r="F87" i="16"/>
  <c r="A88" i="16"/>
  <c r="B88" i="16"/>
  <c r="C88" i="16"/>
  <c r="D88" i="16"/>
  <c r="E88" i="16"/>
  <c r="F88" i="16"/>
  <c r="G88" i="16"/>
  <c r="A89" i="16"/>
  <c r="B89" i="16"/>
  <c r="C89" i="16"/>
  <c r="D89" i="16"/>
  <c r="E89" i="16"/>
  <c r="F89" i="16"/>
  <c r="G89" i="16"/>
  <c r="A90" i="16"/>
  <c r="B90" i="16"/>
  <c r="E90" i="16" s="1"/>
  <c r="G90" i="16" s="1"/>
  <c r="C90" i="16"/>
  <c r="D90" i="16"/>
  <c r="F90" i="16"/>
  <c r="A91" i="16"/>
  <c r="B91" i="16"/>
  <c r="C91" i="16"/>
  <c r="E91" i="16" s="1"/>
  <c r="G91" i="16" s="1"/>
  <c r="D91" i="16"/>
  <c r="F91" i="16"/>
  <c r="A92" i="16"/>
  <c r="B92" i="16"/>
  <c r="C92" i="16"/>
  <c r="D92" i="16"/>
  <c r="E92" i="16"/>
  <c r="F92" i="16"/>
  <c r="G92" i="16"/>
  <c r="A93" i="16"/>
  <c r="B93" i="16"/>
  <c r="C93" i="16"/>
  <c r="D93" i="16"/>
  <c r="E93" i="16"/>
  <c r="G93" i="16" s="1"/>
  <c r="F93" i="16"/>
  <c r="A94" i="16"/>
  <c r="B94" i="16"/>
  <c r="E94" i="16" s="1"/>
  <c r="G94" i="16" s="1"/>
  <c r="C94" i="16"/>
  <c r="D94" i="16"/>
  <c r="F94" i="16"/>
  <c r="A95" i="16"/>
  <c r="B95" i="16"/>
  <c r="C95" i="16"/>
  <c r="D95" i="16"/>
  <c r="E95" i="16"/>
  <c r="G95" i="16" s="1"/>
  <c r="F95" i="16"/>
  <c r="A96" i="16"/>
  <c r="B96" i="16"/>
  <c r="C96" i="16"/>
  <c r="D96" i="16"/>
  <c r="E96" i="16"/>
  <c r="G96" i="16" s="1"/>
  <c r="F96" i="16"/>
  <c r="A97" i="16"/>
  <c r="B97" i="16"/>
  <c r="E97" i="16" s="1"/>
  <c r="G97" i="16" s="1"/>
  <c r="C97" i="16"/>
  <c r="D97" i="16"/>
  <c r="F97" i="16"/>
  <c r="A98" i="16"/>
  <c r="B98" i="16"/>
  <c r="E98" i="16" s="1"/>
  <c r="G98" i="16" s="1"/>
  <c r="C98" i="16"/>
  <c r="D98" i="16"/>
  <c r="F98" i="16"/>
  <c r="A99" i="16"/>
  <c r="B99" i="16"/>
  <c r="C99" i="16"/>
  <c r="D99" i="16"/>
  <c r="E99" i="16" s="1"/>
  <c r="G99" i="16" s="1"/>
  <c r="F99" i="16"/>
  <c r="A100" i="16"/>
  <c r="B100" i="16"/>
  <c r="C100" i="16"/>
  <c r="D100" i="16"/>
  <c r="E100" i="16"/>
  <c r="G100" i="16" s="1"/>
  <c r="F100" i="16"/>
  <c r="A101" i="16"/>
  <c r="B101" i="16"/>
  <c r="C101" i="16"/>
  <c r="D101" i="16"/>
  <c r="E101" i="16"/>
  <c r="G101" i="16" s="1"/>
  <c r="F101" i="16"/>
  <c r="A102" i="16"/>
  <c r="B102" i="16"/>
  <c r="C102" i="16"/>
  <c r="D102" i="16"/>
  <c r="E102" i="16" s="1"/>
  <c r="G102" i="16" s="1"/>
  <c r="F102" i="16"/>
  <c r="A103" i="16"/>
  <c r="B103" i="16"/>
  <c r="C103" i="16"/>
  <c r="D103" i="16"/>
  <c r="E103" i="16"/>
  <c r="F103" i="16"/>
  <c r="G103" i="16"/>
  <c r="A104" i="16"/>
  <c r="B104" i="16"/>
  <c r="C104" i="16"/>
  <c r="D104" i="16"/>
  <c r="E104" i="16" s="1"/>
  <c r="G104" i="16" s="1"/>
  <c r="F104" i="16"/>
  <c r="A105" i="16"/>
  <c r="B105" i="16"/>
  <c r="E105" i="16" s="1"/>
  <c r="G105" i="16" s="1"/>
  <c r="C105" i="16"/>
  <c r="D105" i="16"/>
  <c r="F105" i="16"/>
  <c r="A106" i="16"/>
  <c r="B106" i="16"/>
  <c r="C106" i="16"/>
  <c r="E106" i="16" s="1"/>
  <c r="G106" i="16" s="1"/>
  <c r="D106" i="16"/>
  <c r="F106" i="16"/>
  <c r="A107" i="16"/>
  <c r="B107" i="16"/>
  <c r="E107" i="16" s="1"/>
  <c r="G107" i="16" s="1"/>
  <c r="C107" i="16"/>
  <c r="D107" i="16"/>
  <c r="F107" i="16"/>
  <c r="A108" i="16"/>
  <c r="B108" i="16"/>
  <c r="C108" i="16"/>
  <c r="D108" i="16"/>
  <c r="E108" i="16"/>
  <c r="G108" i="16" s="1"/>
  <c r="F108" i="16"/>
  <c r="A109" i="16"/>
  <c r="B109" i="16"/>
  <c r="C109" i="16"/>
  <c r="E109" i="16" s="1"/>
  <c r="G109" i="16" s="1"/>
  <c r="D109" i="16"/>
  <c r="F109" i="16"/>
  <c r="A110" i="16"/>
  <c r="B110" i="16"/>
  <c r="C110" i="16"/>
  <c r="D110" i="16"/>
  <c r="E110" i="16"/>
  <c r="F110" i="16"/>
  <c r="G110" i="16"/>
  <c r="A111" i="16"/>
  <c r="B111" i="16"/>
  <c r="E111" i="16" s="1"/>
  <c r="G111" i="16" s="1"/>
  <c r="C111" i="16"/>
  <c r="D111" i="16"/>
  <c r="F111" i="16"/>
  <c r="A112" i="16"/>
  <c r="B112" i="16"/>
  <c r="C112" i="16"/>
  <c r="D112" i="16"/>
  <c r="E112" i="16"/>
  <c r="F112" i="16"/>
  <c r="G112" i="16"/>
  <c r="A113" i="16"/>
  <c r="B113" i="16"/>
  <c r="E113" i="16" s="1"/>
  <c r="G113" i="16" s="1"/>
  <c r="C113" i="16"/>
  <c r="D113" i="16"/>
  <c r="F113" i="16"/>
  <c r="A114" i="16"/>
  <c r="B114" i="16"/>
  <c r="E114" i="16" s="1"/>
  <c r="G114" i="16" s="1"/>
  <c r="C114" i="16"/>
  <c r="D114" i="16"/>
  <c r="F114" i="16"/>
  <c r="A115" i="16"/>
  <c r="B115" i="16"/>
  <c r="C115" i="16"/>
  <c r="E115" i="16" s="1"/>
  <c r="G115" i="16" s="1"/>
  <c r="D115" i="16"/>
  <c r="F115" i="16"/>
  <c r="A116" i="16"/>
  <c r="B116" i="16"/>
  <c r="C116" i="16"/>
  <c r="D116" i="16"/>
  <c r="E116" i="16"/>
  <c r="G116" i="16" s="1"/>
  <c r="F116" i="16"/>
  <c r="A117" i="16"/>
  <c r="B117" i="16"/>
  <c r="C117" i="16"/>
  <c r="D117" i="16"/>
  <c r="E117" i="16"/>
  <c r="G117" i="16" s="1"/>
  <c r="F117" i="16"/>
  <c r="A118" i="16"/>
  <c r="B118" i="16"/>
  <c r="E118" i="16" s="1"/>
  <c r="G118" i="16" s="1"/>
  <c r="C118" i="16"/>
  <c r="D118" i="16"/>
  <c r="F118" i="16"/>
  <c r="F62" i="16"/>
  <c r="D62" i="16"/>
  <c r="C62" i="16"/>
  <c r="B62" i="16"/>
  <c r="E62" i="16" s="1"/>
  <c r="G62" i="16" s="1"/>
  <c r="A62" i="16"/>
  <c r="A4" i="16"/>
  <c r="B4" i="16"/>
  <c r="C4" i="16"/>
  <c r="D4" i="16"/>
  <c r="E4" i="16"/>
  <c r="G4" i="16" s="1"/>
  <c r="F4" i="16"/>
  <c r="A5" i="16"/>
  <c r="B5" i="16"/>
  <c r="E5" i="16" s="1"/>
  <c r="G5" i="16" s="1"/>
  <c r="C5" i="16"/>
  <c r="D5" i="16"/>
  <c r="F5" i="16"/>
  <c r="A6" i="16"/>
  <c r="B6" i="16"/>
  <c r="C6" i="16"/>
  <c r="D6" i="16"/>
  <c r="E6" i="16"/>
  <c r="F6" i="16"/>
  <c r="G6" i="16"/>
  <c r="A7" i="16"/>
  <c r="B7" i="16"/>
  <c r="E7" i="16" s="1"/>
  <c r="G7" i="16" s="1"/>
  <c r="C7" i="16"/>
  <c r="D7" i="16"/>
  <c r="F7" i="16"/>
  <c r="A8" i="16"/>
  <c r="B8" i="16"/>
  <c r="C8" i="16"/>
  <c r="D8" i="16"/>
  <c r="E8" i="16"/>
  <c r="G8" i="16" s="1"/>
  <c r="F8" i="16"/>
  <c r="A9" i="16"/>
  <c r="B9" i="16"/>
  <c r="C9" i="16"/>
  <c r="D9" i="16"/>
  <c r="E9" i="16"/>
  <c r="G9" i="16" s="1"/>
  <c r="F9" i="16"/>
  <c r="A10" i="16"/>
  <c r="B10" i="16"/>
  <c r="C10" i="16"/>
  <c r="D10" i="16"/>
  <c r="E10" i="16"/>
  <c r="G10" i="16" s="1"/>
  <c r="F10" i="16"/>
  <c r="A11" i="16"/>
  <c r="B11" i="16"/>
  <c r="C11" i="16"/>
  <c r="D11" i="16"/>
  <c r="E11" i="16" s="1"/>
  <c r="G11" i="16" s="1"/>
  <c r="F11" i="16"/>
  <c r="A12" i="16"/>
  <c r="B12" i="16"/>
  <c r="C12" i="16"/>
  <c r="D12" i="16"/>
  <c r="E12" i="16"/>
  <c r="F12" i="16"/>
  <c r="G12" i="16"/>
  <c r="A13" i="16"/>
  <c r="B13" i="16"/>
  <c r="C13" i="16"/>
  <c r="D13" i="16"/>
  <c r="E13" i="16" s="1"/>
  <c r="G13" i="16" s="1"/>
  <c r="F13" i="16"/>
  <c r="A14" i="16"/>
  <c r="B14" i="16"/>
  <c r="E14" i="16" s="1"/>
  <c r="G14" i="16" s="1"/>
  <c r="C14" i="16"/>
  <c r="D14" i="16"/>
  <c r="F14" i="16"/>
  <c r="A15" i="16"/>
  <c r="B15" i="16"/>
  <c r="E15" i="16" s="1"/>
  <c r="G15" i="16" s="1"/>
  <c r="C15" i="16"/>
  <c r="D15" i="16"/>
  <c r="F15" i="16"/>
  <c r="A16" i="16"/>
  <c r="B16" i="16"/>
  <c r="C16" i="16"/>
  <c r="E16" i="16" s="1"/>
  <c r="G16" i="16" s="1"/>
  <c r="D16" i="16"/>
  <c r="F16" i="16"/>
  <c r="A17" i="16"/>
  <c r="B17" i="16"/>
  <c r="C17" i="16"/>
  <c r="D17" i="16"/>
  <c r="E17" i="16" s="1"/>
  <c r="G17" i="16" s="1"/>
  <c r="F17" i="16"/>
  <c r="A18" i="16"/>
  <c r="B18" i="16"/>
  <c r="C18" i="16"/>
  <c r="E18" i="16" s="1"/>
  <c r="G18" i="16" s="1"/>
  <c r="D18" i="16"/>
  <c r="F18" i="16"/>
  <c r="A19" i="16"/>
  <c r="B19" i="16"/>
  <c r="C19" i="16"/>
  <c r="D19" i="16"/>
  <c r="E19" i="16"/>
  <c r="F19" i="16"/>
  <c r="G19" i="16"/>
  <c r="A20" i="16"/>
  <c r="B20" i="16"/>
  <c r="C20" i="16"/>
  <c r="D20" i="16"/>
  <c r="E20" i="16"/>
  <c r="F20" i="16"/>
  <c r="G20" i="16"/>
  <c r="A21" i="16"/>
  <c r="B21" i="16"/>
  <c r="E21" i="16" s="1"/>
  <c r="G21" i="16" s="1"/>
  <c r="C21" i="16"/>
  <c r="D21" i="16"/>
  <c r="F21" i="16"/>
  <c r="A22" i="16"/>
  <c r="B22" i="16"/>
  <c r="E22" i="16" s="1"/>
  <c r="G22" i="16" s="1"/>
  <c r="C22" i="16"/>
  <c r="D22" i="16"/>
  <c r="F22" i="16"/>
  <c r="A23" i="16"/>
  <c r="B23" i="16"/>
  <c r="C23" i="16"/>
  <c r="E23" i="16" s="1"/>
  <c r="G23" i="16" s="1"/>
  <c r="D23" i="16"/>
  <c r="F23" i="16"/>
  <c r="A24" i="16"/>
  <c r="B24" i="16"/>
  <c r="E24" i="16" s="1"/>
  <c r="G24" i="16" s="1"/>
  <c r="C24" i="16"/>
  <c r="D24" i="16"/>
  <c r="F24" i="16"/>
  <c r="A25" i="16"/>
  <c r="B25" i="16"/>
  <c r="E25" i="16" s="1"/>
  <c r="G25" i="16" s="1"/>
  <c r="C25" i="16"/>
  <c r="D25" i="16"/>
  <c r="F25" i="16"/>
  <c r="A26" i="16"/>
  <c r="B26" i="16"/>
  <c r="C26" i="16"/>
  <c r="D26" i="16"/>
  <c r="E26" i="16"/>
  <c r="G26" i="16" s="1"/>
  <c r="F26" i="16"/>
  <c r="A27" i="16"/>
  <c r="B27" i="16"/>
  <c r="C27" i="16"/>
  <c r="D27" i="16"/>
  <c r="E27" i="16"/>
  <c r="F27" i="16"/>
  <c r="G27" i="16"/>
  <c r="A28" i="16"/>
  <c r="B28" i="16"/>
  <c r="C28" i="16"/>
  <c r="D28" i="16"/>
  <c r="E28" i="16"/>
  <c r="G28" i="16" s="1"/>
  <c r="F28" i="16"/>
  <c r="A29" i="16"/>
  <c r="B29" i="16"/>
  <c r="E29" i="16" s="1"/>
  <c r="G29" i="16" s="1"/>
  <c r="C29" i="16"/>
  <c r="D29" i="16"/>
  <c r="F29" i="16"/>
  <c r="A30" i="16"/>
  <c r="B30" i="16"/>
  <c r="C30" i="16"/>
  <c r="D30" i="16"/>
  <c r="E30" i="16"/>
  <c r="F30" i="16"/>
  <c r="G30" i="16"/>
  <c r="A31" i="16"/>
  <c r="B31" i="16"/>
  <c r="E31" i="16" s="1"/>
  <c r="G31" i="16" s="1"/>
  <c r="C31" i="16"/>
  <c r="D31" i="16"/>
  <c r="F31" i="16"/>
  <c r="A32" i="16"/>
  <c r="B32" i="16"/>
  <c r="C32" i="16"/>
  <c r="D32" i="16"/>
  <c r="E32" i="16"/>
  <c r="G32" i="16" s="1"/>
  <c r="F32" i="16"/>
  <c r="A33" i="16"/>
  <c r="B33" i="16"/>
  <c r="C33" i="16"/>
  <c r="D33" i="16"/>
  <c r="E33" i="16"/>
  <c r="G33" i="16" s="1"/>
  <c r="F33" i="16"/>
  <c r="A34" i="16"/>
  <c r="B34" i="16"/>
  <c r="C34" i="16"/>
  <c r="D34" i="16"/>
  <c r="E34" i="16"/>
  <c r="G34" i="16" s="1"/>
  <c r="F34" i="16"/>
  <c r="A35" i="16"/>
  <c r="B35" i="16"/>
  <c r="C35" i="16"/>
  <c r="D35" i="16"/>
  <c r="E35" i="16" s="1"/>
  <c r="G35" i="16" s="1"/>
  <c r="F35" i="16"/>
  <c r="A36" i="16"/>
  <c r="B36" i="16"/>
  <c r="C36" i="16"/>
  <c r="D36" i="16"/>
  <c r="E36" i="16"/>
  <c r="F36" i="16"/>
  <c r="G36" i="16"/>
  <c r="A37" i="16"/>
  <c r="B37" i="16"/>
  <c r="C37" i="16"/>
  <c r="D37" i="16"/>
  <c r="E37" i="16" s="1"/>
  <c r="G37" i="16" s="1"/>
  <c r="F37" i="16"/>
  <c r="A38" i="16"/>
  <c r="B38" i="16"/>
  <c r="E38" i="16" s="1"/>
  <c r="G38" i="16" s="1"/>
  <c r="C38" i="16"/>
  <c r="D38" i="16"/>
  <c r="F38" i="16"/>
  <c r="A39" i="16"/>
  <c r="B39" i="16"/>
  <c r="E39" i="16" s="1"/>
  <c r="G39" i="16" s="1"/>
  <c r="C39" i="16"/>
  <c r="D39" i="16"/>
  <c r="F39" i="16"/>
  <c r="A40" i="16"/>
  <c r="B40" i="16"/>
  <c r="E40" i="16" s="1"/>
  <c r="G40" i="16" s="1"/>
  <c r="C40" i="16"/>
  <c r="D40" i="16"/>
  <c r="F40" i="16"/>
  <c r="A41" i="16"/>
  <c r="B41" i="16"/>
  <c r="C41" i="16"/>
  <c r="D41" i="16"/>
  <c r="E41" i="16" s="1"/>
  <c r="G41" i="16" s="1"/>
  <c r="F41" i="16"/>
  <c r="A42" i="16"/>
  <c r="B42" i="16"/>
  <c r="C42" i="16"/>
  <c r="E42" i="16" s="1"/>
  <c r="G42" i="16" s="1"/>
  <c r="D42" i="16"/>
  <c r="F42" i="16"/>
  <c r="A43" i="16"/>
  <c r="B43" i="16"/>
  <c r="C43" i="16"/>
  <c r="D43" i="16"/>
  <c r="E43" i="16"/>
  <c r="F43" i="16"/>
  <c r="G43" i="16"/>
  <c r="A44" i="16"/>
  <c r="B44" i="16"/>
  <c r="C44" i="16"/>
  <c r="D44" i="16"/>
  <c r="E44" i="16"/>
  <c r="F44" i="16"/>
  <c r="G44" i="16"/>
  <c r="A45" i="16"/>
  <c r="B45" i="16"/>
  <c r="C45" i="16"/>
  <c r="E45" i="16" s="1"/>
  <c r="G45" i="16" s="1"/>
  <c r="D45" i="16"/>
  <c r="F45" i="16"/>
  <c r="A46" i="16"/>
  <c r="B46" i="16"/>
  <c r="E46" i="16" s="1"/>
  <c r="G46" i="16" s="1"/>
  <c r="C46" i="16"/>
  <c r="D46" i="16"/>
  <c r="F46" i="16"/>
  <c r="A47" i="16"/>
  <c r="B47" i="16"/>
  <c r="C47" i="16"/>
  <c r="D47" i="16"/>
  <c r="E47" i="16"/>
  <c r="G47" i="16" s="1"/>
  <c r="F47" i="16"/>
  <c r="A48" i="16"/>
  <c r="B48" i="16"/>
  <c r="E48" i="16" s="1"/>
  <c r="G48" i="16" s="1"/>
  <c r="C48" i="16"/>
  <c r="D48" i="16"/>
  <c r="F48" i="16"/>
  <c r="A49" i="16"/>
  <c r="B49" i="16"/>
  <c r="C49" i="16"/>
  <c r="D49" i="16"/>
  <c r="E49" i="16"/>
  <c r="G49" i="16" s="1"/>
  <c r="F49" i="16"/>
  <c r="A50" i="16"/>
  <c r="B50" i="16"/>
  <c r="C50" i="16"/>
  <c r="D50" i="16"/>
  <c r="E50" i="16"/>
  <c r="F50" i="16"/>
  <c r="G50" i="16"/>
  <c r="A51" i="16"/>
  <c r="B51" i="16"/>
  <c r="C51" i="16"/>
  <c r="D51" i="16"/>
  <c r="E51" i="16"/>
  <c r="F51" i="16"/>
  <c r="G51" i="16"/>
  <c r="A52" i="16"/>
  <c r="B52" i="16"/>
  <c r="E52" i="16" s="1"/>
  <c r="G52" i="16" s="1"/>
  <c r="C52" i="16"/>
  <c r="D52" i="16"/>
  <c r="F52" i="16"/>
  <c r="A53" i="16"/>
  <c r="B53" i="16"/>
  <c r="E53" i="16" s="1"/>
  <c r="G53" i="16" s="1"/>
  <c r="C53" i="16"/>
  <c r="D53" i="16"/>
  <c r="F53" i="16"/>
  <c r="A54" i="16"/>
  <c r="B54" i="16"/>
  <c r="C54" i="16"/>
  <c r="D54" i="16"/>
  <c r="E54" i="16"/>
  <c r="G54" i="16" s="1"/>
  <c r="F54" i="16"/>
  <c r="A55" i="16"/>
  <c r="B55" i="16"/>
  <c r="E55" i="16" s="1"/>
  <c r="G55" i="16" s="1"/>
  <c r="C55" i="16"/>
  <c r="D55" i="16"/>
  <c r="F55" i="16"/>
  <c r="A56" i="16"/>
  <c r="B56" i="16"/>
  <c r="C56" i="16"/>
  <c r="D56" i="16"/>
  <c r="E56" i="16"/>
  <c r="G56" i="16" s="1"/>
  <c r="F56" i="16"/>
  <c r="A57" i="16"/>
  <c r="B57" i="16"/>
  <c r="C57" i="16"/>
  <c r="D57" i="16"/>
  <c r="E57" i="16"/>
  <c r="F57" i="16"/>
  <c r="G57" i="16"/>
  <c r="A58" i="16"/>
  <c r="B58" i="16"/>
  <c r="C58" i="16"/>
  <c r="D58" i="16"/>
  <c r="E58" i="16"/>
  <c r="G58" i="16" s="1"/>
  <c r="F58" i="16"/>
  <c r="A59" i="16"/>
  <c r="B59" i="16"/>
  <c r="C59" i="16"/>
  <c r="D59" i="16"/>
  <c r="E59" i="16"/>
  <c r="F59" i="16"/>
  <c r="G59" i="16"/>
  <c r="F3" i="16"/>
  <c r="C3" i="16"/>
  <c r="D3" i="16"/>
  <c r="B3" i="16"/>
  <c r="A3" i="16"/>
  <c r="G3" i="20" l="1"/>
  <c r="F4" i="20"/>
  <c r="F5" i="20"/>
  <c r="F6" i="20"/>
  <c r="F7" i="20"/>
  <c r="F8" i="20"/>
  <c r="F9" i="20"/>
  <c r="F10" i="20"/>
  <c r="F11" i="20"/>
  <c r="F12" i="20"/>
  <c r="F13" i="20"/>
  <c r="F14" i="20"/>
  <c r="F15" i="20"/>
  <c r="F16" i="20"/>
  <c r="F17" i="20"/>
  <c r="F18" i="20"/>
  <c r="F19" i="20"/>
  <c r="F20" i="20"/>
  <c r="F21" i="20"/>
  <c r="F22" i="20"/>
  <c r="F23" i="20"/>
  <c r="F24" i="20"/>
  <c r="F25" i="20"/>
  <c r="F26" i="20"/>
  <c r="F27" i="20"/>
  <c r="F28" i="20"/>
  <c r="F29" i="20"/>
  <c r="F30" i="20"/>
  <c r="F31" i="20"/>
  <c r="F32" i="20"/>
  <c r="F33" i="20"/>
  <c r="F34" i="20"/>
  <c r="F35" i="20"/>
  <c r="F36" i="20"/>
  <c r="F37" i="20"/>
  <c r="F38" i="20"/>
  <c r="F39" i="20"/>
  <c r="F40" i="20"/>
  <c r="F41" i="20"/>
  <c r="F42" i="20"/>
  <c r="F43" i="20"/>
  <c r="F44" i="20"/>
  <c r="F45" i="20"/>
  <c r="F46" i="20"/>
  <c r="F47" i="20"/>
  <c r="F48" i="20"/>
  <c r="F49" i="20"/>
  <c r="F50" i="20"/>
  <c r="F51" i="20"/>
  <c r="F52" i="20"/>
  <c r="F53" i="20"/>
  <c r="F54" i="20"/>
  <c r="F55" i="20"/>
  <c r="F56" i="20"/>
  <c r="F57" i="20"/>
  <c r="F58" i="20"/>
  <c r="F59" i="20"/>
  <c r="F62" i="20"/>
  <c r="F63" i="20"/>
  <c r="F64" i="20"/>
  <c r="F65" i="20"/>
  <c r="F66" i="20"/>
  <c r="F67" i="20"/>
  <c r="F68" i="20"/>
  <c r="F69" i="20"/>
  <c r="F70" i="20"/>
  <c r="F71" i="20"/>
  <c r="F72" i="20"/>
  <c r="F73" i="20"/>
  <c r="F74" i="20"/>
  <c r="F75" i="20"/>
  <c r="F76" i="20"/>
  <c r="F77" i="20"/>
  <c r="F78" i="20"/>
  <c r="F79" i="20"/>
  <c r="F80" i="20"/>
  <c r="F81" i="20"/>
  <c r="F82" i="20"/>
  <c r="F83" i="20"/>
  <c r="F84" i="20"/>
  <c r="F85" i="20"/>
  <c r="F86" i="20"/>
  <c r="F87" i="20"/>
  <c r="F88" i="20"/>
  <c r="F89" i="20"/>
  <c r="F90" i="20"/>
  <c r="F91" i="20"/>
  <c r="F92" i="20"/>
  <c r="F93" i="20"/>
  <c r="F94" i="20"/>
  <c r="F95" i="20"/>
  <c r="F96" i="20"/>
  <c r="F97" i="20"/>
  <c r="F98" i="20"/>
  <c r="F99" i="20"/>
  <c r="F100" i="20"/>
  <c r="F101" i="20"/>
  <c r="F102" i="20"/>
  <c r="F103" i="20"/>
  <c r="F104" i="20"/>
  <c r="F105" i="20"/>
  <c r="F106" i="20"/>
  <c r="F107" i="20"/>
  <c r="F108" i="20"/>
  <c r="F109" i="20"/>
  <c r="F110" i="20"/>
  <c r="F111" i="20"/>
  <c r="F112" i="20"/>
  <c r="F113" i="20"/>
  <c r="F114" i="20"/>
  <c r="F115" i="20"/>
  <c r="F116" i="20"/>
  <c r="F117" i="20"/>
  <c r="F118" i="20"/>
  <c r="F3" i="20"/>
  <c r="A118" i="20"/>
  <c r="A117" i="20"/>
  <c r="A116" i="20"/>
  <c r="A115" i="20"/>
  <c r="A114" i="20"/>
  <c r="A113" i="20"/>
  <c r="A112" i="20"/>
  <c r="A111" i="20"/>
  <c r="A110" i="20"/>
  <c r="A109" i="20"/>
  <c r="A108" i="20"/>
  <c r="A107" i="20"/>
  <c r="A106" i="20"/>
  <c r="A105" i="20"/>
  <c r="A104" i="20"/>
  <c r="A103" i="20"/>
  <c r="A102" i="20"/>
  <c r="A101" i="20"/>
  <c r="A100" i="20"/>
  <c r="A99" i="20"/>
  <c r="A98" i="20"/>
  <c r="A97" i="20"/>
  <c r="A96" i="20"/>
  <c r="A95" i="20"/>
  <c r="A94" i="20"/>
  <c r="A93" i="20"/>
  <c r="A92" i="20"/>
  <c r="A91" i="20"/>
  <c r="A90" i="20"/>
  <c r="A89" i="20"/>
  <c r="A88" i="20"/>
  <c r="A87" i="20"/>
  <c r="A86" i="20"/>
  <c r="A85" i="20"/>
  <c r="A84" i="20"/>
  <c r="A83" i="20"/>
  <c r="A82" i="20"/>
  <c r="A81" i="20"/>
  <c r="A80" i="20"/>
  <c r="A79" i="20"/>
  <c r="A78" i="20"/>
  <c r="A77" i="20"/>
  <c r="A76" i="20"/>
  <c r="A75" i="20"/>
  <c r="A74" i="20"/>
  <c r="A73" i="20"/>
  <c r="A72" i="20"/>
  <c r="A71" i="20"/>
  <c r="A70" i="20"/>
  <c r="A69" i="20"/>
  <c r="A68" i="20"/>
  <c r="A67" i="20"/>
  <c r="A66" i="20"/>
  <c r="A65" i="20"/>
  <c r="A64" i="20"/>
  <c r="A63" i="20"/>
  <c r="A62" i="20"/>
  <c r="A18" i="20"/>
  <c r="A19" i="20"/>
  <c r="A20" i="20"/>
  <c r="A21" i="20"/>
  <c r="A22" i="20"/>
  <c r="A23" i="20"/>
  <c r="A24" i="20"/>
  <c r="A25" i="20"/>
  <c r="A26" i="20"/>
  <c r="A27" i="20"/>
  <c r="A28" i="20"/>
  <c r="A29" i="20"/>
  <c r="A30" i="20"/>
  <c r="A31" i="20"/>
  <c r="A32" i="20"/>
  <c r="A33" i="20"/>
  <c r="A34" i="20"/>
  <c r="A35" i="20"/>
  <c r="A36" i="20"/>
  <c r="A37" i="20"/>
  <c r="A38" i="20"/>
  <c r="A39" i="20"/>
  <c r="A40" i="20"/>
  <c r="A41" i="20"/>
  <c r="A42" i="20"/>
  <c r="A43" i="20"/>
  <c r="A44" i="20"/>
  <c r="A45" i="20"/>
  <c r="A46" i="20"/>
  <c r="A47" i="20"/>
  <c r="A48" i="20"/>
  <c r="A49" i="20"/>
  <c r="A50" i="20"/>
  <c r="A51" i="20"/>
  <c r="A52" i="20"/>
  <c r="A53" i="20"/>
  <c r="A54" i="20"/>
  <c r="A55" i="20"/>
  <c r="A56" i="20"/>
  <c r="A57" i="20"/>
  <c r="A58" i="20"/>
  <c r="A59" i="20"/>
  <c r="A4" i="20"/>
  <c r="A5" i="20"/>
  <c r="A6" i="20"/>
  <c r="A7" i="20"/>
  <c r="A8" i="20"/>
  <c r="A9" i="20"/>
  <c r="A10" i="20"/>
  <c r="A11" i="20"/>
  <c r="A12" i="20"/>
  <c r="A13" i="20"/>
  <c r="A14" i="20"/>
  <c r="A15" i="20"/>
  <c r="A16" i="20"/>
  <c r="A17" i="20"/>
  <c r="A3" i="20"/>
  <c r="F63" i="13"/>
  <c r="F64" i="13"/>
  <c r="F65" i="13"/>
  <c r="F66" i="13"/>
  <c r="F67" i="13"/>
  <c r="F68" i="13"/>
  <c r="F69" i="13"/>
  <c r="F70" i="13"/>
  <c r="F71" i="13"/>
  <c r="F72" i="13"/>
  <c r="F73" i="13"/>
  <c r="F74" i="13"/>
  <c r="F75" i="13"/>
  <c r="F76" i="13"/>
  <c r="F77" i="13"/>
  <c r="F78" i="13"/>
  <c r="F79" i="13"/>
  <c r="F80" i="13"/>
  <c r="F81" i="13"/>
  <c r="F82" i="13"/>
  <c r="F83" i="13"/>
  <c r="F84" i="13"/>
  <c r="F85" i="13"/>
  <c r="F86" i="13"/>
  <c r="F87" i="13"/>
  <c r="F88" i="13"/>
  <c r="F89" i="13"/>
  <c r="F90" i="13"/>
  <c r="F91" i="13"/>
  <c r="F92" i="13"/>
  <c r="F93" i="13"/>
  <c r="F94" i="13"/>
  <c r="F95" i="13"/>
  <c r="F96" i="13"/>
  <c r="F97" i="13"/>
  <c r="F98" i="13"/>
  <c r="F99" i="13"/>
  <c r="F100" i="13"/>
  <c r="F101" i="13"/>
  <c r="F102" i="13"/>
  <c r="F103" i="13"/>
  <c r="F104" i="13"/>
  <c r="F105" i="13"/>
  <c r="F106" i="13"/>
  <c r="F107" i="13"/>
  <c r="F108" i="13"/>
  <c r="F109" i="13"/>
  <c r="F110" i="13"/>
  <c r="F111" i="13"/>
  <c r="F112" i="13"/>
  <c r="F113" i="13"/>
  <c r="F114" i="13"/>
  <c r="F115" i="13"/>
  <c r="F116" i="13"/>
  <c r="F117" i="13"/>
  <c r="F118" i="13"/>
  <c r="F62" i="13"/>
  <c r="B63" i="13"/>
  <c r="C63" i="13"/>
  <c r="D63" i="13"/>
  <c r="B64" i="13"/>
  <c r="C64" i="13"/>
  <c r="D64" i="13"/>
  <c r="B65" i="13"/>
  <c r="C65" i="13"/>
  <c r="D65" i="13"/>
  <c r="B66" i="13"/>
  <c r="C66" i="13"/>
  <c r="D66" i="13"/>
  <c r="B67" i="13"/>
  <c r="C67" i="13"/>
  <c r="D67" i="13"/>
  <c r="B68" i="13"/>
  <c r="C68" i="13"/>
  <c r="D68" i="13"/>
  <c r="B69" i="13"/>
  <c r="C69" i="13"/>
  <c r="D69" i="13"/>
  <c r="B70" i="13"/>
  <c r="C70" i="13"/>
  <c r="D70" i="13"/>
  <c r="B71" i="13"/>
  <c r="C71" i="13"/>
  <c r="D71" i="13"/>
  <c r="B72" i="13"/>
  <c r="C72" i="13"/>
  <c r="D72" i="13"/>
  <c r="B73" i="13"/>
  <c r="C73" i="13"/>
  <c r="D73" i="13"/>
  <c r="B74" i="13"/>
  <c r="C74" i="13"/>
  <c r="D74" i="13"/>
  <c r="B75" i="13"/>
  <c r="C75" i="13"/>
  <c r="D75" i="13"/>
  <c r="B76" i="13"/>
  <c r="C76" i="13"/>
  <c r="D76" i="13"/>
  <c r="B77" i="13"/>
  <c r="C77" i="13"/>
  <c r="D77" i="13"/>
  <c r="B78" i="13"/>
  <c r="C78" i="13"/>
  <c r="D78" i="13"/>
  <c r="B79" i="13"/>
  <c r="C79" i="13"/>
  <c r="D79" i="13"/>
  <c r="B80" i="13"/>
  <c r="C80" i="13"/>
  <c r="D80" i="13"/>
  <c r="B81" i="13"/>
  <c r="C81" i="13"/>
  <c r="D81" i="13"/>
  <c r="B82" i="13"/>
  <c r="C82" i="13"/>
  <c r="D82" i="13"/>
  <c r="B83" i="13"/>
  <c r="C83" i="13"/>
  <c r="D83" i="13"/>
  <c r="B84" i="13"/>
  <c r="C84" i="13"/>
  <c r="D84" i="13"/>
  <c r="B85" i="13"/>
  <c r="C85" i="13"/>
  <c r="D85" i="13"/>
  <c r="B86" i="13"/>
  <c r="C86" i="13"/>
  <c r="D86" i="13"/>
  <c r="B87" i="13"/>
  <c r="C87" i="13"/>
  <c r="D87" i="13"/>
  <c r="B88" i="13"/>
  <c r="C88" i="13"/>
  <c r="D88" i="13"/>
  <c r="B89" i="13"/>
  <c r="C89" i="13"/>
  <c r="D89" i="13"/>
  <c r="B90" i="13"/>
  <c r="C90" i="13"/>
  <c r="D90" i="13"/>
  <c r="B91" i="13"/>
  <c r="C91" i="13"/>
  <c r="D91" i="13"/>
  <c r="B92" i="13"/>
  <c r="C92" i="13"/>
  <c r="D92" i="13"/>
  <c r="B93" i="13"/>
  <c r="C93" i="13"/>
  <c r="D93" i="13"/>
  <c r="B94" i="13"/>
  <c r="C94" i="13"/>
  <c r="D94" i="13"/>
  <c r="B95" i="13"/>
  <c r="C95" i="13"/>
  <c r="D95" i="13"/>
  <c r="B96" i="13"/>
  <c r="C96" i="13"/>
  <c r="D96" i="13"/>
  <c r="B97" i="13"/>
  <c r="C97" i="13"/>
  <c r="D97" i="13"/>
  <c r="B98" i="13"/>
  <c r="C98" i="13"/>
  <c r="D98" i="13"/>
  <c r="B99" i="13"/>
  <c r="C99" i="13"/>
  <c r="D99" i="13"/>
  <c r="B100" i="13"/>
  <c r="C100" i="13"/>
  <c r="D100" i="13"/>
  <c r="B101" i="13"/>
  <c r="C101" i="13"/>
  <c r="D101" i="13"/>
  <c r="B102" i="13"/>
  <c r="C102" i="13"/>
  <c r="D102" i="13"/>
  <c r="B103" i="13"/>
  <c r="C103" i="13"/>
  <c r="D103" i="13"/>
  <c r="B104" i="13"/>
  <c r="C104" i="13"/>
  <c r="D104" i="13"/>
  <c r="B105" i="13"/>
  <c r="C105" i="13"/>
  <c r="D105" i="13"/>
  <c r="B106" i="13"/>
  <c r="C106" i="13"/>
  <c r="D106" i="13"/>
  <c r="B107" i="13"/>
  <c r="C107" i="13"/>
  <c r="D107" i="13"/>
  <c r="B108" i="13"/>
  <c r="C108" i="13"/>
  <c r="D108" i="13"/>
  <c r="B109" i="13"/>
  <c r="C109" i="13"/>
  <c r="D109" i="13"/>
  <c r="B110" i="13"/>
  <c r="C110" i="13"/>
  <c r="D110" i="13"/>
  <c r="B111" i="13"/>
  <c r="C111" i="13"/>
  <c r="D111" i="13"/>
  <c r="B112" i="13"/>
  <c r="C112" i="13"/>
  <c r="D112" i="13"/>
  <c r="B113" i="13"/>
  <c r="C113" i="13"/>
  <c r="D113" i="13"/>
  <c r="B114" i="13"/>
  <c r="C114" i="13"/>
  <c r="D114" i="13"/>
  <c r="B115" i="13"/>
  <c r="C115" i="13"/>
  <c r="D115" i="13"/>
  <c r="B116" i="13"/>
  <c r="C116" i="13"/>
  <c r="D116" i="13"/>
  <c r="B117" i="13"/>
  <c r="C117" i="13"/>
  <c r="D117" i="13"/>
  <c r="B118" i="13"/>
  <c r="C118" i="13"/>
  <c r="D118" i="13"/>
  <c r="C62" i="13"/>
  <c r="D62" i="13"/>
  <c r="B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113" i="13"/>
  <c r="A114" i="13"/>
  <c r="A115" i="13"/>
  <c r="A116" i="13"/>
  <c r="A117" i="13"/>
  <c r="A118" i="13"/>
  <c r="A62" i="13"/>
  <c r="F4" i="13"/>
  <c r="F5" i="13"/>
  <c r="F6" i="13"/>
  <c r="F7" i="13"/>
  <c r="F8" i="13"/>
  <c r="F9" i="13"/>
  <c r="F10" i="13"/>
  <c r="F11" i="13"/>
  <c r="F12" i="13"/>
  <c r="F13" i="13"/>
  <c r="F14" i="13"/>
  <c r="F15" i="13"/>
  <c r="F16" i="13"/>
  <c r="F17" i="13"/>
  <c r="F18" i="13"/>
  <c r="F19" i="13"/>
  <c r="F20" i="13"/>
  <c r="F21" i="13"/>
  <c r="F22" i="13"/>
  <c r="F23" i="13"/>
  <c r="F24" i="13"/>
  <c r="F25" i="13"/>
  <c r="F26" i="13"/>
  <c r="F27" i="13"/>
  <c r="F28" i="13"/>
  <c r="F29" i="13"/>
  <c r="F30" i="13"/>
  <c r="F31" i="13"/>
  <c r="F32" i="13"/>
  <c r="F33" i="13"/>
  <c r="F34" i="13"/>
  <c r="F35" i="13"/>
  <c r="F36" i="13"/>
  <c r="F37" i="13"/>
  <c r="F38" i="13"/>
  <c r="F39" i="13"/>
  <c r="F40" i="13"/>
  <c r="F41" i="13"/>
  <c r="F42" i="13"/>
  <c r="F43" i="13"/>
  <c r="F44" i="13"/>
  <c r="F45" i="13"/>
  <c r="F46" i="13"/>
  <c r="F47" i="13"/>
  <c r="F48" i="13"/>
  <c r="F49" i="13"/>
  <c r="F50" i="13"/>
  <c r="F51" i="13"/>
  <c r="F52" i="13"/>
  <c r="F53" i="13"/>
  <c r="F54" i="13"/>
  <c r="F55" i="13"/>
  <c r="F56" i="13"/>
  <c r="F57" i="13"/>
  <c r="F58" i="13"/>
  <c r="F59" i="13"/>
  <c r="F3" i="13"/>
  <c r="A4" i="13"/>
  <c r="B4" i="13"/>
  <c r="C4" i="13"/>
  <c r="D4" i="13"/>
  <c r="A5" i="13"/>
  <c r="B5" i="13"/>
  <c r="C5" i="13"/>
  <c r="D5" i="13"/>
  <c r="A6" i="13"/>
  <c r="B6" i="13"/>
  <c r="C6" i="13"/>
  <c r="D6" i="13"/>
  <c r="A7" i="13"/>
  <c r="B7" i="13"/>
  <c r="C7" i="13"/>
  <c r="D7" i="13"/>
  <c r="A8" i="13"/>
  <c r="B8" i="13"/>
  <c r="C8" i="13"/>
  <c r="D8" i="13"/>
  <c r="A9" i="13"/>
  <c r="B9" i="13"/>
  <c r="C9" i="13"/>
  <c r="D9" i="13"/>
  <c r="A10" i="13"/>
  <c r="B10" i="13"/>
  <c r="C10" i="13"/>
  <c r="D10" i="13"/>
  <c r="A11" i="13"/>
  <c r="B11" i="13"/>
  <c r="C11" i="13"/>
  <c r="D11" i="13"/>
  <c r="A12" i="13"/>
  <c r="B12" i="13"/>
  <c r="C12" i="13"/>
  <c r="D12" i="13"/>
  <c r="A13" i="13"/>
  <c r="B13" i="13"/>
  <c r="C13" i="13"/>
  <c r="D13" i="13"/>
  <c r="A14" i="13"/>
  <c r="B14" i="13"/>
  <c r="C14" i="13"/>
  <c r="D14" i="13"/>
  <c r="A15" i="13"/>
  <c r="B15" i="13"/>
  <c r="C15" i="13"/>
  <c r="D15" i="13"/>
  <c r="A16" i="13"/>
  <c r="B16" i="13"/>
  <c r="C16" i="13"/>
  <c r="D16" i="13"/>
  <c r="A17" i="13"/>
  <c r="B17" i="13"/>
  <c r="C17" i="13"/>
  <c r="D17" i="13"/>
  <c r="A18" i="13"/>
  <c r="B18" i="13"/>
  <c r="C18" i="13"/>
  <c r="D18" i="13"/>
  <c r="A19" i="13"/>
  <c r="B19" i="13"/>
  <c r="C19" i="13"/>
  <c r="D19" i="13"/>
  <c r="A20" i="13"/>
  <c r="B20" i="13"/>
  <c r="C20" i="13"/>
  <c r="D20" i="13"/>
  <c r="A21" i="13"/>
  <c r="B21" i="13"/>
  <c r="C21" i="13"/>
  <c r="D21" i="13"/>
  <c r="A22" i="13"/>
  <c r="B22" i="13"/>
  <c r="C22" i="13"/>
  <c r="D22" i="13"/>
  <c r="A23" i="13"/>
  <c r="B23" i="13"/>
  <c r="C23" i="13"/>
  <c r="D23" i="13"/>
  <c r="A24" i="13"/>
  <c r="B24" i="13"/>
  <c r="C24" i="13"/>
  <c r="D24" i="13"/>
  <c r="A25" i="13"/>
  <c r="B25" i="13"/>
  <c r="C25" i="13"/>
  <c r="D25" i="13"/>
  <c r="A26" i="13"/>
  <c r="B26" i="13"/>
  <c r="C26" i="13"/>
  <c r="D26" i="13"/>
  <c r="A27" i="13"/>
  <c r="B27" i="13"/>
  <c r="C27" i="13"/>
  <c r="D27" i="13"/>
  <c r="A28" i="13"/>
  <c r="B28" i="13"/>
  <c r="C28" i="13"/>
  <c r="D28" i="13"/>
  <c r="A29" i="13"/>
  <c r="B29" i="13"/>
  <c r="C29" i="13"/>
  <c r="D29" i="13"/>
  <c r="A30" i="13"/>
  <c r="B30" i="13"/>
  <c r="C30" i="13"/>
  <c r="D30" i="13"/>
  <c r="A31" i="13"/>
  <c r="B31" i="13"/>
  <c r="C31" i="13"/>
  <c r="D31" i="13"/>
  <c r="A32" i="13"/>
  <c r="B32" i="13"/>
  <c r="C32" i="13"/>
  <c r="D32" i="13"/>
  <c r="A33" i="13"/>
  <c r="B33" i="13"/>
  <c r="C33" i="13"/>
  <c r="D33" i="13"/>
  <c r="A34" i="13"/>
  <c r="B34" i="13"/>
  <c r="C34" i="13"/>
  <c r="D34" i="13"/>
  <c r="A35" i="13"/>
  <c r="B35" i="13"/>
  <c r="C35" i="13"/>
  <c r="D35" i="13"/>
  <c r="A36" i="13"/>
  <c r="B36" i="13"/>
  <c r="C36" i="13"/>
  <c r="D36" i="13"/>
  <c r="A37" i="13"/>
  <c r="B37" i="13"/>
  <c r="C37" i="13"/>
  <c r="D37" i="13"/>
  <c r="A38" i="13"/>
  <c r="B38" i="13"/>
  <c r="C38" i="13"/>
  <c r="D38" i="13"/>
  <c r="A39" i="13"/>
  <c r="B39" i="13"/>
  <c r="C39" i="13"/>
  <c r="D39" i="13"/>
  <c r="A40" i="13"/>
  <c r="B40" i="13"/>
  <c r="C40" i="13"/>
  <c r="D40" i="13"/>
  <c r="A41" i="13"/>
  <c r="B41" i="13"/>
  <c r="C41" i="13"/>
  <c r="D41" i="13"/>
  <c r="A42" i="13"/>
  <c r="B42" i="13"/>
  <c r="C42" i="13"/>
  <c r="D42" i="13"/>
  <c r="A43" i="13"/>
  <c r="B43" i="13"/>
  <c r="C43" i="13"/>
  <c r="D43" i="13"/>
  <c r="A44" i="13"/>
  <c r="B44" i="13"/>
  <c r="C44" i="13"/>
  <c r="D44" i="13"/>
  <c r="A45" i="13"/>
  <c r="B45" i="13"/>
  <c r="C45" i="13"/>
  <c r="D45" i="13"/>
  <c r="A46" i="13"/>
  <c r="B46" i="13"/>
  <c r="C46" i="13"/>
  <c r="D46" i="13"/>
  <c r="A47" i="13"/>
  <c r="B47" i="13"/>
  <c r="C47" i="13"/>
  <c r="D47" i="13"/>
  <c r="A48" i="13"/>
  <c r="B48" i="13"/>
  <c r="C48" i="13"/>
  <c r="D48" i="13"/>
  <c r="A49" i="13"/>
  <c r="B49" i="13"/>
  <c r="C49" i="13"/>
  <c r="D49" i="13"/>
  <c r="A50" i="13"/>
  <c r="B50" i="13"/>
  <c r="C50" i="13"/>
  <c r="D50" i="13"/>
  <c r="A51" i="13"/>
  <c r="B51" i="13"/>
  <c r="C51" i="13"/>
  <c r="D51" i="13"/>
  <c r="A52" i="13"/>
  <c r="B52" i="13"/>
  <c r="C52" i="13"/>
  <c r="D52" i="13"/>
  <c r="A53" i="13"/>
  <c r="B53" i="13"/>
  <c r="C53" i="13"/>
  <c r="D53" i="13"/>
  <c r="A54" i="13"/>
  <c r="B54" i="13"/>
  <c r="C54" i="13"/>
  <c r="D54" i="13"/>
  <c r="A55" i="13"/>
  <c r="B55" i="13"/>
  <c r="C55" i="13"/>
  <c r="D55" i="13"/>
  <c r="A56" i="13"/>
  <c r="B56" i="13"/>
  <c r="C56" i="13"/>
  <c r="D56" i="13"/>
  <c r="A57" i="13"/>
  <c r="B57" i="13"/>
  <c r="C57" i="13"/>
  <c r="D57" i="13"/>
  <c r="A58" i="13"/>
  <c r="B58" i="13"/>
  <c r="C58" i="13"/>
  <c r="D58" i="13"/>
  <c r="A59" i="13"/>
  <c r="B59" i="13"/>
  <c r="C59" i="13"/>
  <c r="D59" i="13"/>
  <c r="C3" i="13"/>
  <c r="D3" i="13"/>
  <c r="B3" i="13"/>
  <c r="A3" i="13"/>
  <c r="F4" i="19"/>
  <c r="F5" i="19"/>
  <c r="F6" i="19"/>
  <c r="F7" i="19"/>
  <c r="F8" i="19"/>
  <c r="F9" i="19"/>
  <c r="F10" i="19"/>
  <c r="F11" i="19"/>
  <c r="F12" i="19"/>
  <c r="F13" i="19"/>
  <c r="F14" i="19"/>
  <c r="F15" i="19"/>
  <c r="F16" i="19"/>
  <c r="F17" i="19"/>
  <c r="F18" i="19"/>
  <c r="F19" i="19"/>
  <c r="F20" i="19"/>
  <c r="F21" i="19"/>
  <c r="F22" i="19"/>
  <c r="F23" i="19"/>
  <c r="F24" i="19"/>
  <c r="F25" i="19"/>
  <c r="F26" i="19"/>
  <c r="F27" i="19"/>
  <c r="F28" i="19"/>
  <c r="F29" i="19"/>
  <c r="F30" i="19"/>
  <c r="F31" i="19"/>
  <c r="F32" i="19"/>
  <c r="F33" i="19"/>
  <c r="F34" i="19"/>
  <c r="F35" i="19"/>
  <c r="F36" i="19"/>
  <c r="F37" i="19"/>
  <c r="F38" i="19"/>
  <c r="F39" i="19"/>
  <c r="F40" i="19"/>
  <c r="F41" i="19"/>
  <c r="F42" i="19"/>
  <c r="F43" i="19"/>
  <c r="F44" i="19"/>
  <c r="F45" i="19"/>
  <c r="F46" i="19"/>
  <c r="F47" i="19"/>
  <c r="F48" i="19"/>
  <c r="F49" i="19"/>
  <c r="F50" i="19"/>
  <c r="F51" i="19"/>
  <c r="F52" i="19"/>
  <c r="F53" i="19"/>
  <c r="F54" i="19"/>
  <c r="F55" i="19"/>
  <c r="F56" i="19"/>
  <c r="F57" i="19"/>
  <c r="F58" i="19"/>
  <c r="F59" i="19"/>
  <c r="F62" i="19"/>
  <c r="F63" i="19"/>
  <c r="F64" i="19"/>
  <c r="F65" i="19"/>
  <c r="F66" i="19"/>
  <c r="F67" i="19"/>
  <c r="F68" i="19"/>
  <c r="F69" i="19"/>
  <c r="F70" i="19"/>
  <c r="F71" i="19"/>
  <c r="F72" i="19"/>
  <c r="F73" i="19"/>
  <c r="F74" i="19"/>
  <c r="F75" i="19"/>
  <c r="F76" i="19"/>
  <c r="F77" i="19"/>
  <c r="F78" i="19"/>
  <c r="F79" i="19"/>
  <c r="F80" i="19"/>
  <c r="F81" i="19"/>
  <c r="F82" i="19"/>
  <c r="F83" i="19"/>
  <c r="F84" i="19"/>
  <c r="F85" i="19"/>
  <c r="F86" i="19"/>
  <c r="F87" i="19"/>
  <c r="F88" i="19"/>
  <c r="F89" i="19"/>
  <c r="F90" i="19"/>
  <c r="F91" i="19"/>
  <c r="F92" i="19"/>
  <c r="F93" i="19"/>
  <c r="F94" i="19"/>
  <c r="F95" i="19"/>
  <c r="F96" i="19"/>
  <c r="F97" i="19"/>
  <c r="F98" i="19"/>
  <c r="F99" i="19"/>
  <c r="F100" i="19"/>
  <c r="F101" i="19"/>
  <c r="F102" i="19"/>
  <c r="F103" i="19"/>
  <c r="F104" i="19"/>
  <c r="F105" i="19"/>
  <c r="F106" i="19"/>
  <c r="F107" i="19"/>
  <c r="F108" i="19"/>
  <c r="F109" i="19"/>
  <c r="F110" i="19"/>
  <c r="F111" i="19"/>
  <c r="F112" i="19"/>
  <c r="F113" i="19"/>
  <c r="F114" i="19"/>
  <c r="F115" i="19"/>
  <c r="F116" i="19"/>
  <c r="F117" i="19"/>
  <c r="F118" i="19"/>
  <c r="F3" i="19"/>
  <c r="A63" i="7"/>
  <c r="A64" i="7"/>
  <c r="A65" i="7"/>
  <c r="A66" i="7"/>
  <c r="A67" i="7"/>
  <c r="A68" i="7"/>
  <c r="A69" i="7"/>
  <c r="A70" i="7"/>
  <c r="A71" i="7"/>
  <c r="A72" i="7"/>
  <c r="A73" i="7"/>
  <c r="A74" i="7"/>
  <c r="A75" i="7"/>
  <c r="A76" i="7"/>
  <c r="A77" i="7"/>
  <c r="A78" i="7"/>
  <c r="A79" i="7"/>
  <c r="A80" i="7"/>
  <c r="A81" i="7"/>
  <c r="A82" i="7"/>
  <c r="A83" i="7"/>
  <c r="A84" i="7"/>
  <c r="A85" i="7"/>
  <c r="A86" i="7"/>
  <c r="A87" i="7"/>
  <c r="A88" i="7"/>
  <c r="A89" i="7"/>
  <c r="A90" i="7"/>
  <c r="A91" i="7"/>
  <c r="A92" i="7"/>
  <c r="A93" i="7"/>
  <c r="A94" i="7"/>
  <c r="A95" i="7"/>
  <c r="A96" i="7"/>
  <c r="A97" i="7"/>
  <c r="A98" i="7"/>
  <c r="A99" i="7"/>
  <c r="A100" i="7"/>
  <c r="A101" i="7"/>
  <c r="A102" i="7"/>
  <c r="A103" i="7"/>
  <c r="A104" i="7"/>
  <c r="A105" i="7"/>
  <c r="A106" i="7"/>
  <c r="A107" i="7"/>
  <c r="A108" i="7"/>
  <c r="A109" i="7"/>
  <c r="A110" i="7"/>
  <c r="A111" i="7"/>
  <c r="A112" i="7"/>
  <c r="A113" i="7"/>
  <c r="A114" i="7"/>
  <c r="A115" i="7"/>
  <c r="A116" i="7"/>
  <c r="A117" i="7"/>
  <c r="A118" i="7"/>
  <c r="A62" i="7"/>
  <c r="A63" i="10"/>
  <c r="A64" i="10"/>
  <c r="A65" i="10"/>
  <c r="A66" i="10"/>
  <c r="A67" i="10"/>
  <c r="A68" i="10"/>
  <c r="A69" i="10"/>
  <c r="A70" i="10"/>
  <c r="A71" i="10"/>
  <c r="A72" i="10"/>
  <c r="A73" i="10"/>
  <c r="A74" i="10"/>
  <c r="A75" i="10"/>
  <c r="A76" i="10"/>
  <c r="A77" i="10"/>
  <c r="A78" i="10"/>
  <c r="A79" i="10"/>
  <c r="A80" i="10"/>
  <c r="A81" i="10"/>
  <c r="A82" i="10"/>
  <c r="A83" i="10"/>
  <c r="A84" i="10"/>
  <c r="A85" i="10"/>
  <c r="A86" i="10"/>
  <c r="A87" i="10"/>
  <c r="A88" i="10"/>
  <c r="A89" i="10"/>
  <c r="A90" i="10"/>
  <c r="A91" i="10"/>
  <c r="A92" i="10"/>
  <c r="A93" i="10"/>
  <c r="A94" i="10"/>
  <c r="A95" i="10"/>
  <c r="A96" i="10"/>
  <c r="A97" i="10"/>
  <c r="A98" i="10"/>
  <c r="A99" i="10"/>
  <c r="A100" i="10"/>
  <c r="A101" i="10"/>
  <c r="A102" i="10"/>
  <c r="A103" i="10"/>
  <c r="A104" i="10"/>
  <c r="A105" i="10"/>
  <c r="A106" i="10"/>
  <c r="A107" i="10"/>
  <c r="A108" i="10"/>
  <c r="A109" i="10"/>
  <c r="A110" i="10"/>
  <c r="A111" i="10"/>
  <c r="A112" i="10"/>
  <c r="A113" i="10"/>
  <c r="A114" i="10"/>
  <c r="A115" i="10"/>
  <c r="A116" i="10"/>
  <c r="A117" i="10"/>
  <c r="A118" i="10"/>
  <c r="A62" i="10"/>
  <c r="B63" i="10"/>
  <c r="C63" i="10"/>
  <c r="D63" i="10"/>
  <c r="B64" i="10"/>
  <c r="C64" i="10"/>
  <c r="D64" i="10"/>
  <c r="B65" i="10"/>
  <c r="C65" i="10"/>
  <c r="D65" i="10"/>
  <c r="B66" i="10"/>
  <c r="C66" i="10"/>
  <c r="D66" i="10"/>
  <c r="B67" i="10"/>
  <c r="C67" i="10"/>
  <c r="D67" i="10"/>
  <c r="B68" i="10"/>
  <c r="C68" i="10"/>
  <c r="D68" i="10"/>
  <c r="B69" i="10"/>
  <c r="C69" i="10"/>
  <c r="D69" i="10"/>
  <c r="B70" i="10"/>
  <c r="C70" i="10"/>
  <c r="D70" i="10"/>
  <c r="B71" i="10"/>
  <c r="C71" i="10"/>
  <c r="D71" i="10"/>
  <c r="B72" i="10"/>
  <c r="C72" i="10"/>
  <c r="D72" i="10"/>
  <c r="B73" i="10"/>
  <c r="C73" i="10"/>
  <c r="D73" i="10"/>
  <c r="B74" i="10"/>
  <c r="C74" i="10"/>
  <c r="D74" i="10"/>
  <c r="B75" i="10"/>
  <c r="C75" i="10"/>
  <c r="D75" i="10"/>
  <c r="B76" i="10"/>
  <c r="C76" i="10"/>
  <c r="D76" i="10"/>
  <c r="B77" i="10"/>
  <c r="C77" i="10"/>
  <c r="D77" i="10"/>
  <c r="B78" i="10"/>
  <c r="C78" i="10"/>
  <c r="D78" i="10"/>
  <c r="B79" i="10"/>
  <c r="C79" i="10"/>
  <c r="D79" i="10"/>
  <c r="B80" i="10"/>
  <c r="C80" i="10"/>
  <c r="D80" i="10"/>
  <c r="B81" i="10"/>
  <c r="C81" i="10"/>
  <c r="D81" i="10"/>
  <c r="B82" i="10"/>
  <c r="C82" i="10"/>
  <c r="D82" i="10"/>
  <c r="B83" i="10"/>
  <c r="C83" i="10"/>
  <c r="D83" i="10"/>
  <c r="B84" i="10"/>
  <c r="C84" i="10"/>
  <c r="D84" i="10"/>
  <c r="B85" i="10"/>
  <c r="C85" i="10"/>
  <c r="D85" i="10"/>
  <c r="B86" i="10"/>
  <c r="C86" i="10"/>
  <c r="D86" i="10"/>
  <c r="B87" i="10"/>
  <c r="C87" i="10"/>
  <c r="D87" i="10"/>
  <c r="B88" i="10"/>
  <c r="C88" i="10"/>
  <c r="D88" i="10"/>
  <c r="B89" i="10"/>
  <c r="C89" i="10"/>
  <c r="D89" i="10"/>
  <c r="B90" i="10"/>
  <c r="C90" i="10"/>
  <c r="D90" i="10"/>
  <c r="B91" i="10"/>
  <c r="C91" i="10"/>
  <c r="D91" i="10"/>
  <c r="B92" i="10"/>
  <c r="C92" i="10"/>
  <c r="D92" i="10"/>
  <c r="B93" i="10"/>
  <c r="C93" i="10"/>
  <c r="D93" i="10"/>
  <c r="B94" i="10"/>
  <c r="C94" i="10"/>
  <c r="D94" i="10"/>
  <c r="B95" i="10"/>
  <c r="C95" i="10"/>
  <c r="D95" i="10"/>
  <c r="B96" i="10"/>
  <c r="C96" i="10"/>
  <c r="D96" i="10"/>
  <c r="B97" i="10"/>
  <c r="C97" i="10"/>
  <c r="D97" i="10"/>
  <c r="B98" i="10"/>
  <c r="C98" i="10"/>
  <c r="D98" i="10"/>
  <c r="B99" i="10"/>
  <c r="C99" i="10"/>
  <c r="D99" i="10"/>
  <c r="B100" i="10"/>
  <c r="C100" i="10"/>
  <c r="D100" i="10"/>
  <c r="B101" i="10"/>
  <c r="C101" i="10"/>
  <c r="D101" i="10"/>
  <c r="B102" i="10"/>
  <c r="C102" i="10"/>
  <c r="D102" i="10"/>
  <c r="B103" i="10"/>
  <c r="C103" i="10"/>
  <c r="D103" i="10"/>
  <c r="B104" i="10"/>
  <c r="C104" i="10"/>
  <c r="D104" i="10"/>
  <c r="B105" i="10"/>
  <c r="C105" i="10"/>
  <c r="D105" i="10"/>
  <c r="B106" i="10"/>
  <c r="C106" i="10"/>
  <c r="D106" i="10"/>
  <c r="B107" i="10"/>
  <c r="C107" i="10"/>
  <c r="D107" i="10"/>
  <c r="B108" i="10"/>
  <c r="C108" i="10"/>
  <c r="D108" i="10"/>
  <c r="B109" i="10"/>
  <c r="C109" i="10"/>
  <c r="D109" i="10"/>
  <c r="B110" i="10"/>
  <c r="C110" i="10"/>
  <c r="D110" i="10"/>
  <c r="B111" i="10"/>
  <c r="C111" i="10"/>
  <c r="D111" i="10"/>
  <c r="B112" i="10"/>
  <c r="C112" i="10"/>
  <c r="D112" i="10"/>
  <c r="B113" i="10"/>
  <c r="C113" i="10"/>
  <c r="D113" i="10"/>
  <c r="B114" i="10"/>
  <c r="C114" i="10"/>
  <c r="D114" i="10"/>
  <c r="B115" i="10"/>
  <c r="C115" i="10"/>
  <c r="D115" i="10"/>
  <c r="B116" i="10"/>
  <c r="C116" i="10"/>
  <c r="D116" i="10"/>
  <c r="B117" i="10"/>
  <c r="C117" i="10"/>
  <c r="D117" i="10"/>
  <c r="B118" i="10"/>
  <c r="C118" i="10"/>
  <c r="D118" i="10"/>
  <c r="C62" i="10"/>
  <c r="D62" i="10"/>
  <c r="B62" i="10"/>
  <c r="F4" i="10"/>
  <c r="F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2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6" i="10"/>
  <c r="F87" i="10"/>
  <c r="F88" i="10"/>
  <c r="F89" i="10"/>
  <c r="F90" i="10"/>
  <c r="F91" i="10"/>
  <c r="F92" i="10"/>
  <c r="F93" i="10"/>
  <c r="F94" i="10"/>
  <c r="F95" i="10"/>
  <c r="F96" i="10"/>
  <c r="F97" i="10"/>
  <c r="F98" i="10"/>
  <c r="F99" i="10"/>
  <c r="F100" i="10"/>
  <c r="F101" i="10"/>
  <c r="F102" i="10"/>
  <c r="F103" i="10"/>
  <c r="F104" i="10"/>
  <c r="F105" i="10"/>
  <c r="F106" i="10"/>
  <c r="F107" i="10"/>
  <c r="F108" i="10"/>
  <c r="F109" i="10"/>
  <c r="F110" i="10"/>
  <c r="F111" i="10"/>
  <c r="F112" i="10"/>
  <c r="F113" i="10"/>
  <c r="F114" i="10"/>
  <c r="F115" i="10"/>
  <c r="F116" i="10"/>
  <c r="F117" i="10"/>
  <c r="F118" i="10"/>
  <c r="F3" i="10"/>
  <c r="F4" i="18"/>
  <c r="F5" i="18"/>
  <c r="F6" i="18"/>
  <c r="F7" i="18"/>
  <c r="F8" i="18"/>
  <c r="F9" i="18"/>
  <c r="F10" i="18"/>
  <c r="F11" i="18"/>
  <c r="F12" i="18"/>
  <c r="F13" i="18"/>
  <c r="F14" i="18"/>
  <c r="F15" i="18"/>
  <c r="F16" i="18"/>
  <c r="F17" i="18"/>
  <c r="F18" i="18"/>
  <c r="F19" i="18"/>
  <c r="F20" i="18"/>
  <c r="F21" i="18"/>
  <c r="F22" i="18"/>
  <c r="F23" i="18"/>
  <c r="F24" i="18"/>
  <c r="F25" i="18"/>
  <c r="F26" i="18"/>
  <c r="F27" i="18"/>
  <c r="F28" i="18"/>
  <c r="F29" i="18"/>
  <c r="F30" i="18"/>
  <c r="F31" i="18"/>
  <c r="F32" i="18"/>
  <c r="F33" i="18"/>
  <c r="F34" i="18"/>
  <c r="F35" i="18"/>
  <c r="F36" i="18"/>
  <c r="F37" i="18"/>
  <c r="F38" i="18"/>
  <c r="F39" i="18"/>
  <c r="F40" i="18"/>
  <c r="F41" i="18"/>
  <c r="F42" i="18"/>
  <c r="F43" i="18"/>
  <c r="F44" i="18"/>
  <c r="F45" i="18"/>
  <c r="F46" i="18"/>
  <c r="F47" i="18"/>
  <c r="F48" i="18"/>
  <c r="F49" i="18"/>
  <c r="F50" i="18"/>
  <c r="F51" i="18"/>
  <c r="F52" i="18"/>
  <c r="F53" i="18"/>
  <c r="F54" i="18"/>
  <c r="F55" i="18"/>
  <c r="F56" i="18"/>
  <c r="F57" i="18"/>
  <c r="F58" i="18"/>
  <c r="F59" i="18"/>
  <c r="F62" i="18"/>
  <c r="F63" i="18"/>
  <c r="F64" i="18"/>
  <c r="F65" i="18"/>
  <c r="F66" i="18"/>
  <c r="F67" i="18"/>
  <c r="F68" i="18"/>
  <c r="F69" i="18"/>
  <c r="F70" i="18"/>
  <c r="F71" i="18"/>
  <c r="F72" i="18"/>
  <c r="F73" i="18"/>
  <c r="F74" i="18"/>
  <c r="F75" i="18"/>
  <c r="F76" i="18"/>
  <c r="F77" i="18"/>
  <c r="F78" i="18"/>
  <c r="F79" i="18"/>
  <c r="F80" i="18"/>
  <c r="F81" i="18"/>
  <c r="F82" i="18"/>
  <c r="F83" i="18"/>
  <c r="F84" i="18"/>
  <c r="F85" i="18"/>
  <c r="F86" i="18"/>
  <c r="F87" i="18"/>
  <c r="F88" i="18"/>
  <c r="F89" i="18"/>
  <c r="F90" i="18"/>
  <c r="F91" i="18"/>
  <c r="F92" i="18"/>
  <c r="F93" i="18"/>
  <c r="F94" i="18"/>
  <c r="F95" i="18"/>
  <c r="F96" i="18"/>
  <c r="F97" i="18"/>
  <c r="F98" i="18"/>
  <c r="F99" i="18"/>
  <c r="F100" i="18"/>
  <c r="F101" i="18"/>
  <c r="F102" i="18"/>
  <c r="F103" i="18"/>
  <c r="F104" i="18"/>
  <c r="F105" i="18"/>
  <c r="F106" i="18"/>
  <c r="F107" i="18"/>
  <c r="F108" i="18"/>
  <c r="F109" i="18"/>
  <c r="F110" i="18"/>
  <c r="F111" i="18"/>
  <c r="F112" i="18"/>
  <c r="F113" i="18"/>
  <c r="F114" i="18"/>
  <c r="F115" i="18"/>
  <c r="F116" i="18"/>
  <c r="F117" i="18"/>
  <c r="F118" i="18"/>
  <c r="F3" i="18"/>
  <c r="B63" i="7"/>
  <c r="C63" i="7"/>
  <c r="D63" i="7"/>
  <c r="B64" i="7"/>
  <c r="C64" i="7"/>
  <c r="D64" i="7"/>
  <c r="B65" i="7"/>
  <c r="C65" i="7"/>
  <c r="D65" i="7"/>
  <c r="B66" i="7"/>
  <c r="C66" i="7"/>
  <c r="D66" i="7"/>
  <c r="B67" i="7"/>
  <c r="C67" i="7"/>
  <c r="D67" i="7"/>
  <c r="B68" i="7"/>
  <c r="C68" i="7"/>
  <c r="D68" i="7"/>
  <c r="B69" i="7"/>
  <c r="C69" i="7"/>
  <c r="D69" i="7"/>
  <c r="B70" i="7"/>
  <c r="C70" i="7"/>
  <c r="D70" i="7"/>
  <c r="B71" i="7"/>
  <c r="C71" i="7"/>
  <c r="D71" i="7"/>
  <c r="B72" i="7"/>
  <c r="C72" i="7"/>
  <c r="D72" i="7"/>
  <c r="B73" i="7"/>
  <c r="C73" i="7"/>
  <c r="D73" i="7"/>
  <c r="B74" i="7"/>
  <c r="C74" i="7"/>
  <c r="D74" i="7"/>
  <c r="B75" i="7"/>
  <c r="C75" i="7"/>
  <c r="D75" i="7"/>
  <c r="B76" i="7"/>
  <c r="C76" i="7"/>
  <c r="D76" i="7"/>
  <c r="B77" i="7"/>
  <c r="C77" i="7"/>
  <c r="D77" i="7"/>
  <c r="B78" i="7"/>
  <c r="C78" i="7"/>
  <c r="D78" i="7"/>
  <c r="B79" i="7"/>
  <c r="C79" i="7"/>
  <c r="D79" i="7"/>
  <c r="B80" i="7"/>
  <c r="C80" i="7"/>
  <c r="D80" i="7"/>
  <c r="B81" i="7"/>
  <c r="C81" i="7"/>
  <c r="D81" i="7"/>
  <c r="B82" i="7"/>
  <c r="C82" i="7"/>
  <c r="D82" i="7"/>
  <c r="B83" i="7"/>
  <c r="C83" i="7"/>
  <c r="D83" i="7"/>
  <c r="B84" i="7"/>
  <c r="C84" i="7"/>
  <c r="D84" i="7"/>
  <c r="B85" i="7"/>
  <c r="C85" i="7"/>
  <c r="D85" i="7"/>
  <c r="B86" i="7"/>
  <c r="C86" i="7"/>
  <c r="D86" i="7"/>
  <c r="B87" i="7"/>
  <c r="C87" i="7"/>
  <c r="D87" i="7"/>
  <c r="B88" i="7"/>
  <c r="C88" i="7"/>
  <c r="D88" i="7"/>
  <c r="B89" i="7"/>
  <c r="C89" i="7"/>
  <c r="D89" i="7"/>
  <c r="B90" i="7"/>
  <c r="C90" i="7"/>
  <c r="D90" i="7"/>
  <c r="B91" i="7"/>
  <c r="C91" i="7"/>
  <c r="D91" i="7"/>
  <c r="B92" i="7"/>
  <c r="C92" i="7"/>
  <c r="D92" i="7"/>
  <c r="B93" i="7"/>
  <c r="C93" i="7"/>
  <c r="D93" i="7"/>
  <c r="B94" i="7"/>
  <c r="C94" i="7"/>
  <c r="D94" i="7"/>
  <c r="B95" i="7"/>
  <c r="C95" i="7"/>
  <c r="D95" i="7"/>
  <c r="B96" i="7"/>
  <c r="C96" i="7"/>
  <c r="D96" i="7"/>
  <c r="B97" i="7"/>
  <c r="C97" i="7"/>
  <c r="D97" i="7"/>
  <c r="B98" i="7"/>
  <c r="C98" i="7"/>
  <c r="D98" i="7"/>
  <c r="B99" i="7"/>
  <c r="C99" i="7"/>
  <c r="D99" i="7"/>
  <c r="B100" i="7"/>
  <c r="C100" i="7"/>
  <c r="D100" i="7"/>
  <c r="B101" i="7"/>
  <c r="C101" i="7"/>
  <c r="D101" i="7"/>
  <c r="B102" i="7"/>
  <c r="C102" i="7"/>
  <c r="D102" i="7"/>
  <c r="B103" i="7"/>
  <c r="C103" i="7"/>
  <c r="D103" i="7"/>
  <c r="B104" i="7"/>
  <c r="C104" i="7"/>
  <c r="D104" i="7"/>
  <c r="B105" i="7"/>
  <c r="C105" i="7"/>
  <c r="D105" i="7"/>
  <c r="B106" i="7"/>
  <c r="C106" i="7"/>
  <c r="D106" i="7"/>
  <c r="B107" i="7"/>
  <c r="C107" i="7"/>
  <c r="D107" i="7"/>
  <c r="B108" i="7"/>
  <c r="C108" i="7"/>
  <c r="D108" i="7"/>
  <c r="B109" i="7"/>
  <c r="C109" i="7"/>
  <c r="D109" i="7"/>
  <c r="B110" i="7"/>
  <c r="C110" i="7"/>
  <c r="D110" i="7"/>
  <c r="B111" i="7"/>
  <c r="C111" i="7"/>
  <c r="D111" i="7"/>
  <c r="B112" i="7"/>
  <c r="C112" i="7"/>
  <c r="D112" i="7"/>
  <c r="B113" i="7"/>
  <c r="C113" i="7"/>
  <c r="D113" i="7"/>
  <c r="B114" i="7"/>
  <c r="C114" i="7"/>
  <c r="D114" i="7"/>
  <c r="B115" i="7"/>
  <c r="C115" i="7"/>
  <c r="D115" i="7"/>
  <c r="B116" i="7"/>
  <c r="C116" i="7"/>
  <c r="D116" i="7"/>
  <c r="B117" i="7"/>
  <c r="C117" i="7"/>
  <c r="D117" i="7"/>
  <c r="B118" i="7"/>
  <c r="C118" i="7"/>
  <c r="D118" i="7"/>
  <c r="C62" i="7"/>
  <c r="D62" i="7"/>
  <c r="B62" i="7"/>
  <c r="F4" i="7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1" i="7"/>
  <c r="F52" i="7"/>
  <c r="F53" i="7"/>
  <c r="F54" i="7"/>
  <c r="F55" i="7"/>
  <c r="F56" i="7"/>
  <c r="F57" i="7"/>
  <c r="F58" i="7"/>
  <c r="F59" i="7"/>
  <c r="F62" i="7"/>
  <c r="F63" i="7"/>
  <c r="F64" i="7"/>
  <c r="F65" i="7"/>
  <c r="F66" i="7"/>
  <c r="F67" i="7"/>
  <c r="F68" i="7"/>
  <c r="F69" i="7"/>
  <c r="F70" i="7"/>
  <c r="F71" i="7"/>
  <c r="F72" i="7"/>
  <c r="F73" i="7"/>
  <c r="F74" i="7"/>
  <c r="F75" i="7"/>
  <c r="F76" i="7"/>
  <c r="F77" i="7"/>
  <c r="F78" i="7"/>
  <c r="F79" i="7"/>
  <c r="F80" i="7"/>
  <c r="F81" i="7"/>
  <c r="F82" i="7"/>
  <c r="F83" i="7"/>
  <c r="F84" i="7"/>
  <c r="F85" i="7"/>
  <c r="F86" i="7"/>
  <c r="F87" i="7"/>
  <c r="F88" i="7"/>
  <c r="F89" i="7"/>
  <c r="F90" i="7"/>
  <c r="F91" i="7"/>
  <c r="F92" i="7"/>
  <c r="F93" i="7"/>
  <c r="F94" i="7"/>
  <c r="F95" i="7"/>
  <c r="F96" i="7"/>
  <c r="F97" i="7"/>
  <c r="F98" i="7"/>
  <c r="F99" i="7"/>
  <c r="F100" i="7"/>
  <c r="F101" i="7"/>
  <c r="F102" i="7"/>
  <c r="F103" i="7"/>
  <c r="F104" i="7"/>
  <c r="F105" i="7"/>
  <c r="F106" i="7"/>
  <c r="F107" i="7"/>
  <c r="F108" i="7"/>
  <c r="F109" i="7"/>
  <c r="F110" i="7"/>
  <c r="F111" i="7"/>
  <c r="F112" i="7"/>
  <c r="F113" i="7"/>
  <c r="F114" i="7"/>
  <c r="F115" i="7"/>
  <c r="F116" i="7"/>
  <c r="F117" i="7"/>
  <c r="F118" i="7"/>
  <c r="F3" i="7"/>
  <c r="I4" i="14" l="1"/>
  <c r="J4" i="14"/>
  <c r="K4" i="14"/>
  <c r="I5" i="14"/>
  <c r="J5" i="14"/>
  <c r="K5" i="14"/>
  <c r="I6" i="14"/>
  <c r="J6" i="14"/>
  <c r="K6" i="14"/>
  <c r="I7" i="14"/>
  <c r="J7" i="14"/>
  <c r="K7" i="14"/>
  <c r="I8" i="14"/>
  <c r="J8" i="14"/>
  <c r="K8" i="14"/>
  <c r="I9" i="14"/>
  <c r="J9" i="14"/>
  <c r="K9" i="14"/>
  <c r="I10" i="14"/>
  <c r="J10" i="14"/>
  <c r="K10" i="14"/>
  <c r="I11" i="14"/>
  <c r="J11" i="14"/>
  <c r="P11" i="14" s="1"/>
  <c r="K11" i="14"/>
  <c r="Q11" i="14" s="1"/>
  <c r="I12" i="14"/>
  <c r="J12" i="14"/>
  <c r="K12" i="14"/>
  <c r="I13" i="14"/>
  <c r="J13" i="14"/>
  <c r="K13" i="14"/>
  <c r="I14" i="14"/>
  <c r="J14" i="14"/>
  <c r="K14" i="14"/>
  <c r="I15" i="14"/>
  <c r="J15" i="14"/>
  <c r="K15" i="14"/>
  <c r="I16" i="14"/>
  <c r="J16" i="14"/>
  <c r="K16" i="14"/>
  <c r="I17" i="14"/>
  <c r="J17" i="14"/>
  <c r="K17" i="14"/>
  <c r="I18" i="14"/>
  <c r="J18" i="14"/>
  <c r="K18" i="14"/>
  <c r="I19" i="14"/>
  <c r="J19" i="14"/>
  <c r="P19" i="14" s="1"/>
  <c r="K19" i="14"/>
  <c r="Q19" i="14" s="1"/>
  <c r="I20" i="14"/>
  <c r="J20" i="14"/>
  <c r="K20" i="14"/>
  <c r="I21" i="14"/>
  <c r="J21" i="14"/>
  <c r="K21" i="14"/>
  <c r="I22" i="14"/>
  <c r="J22" i="14"/>
  <c r="K22" i="14"/>
  <c r="I23" i="14"/>
  <c r="J23" i="14"/>
  <c r="K23" i="14"/>
  <c r="I24" i="14"/>
  <c r="J24" i="14"/>
  <c r="K24" i="14"/>
  <c r="I25" i="14"/>
  <c r="J25" i="14"/>
  <c r="K25" i="14"/>
  <c r="I26" i="14"/>
  <c r="J26" i="14"/>
  <c r="K26" i="14"/>
  <c r="I27" i="14"/>
  <c r="J27" i="14"/>
  <c r="P27" i="14" s="1"/>
  <c r="K27" i="14"/>
  <c r="Q27" i="14" s="1"/>
  <c r="I28" i="14"/>
  <c r="J28" i="14"/>
  <c r="K28" i="14"/>
  <c r="I29" i="14"/>
  <c r="J29" i="14"/>
  <c r="K29" i="14"/>
  <c r="I30" i="14"/>
  <c r="J30" i="14"/>
  <c r="K30" i="14"/>
  <c r="I31" i="14"/>
  <c r="J31" i="14"/>
  <c r="K31" i="14"/>
  <c r="I32" i="14"/>
  <c r="J32" i="14"/>
  <c r="K32" i="14"/>
  <c r="I33" i="14"/>
  <c r="J33" i="14"/>
  <c r="K33" i="14"/>
  <c r="I34" i="14"/>
  <c r="J34" i="14"/>
  <c r="K34" i="14"/>
  <c r="I35" i="14"/>
  <c r="J35" i="14"/>
  <c r="P35" i="14" s="1"/>
  <c r="K35" i="14"/>
  <c r="Q35" i="14" s="1"/>
  <c r="I36" i="14"/>
  <c r="J36" i="14"/>
  <c r="K36" i="14"/>
  <c r="I37" i="14"/>
  <c r="J37" i="14"/>
  <c r="K37" i="14"/>
  <c r="I38" i="14"/>
  <c r="J38" i="14"/>
  <c r="K38" i="14"/>
  <c r="I39" i="14"/>
  <c r="J39" i="14"/>
  <c r="K39" i="14"/>
  <c r="I40" i="14"/>
  <c r="J40" i="14"/>
  <c r="K40" i="14"/>
  <c r="I41" i="14"/>
  <c r="J41" i="14"/>
  <c r="K41" i="14"/>
  <c r="I42" i="14"/>
  <c r="J42" i="14"/>
  <c r="K42" i="14"/>
  <c r="I43" i="14"/>
  <c r="J43" i="14"/>
  <c r="P43" i="14" s="1"/>
  <c r="K43" i="14"/>
  <c r="Q43" i="14" s="1"/>
  <c r="I44" i="14"/>
  <c r="J44" i="14"/>
  <c r="K44" i="14"/>
  <c r="I45" i="14"/>
  <c r="J45" i="14"/>
  <c r="K45" i="14"/>
  <c r="I46" i="14"/>
  <c r="J46" i="14"/>
  <c r="K46" i="14"/>
  <c r="I47" i="14"/>
  <c r="J47" i="14"/>
  <c r="K47" i="14"/>
  <c r="I48" i="14"/>
  <c r="J48" i="14"/>
  <c r="K48" i="14"/>
  <c r="I49" i="14"/>
  <c r="J49" i="14"/>
  <c r="K49" i="14"/>
  <c r="I50" i="14"/>
  <c r="J50" i="14"/>
  <c r="K50" i="14"/>
  <c r="I51" i="14"/>
  <c r="J51" i="14"/>
  <c r="P51" i="14" s="1"/>
  <c r="K51" i="14"/>
  <c r="Q51" i="14" s="1"/>
  <c r="I52" i="14"/>
  <c r="J52" i="14"/>
  <c r="K52" i="14"/>
  <c r="I53" i="14"/>
  <c r="J53" i="14"/>
  <c r="K53" i="14"/>
  <c r="I54" i="14"/>
  <c r="J54" i="14"/>
  <c r="K54" i="14"/>
  <c r="I55" i="14"/>
  <c r="J55" i="14"/>
  <c r="K55" i="14"/>
  <c r="I56" i="14"/>
  <c r="J56" i="14"/>
  <c r="K56" i="14"/>
  <c r="I57" i="14"/>
  <c r="J57" i="14"/>
  <c r="K57" i="14"/>
  <c r="I58" i="14"/>
  <c r="J58" i="14"/>
  <c r="K58" i="14"/>
  <c r="I59" i="14"/>
  <c r="J59" i="14"/>
  <c r="P59" i="14" s="1"/>
  <c r="K59" i="14"/>
  <c r="Q59" i="14" s="1"/>
  <c r="J3" i="14"/>
  <c r="K3" i="14"/>
  <c r="I3" i="14"/>
  <c r="S63" i="14"/>
  <c r="S64" i="14"/>
  <c r="S65" i="14"/>
  <c r="S66" i="14"/>
  <c r="S67" i="14"/>
  <c r="S68" i="14"/>
  <c r="S69" i="14"/>
  <c r="S70" i="14"/>
  <c r="S71" i="14"/>
  <c r="S72" i="14"/>
  <c r="S73" i="14"/>
  <c r="S74" i="14"/>
  <c r="S75" i="14"/>
  <c r="S76" i="14"/>
  <c r="S77" i="14"/>
  <c r="S78" i="14"/>
  <c r="S79" i="14"/>
  <c r="S80" i="14"/>
  <c r="S81" i="14"/>
  <c r="S82" i="14"/>
  <c r="S83" i="14"/>
  <c r="S84" i="14"/>
  <c r="S85" i="14"/>
  <c r="S86" i="14"/>
  <c r="S87" i="14"/>
  <c r="S88" i="14"/>
  <c r="S89" i="14"/>
  <c r="S90" i="14"/>
  <c r="S91" i="14"/>
  <c r="S92" i="14"/>
  <c r="S93" i="14"/>
  <c r="S94" i="14"/>
  <c r="S95" i="14"/>
  <c r="S96" i="14"/>
  <c r="S97" i="14"/>
  <c r="S98" i="14"/>
  <c r="S99" i="14"/>
  <c r="S100" i="14"/>
  <c r="S101" i="14"/>
  <c r="S102" i="14"/>
  <c r="S103" i="14"/>
  <c r="S104" i="14"/>
  <c r="S105" i="14"/>
  <c r="S106" i="14"/>
  <c r="S107" i="14"/>
  <c r="S108" i="14"/>
  <c r="S109" i="14"/>
  <c r="S110" i="14"/>
  <c r="S111" i="14"/>
  <c r="S112" i="14"/>
  <c r="S113" i="14"/>
  <c r="S114" i="14"/>
  <c r="S115" i="14"/>
  <c r="S116" i="14"/>
  <c r="S117" i="14"/>
  <c r="S118" i="14"/>
  <c r="S62" i="14"/>
  <c r="O63" i="14"/>
  <c r="P63" i="14"/>
  <c r="Q63" i="14"/>
  <c r="O64" i="14"/>
  <c r="P64" i="14"/>
  <c r="Q64" i="14"/>
  <c r="O65" i="14"/>
  <c r="P65" i="14"/>
  <c r="Q65" i="14"/>
  <c r="O66" i="14"/>
  <c r="P66" i="14"/>
  <c r="Q66" i="14"/>
  <c r="O67" i="14"/>
  <c r="P67" i="14"/>
  <c r="Q67" i="14"/>
  <c r="O68" i="14"/>
  <c r="P68" i="14"/>
  <c r="Q68" i="14"/>
  <c r="O69" i="14"/>
  <c r="P69" i="14"/>
  <c r="Q69" i="14"/>
  <c r="O70" i="14"/>
  <c r="P70" i="14"/>
  <c r="Q70" i="14"/>
  <c r="O71" i="14"/>
  <c r="P71" i="14"/>
  <c r="Q71" i="14"/>
  <c r="O72" i="14"/>
  <c r="P72" i="14"/>
  <c r="Q72" i="14"/>
  <c r="O73" i="14"/>
  <c r="P73" i="14"/>
  <c r="Q73" i="14"/>
  <c r="O74" i="14"/>
  <c r="P74" i="14"/>
  <c r="Q74" i="14"/>
  <c r="O75" i="14"/>
  <c r="P75" i="14"/>
  <c r="Q75" i="14"/>
  <c r="O76" i="14"/>
  <c r="P76" i="14"/>
  <c r="Q76" i="14"/>
  <c r="O77" i="14"/>
  <c r="P77" i="14"/>
  <c r="Q77" i="14"/>
  <c r="O78" i="14"/>
  <c r="P78" i="14"/>
  <c r="Q78" i="14"/>
  <c r="O79" i="14"/>
  <c r="P79" i="14"/>
  <c r="Q79" i="14"/>
  <c r="O80" i="14"/>
  <c r="P80" i="14"/>
  <c r="Q80" i="14"/>
  <c r="O81" i="14"/>
  <c r="P81" i="14"/>
  <c r="Q81" i="14"/>
  <c r="O82" i="14"/>
  <c r="P82" i="14"/>
  <c r="Q82" i="14"/>
  <c r="O83" i="14"/>
  <c r="P83" i="14"/>
  <c r="Q83" i="14"/>
  <c r="O84" i="14"/>
  <c r="P84" i="14"/>
  <c r="Q84" i="14"/>
  <c r="O85" i="14"/>
  <c r="P85" i="14"/>
  <c r="Q85" i="14"/>
  <c r="O86" i="14"/>
  <c r="P86" i="14"/>
  <c r="Q86" i="14"/>
  <c r="O87" i="14"/>
  <c r="P87" i="14"/>
  <c r="Q87" i="14"/>
  <c r="O88" i="14"/>
  <c r="P88" i="14"/>
  <c r="Q88" i="14"/>
  <c r="O89" i="14"/>
  <c r="P89" i="14"/>
  <c r="Q89" i="14"/>
  <c r="O90" i="14"/>
  <c r="P90" i="14"/>
  <c r="Q90" i="14"/>
  <c r="O91" i="14"/>
  <c r="P91" i="14"/>
  <c r="Q91" i="14"/>
  <c r="O92" i="14"/>
  <c r="P92" i="14"/>
  <c r="Q92" i="14"/>
  <c r="O93" i="14"/>
  <c r="P93" i="14"/>
  <c r="Q93" i="14"/>
  <c r="O94" i="14"/>
  <c r="P94" i="14"/>
  <c r="Q94" i="14"/>
  <c r="O95" i="14"/>
  <c r="P95" i="14"/>
  <c r="Q95" i="14"/>
  <c r="O96" i="14"/>
  <c r="P96" i="14"/>
  <c r="Q96" i="14"/>
  <c r="O97" i="14"/>
  <c r="P97" i="14"/>
  <c r="Q97" i="14"/>
  <c r="O98" i="14"/>
  <c r="P98" i="14"/>
  <c r="Q98" i="14"/>
  <c r="O99" i="14"/>
  <c r="P99" i="14"/>
  <c r="Q99" i="14"/>
  <c r="O100" i="14"/>
  <c r="P100" i="14"/>
  <c r="Q100" i="14"/>
  <c r="O101" i="14"/>
  <c r="P101" i="14"/>
  <c r="Q101" i="14"/>
  <c r="O102" i="14"/>
  <c r="P102" i="14"/>
  <c r="Q102" i="14"/>
  <c r="O103" i="14"/>
  <c r="P103" i="14"/>
  <c r="Q103" i="14"/>
  <c r="O104" i="14"/>
  <c r="P104" i="14"/>
  <c r="Q104" i="14"/>
  <c r="O105" i="14"/>
  <c r="P105" i="14"/>
  <c r="Q105" i="14"/>
  <c r="O106" i="14"/>
  <c r="P106" i="14"/>
  <c r="Q106" i="14"/>
  <c r="O107" i="14"/>
  <c r="P107" i="14"/>
  <c r="Q107" i="14"/>
  <c r="O108" i="14"/>
  <c r="P108" i="14"/>
  <c r="Q108" i="14"/>
  <c r="O109" i="14"/>
  <c r="P109" i="14"/>
  <c r="Q109" i="14"/>
  <c r="O110" i="14"/>
  <c r="P110" i="14"/>
  <c r="Q110" i="14"/>
  <c r="O111" i="14"/>
  <c r="P111" i="14"/>
  <c r="Q111" i="14"/>
  <c r="O112" i="14"/>
  <c r="P112" i="14"/>
  <c r="Q112" i="14"/>
  <c r="O113" i="14"/>
  <c r="P113" i="14"/>
  <c r="Q113" i="14"/>
  <c r="O114" i="14"/>
  <c r="P114" i="14"/>
  <c r="Q114" i="14"/>
  <c r="O115" i="14"/>
  <c r="P115" i="14"/>
  <c r="Q115" i="14"/>
  <c r="O116" i="14"/>
  <c r="P116" i="14"/>
  <c r="Q116" i="14"/>
  <c r="O117" i="14"/>
  <c r="P117" i="14"/>
  <c r="Q117" i="14"/>
  <c r="O118" i="14"/>
  <c r="P118" i="14"/>
  <c r="Q118" i="14"/>
  <c r="Q62" i="14"/>
  <c r="P62" i="14"/>
  <c r="O62" i="14"/>
  <c r="I63" i="14"/>
  <c r="J63" i="14"/>
  <c r="K63" i="14"/>
  <c r="I64" i="14"/>
  <c r="J64" i="14"/>
  <c r="K64" i="14"/>
  <c r="I65" i="14"/>
  <c r="J65" i="14"/>
  <c r="K65" i="14"/>
  <c r="I66" i="14"/>
  <c r="J66" i="14"/>
  <c r="K66" i="14"/>
  <c r="I67" i="14"/>
  <c r="J67" i="14"/>
  <c r="K67" i="14"/>
  <c r="I68" i="14"/>
  <c r="J68" i="14"/>
  <c r="K68" i="14"/>
  <c r="I69" i="14"/>
  <c r="J69" i="14"/>
  <c r="K69" i="14"/>
  <c r="I70" i="14"/>
  <c r="J70" i="14"/>
  <c r="K70" i="14"/>
  <c r="I71" i="14"/>
  <c r="J71" i="14"/>
  <c r="K71" i="14"/>
  <c r="I72" i="14"/>
  <c r="J72" i="14"/>
  <c r="K72" i="14"/>
  <c r="I73" i="14"/>
  <c r="J73" i="14"/>
  <c r="K73" i="14"/>
  <c r="I74" i="14"/>
  <c r="J74" i="14"/>
  <c r="K74" i="14"/>
  <c r="I75" i="14"/>
  <c r="J75" i="14"/>
  <c r="K75" i="14"/>
  <c r="I76" i="14"/>
  <c r="J76" i="14"/>
  <c r="K76" i="14"/>
  <c r="I77" i="14"/>
  <c r="J77" i="14"/>
  <c r="K77" i="14"/>
  <c r="I78" i="14"/>
  <c r="J78" i="14"/>
  <c r="K78" i="14"/>
  <c r="I79" i="14"/>
  <c r="J79" i="14"/>
  <c r="K79" i="14"/>
  <c r="I80" i="14"/>
  <c r="J80" i="14"/>
  <c r="K80" i="14"/>
  <c r="I81" i="14"/>
  <c r="J81" i="14"/>
  <c r="K81" i="14"/>
  <c r="I82" i="14"/>
  <c r="J82" i="14"/>
  <c r="K82" i="14"/>
  <c r="I83" i="14"/>
  <c r="J83" i="14"/>
  <c r="K83" i="14"/>
  <c r="I84" i="14"/>
  <c r="J84" i="14"/>
  <c r="K84" i="14"/>
  <c r="I85" i="14"/>
  <c r="J85" i="14"/>
  <c r="K85" i="14"/>
  <c r="I86" i="14"/>
  <c r="J86" i="14"/>
  <c r="K86" i="14"/>
  <c r="I87" i="14"/>
  <c r="J87" i="14"/>
  <c r="K87" i="14"/>
  <c r="I88" i="14"/>
  <c r="J88" i="14"/>
  <c r="K88" i="14"/>
  <c r="I89" i="14"/>
  <c r="J89" i="14"/>
  <c r="K89" i="14"/>
  <c r="I90" i="14"/>
  <c r="J90" i="14"/>
  <c r="K90" i="14"/>
  <c r="I91" i="14"/>
  <c r="J91" i="14"/>
  <c r="K91" i="14"/>
  <c r="I92" i="14"/>
  <c r="J92" i="14"/>
  <c r="K92" i="14"/>
  <c r="I93" i="14"/>
  <c r="J93" i="14"/>
  <c r="K93" i="14"/>
  <c r="I94" i="14"/>
  <c r="J94" i="14"/>
  <c r="K94" i="14"/>
  <c r="I95" i="14"/>
  <c r="J95" i="14"/>
  <c r="K95" i="14"/>
  <c r="I96" i="14"/>
  <c r="J96" i="14"/>
  <c r="K96" i="14"/>
  <c r="I97" i="14"/>
  <c r="J97" i="14"/>
  <c r="K97" i="14"/>
  <c r="I98" i="14"/>
  <c r="J98" i="14"/>
  <c r="K98" i="14"/>
  <c r="I99" i="14"/>
  <c r="J99" i="14"/>
  <c r="K99" i="14"/>
  <c r="I100" i="14"/>
  <c r="J100" i="14"/>
  <c r="K100" i="14"/>
  <c r="I101" i="14"/>
  <c r="J101" i="14"/>
  <c r="K101" i="14"/>
  <c r="I102" i="14"/>
  <c r="J102" i="14"/>
  <c r="K102" i="14"/>
  <c r="I103" i="14"/>
  <c r="J103" i="14"/>
  <c r="K103" i="14"/>
  <c r="I104" i="14"/>
  <c r="J104" i="14"/>
  <c r="K104" i="14"/>
  <c r="I105" i="14"/>
  <c r="J105" i="14"/>
  <c r="K105" i="14"/>
  <c r="I106" i="14"/>
  <c r="J106" i="14"/>
  <c r="K106" i="14"/>
  <c r="I107" i="14"/>
  <c r="J107" i="14"/>
  <c r="K107" i="14"/>
  <c r="I108" i="14"/>
  <c r="J108" i="14"/>
  <c r="K108" i="14"/>
  <c r="I109" i="14"/>
  <c r="J109" i="14"/>
  <c r="K109" i="14"/>
  <c r="I110" i="14"/>
  <c r="J110" i="14"/>
  <c r="K110" i="14"/>
  <c r="I111" i="14"/>
  <c r="J111" i="14"/>
  <c r="K111" i="14"/>
  <c r="I112" i="14"/>
  <c r="J112" i="14"/>
  <c r="K112" i="14"/>
  <c r="I113" i="14"/>
  <c r="J113" i="14"/>
  <c r="K113" i="14"/>
  <c r="I114" i="14"/>
  <c r="J114" i="14"/>
  <c r="K114" i="14"/>
  <c r="I115" i="14"/>
  <c r="J115" i="14"/>
  <c r="K115" i="14"/>
  <c r="I116" i="14"/>
  <c r="J116" i="14"/>
  <c r="K116" i="14"/>
  <c r="I117" i="14"/>
  <c r="J117" i="14"/>
  <c r="K117" i="14"/>
  <c r="I118" i="14"/>
  <c r="J118" i="14"/>
  <c r="K118" i="14"/>
  <c r="J62" i="14"/>
  <c r="K62" i="14"/>
  <c r="I62" i="14"/>
  <c r="S4" i="14"/>
  <c r="S5" i="14"/>
  <c r="S6" i="14"/>
  <c r="S7" i="14"/>
  <c r="S8" i="14"/>
  <c r="S9" i="14"/>
  <c r="S10" i="14"/>
  <c r="S11" i="14"/>
  <c r="S12" i="14"/>
  <c r="S13" i="14"/>
  <c r="S14" i="14"/>
  <c r="S15" i="14"/>
  <c r="S16" i="14"/>
  <c r="S17" i="14"/>
  <c r="S18" i="14"/>
  <c r="S19" i="14"/>
  <c r="S20" i="14"/>
  <c r="S21" i="14"/>
  <c r="S22" i="14"/>
  <c r="S23" i="14"/>
  <c r="S24" i="14"/>
  <c r="S25" i="14"/>
  <c r="S26" i="14"/>
  <c r="S27" i="14"/>
  <c r="S28" i="14"/>
  <c r="S29" i="14"/>
  <c r="S30" i="14"/>
  <c r="S31" i="14"/>
  <c r="S32" i="14"/>
  <c r="S33" i="14"/>
  <c r="S34" i="14"/>
  <c r="S35" i="14"/>
  <c r="S36" i="14"/>
  <c r="S37" i="14"/>
  <c r="S38" i="14"/>
  <c r="S39" i="14"/>
  <c r="S40" i="14"/>
  <c r="S41" i="14"/>
  <c r="S42" i="14"/>
  <c r="S43" i="14"/>
  <c r="S44" i="14"/>
  <c r="S45" i="14"/>
  <c r="S46" i="14"/>
  <c r="S47" i="14"/>
  <c r="S48" i="14"/>
  <c r="S49" i="14"/>
  <c r="S50" i="14"/>
  <c r="S51" i="14"/>
  <c r="S52" i="14"/>
  <c r="S53" i="14"/>
  <c r="S54" i="14"/>
  <c r="S55" i="14"/>
  <c r="S56" i="14"/>
  <c r="S57" i="14"/>
  <c r="S58" i="14"/>
  <c r="S59" i="14"/>
  <c r="O4" i="14"/>
  <c r="P4" i="14"/>
  <c r="Q4" i="14"/>
  <c r="O5" i="14"/>
  <c r="P5" i="14"/>
  <c r="Q5" i="14"/>
  <c r="O6" i="14"/>
  <c r="P6" i="14"/>
  <c r="Q6" i="14"/>
  <c r="O7" i="14"/>
  <c r="P7" i="14"/>
  <c r="Q7" i="14"/>
  <c r="O8" i="14"/>
  <c r="P8" i="14"/>
  <c r="Q8" i="14"/>
  <c r="O9" i="14"/>
  <c r="P9" i="14"/>
  <c r="Q9" i="14"/>
  <c r="O10" i="14"/>
  <c r="P10" i="14"/>
  <c r="Q10" i="14"/>
  <c r="O11" i="14"/>
  <c r="O12" i="14"/>
  <c r="P12" i="14"/>
  <c r="Q12" i="14"/>
  <c r="O13" i="14"/>
  <c r="P13" i="14"/>
  <c r="Q13" i="14"/>
  <c r="O14" i="14"/>
  <c r="P14" i="14"/>
  <c r="Q14" i="14"/>
  <c r="O15" i="14"/>
  <c r="P15" i="14"/>
  <c r="Q15" i="14"/>
  <c r="O16" i="14"/>
  <c r="P16" i="14"/>
  <c r="Q16" i="14"/>
  <c r="O17" i="14"/>
  <c r="P17" i="14"/>
  <c r="Q17" i="14"/>
  <c r="O18" i="14"/>
  <c r="P18" i="14"/>
  <c r="Q18" i="14"/>
  <c r="O19" i="14"/>
  <c r="O20" i="14"/>
  <c r="P20" i="14"/>
  <c r="Q20" i="14"/>
  <c r="O21" i="14"/>
  <c r="P21" i="14"/>
  <c r="Q21" i="14"/>
  <c r="O22" i="14"/>
  <c r="P22" i="14"/>
  <c r="Q22" i="14"/>
  <c r="O23" i="14"/>
  <c r="P23" i="14"/>
  <c r="Q23" i="14"/>
  <c r="O24" i="14"/>
  <c r="P24" i="14"/>
  <c r="Q24" i="14"/>
  <c r="O25" i="14"/>
  <c r="P25" i="14"/>
  <c r="Q25" i="14"/>
  <c r="O26" i="14"/>
  <c r="P26" i="14"/>
  <c r="Q26" i="14"/>
  <c r="O27" i="14"/>
  <c r="O28" i="14"/>
  <c r="P28" i="14"/>
  <c r="Q28" i="14"/>
  <c r="O29" i="14"/>
  <c r="P29" i="14"/>
  <c r="Q29" i="14"/>
  <c r="O30" i="14"/>
  <c r="P30" i="14"/>
  <c r="Q30" i="14"/>
  <c r="O31" i="14"/>
  <c r="P31" i="14"/>
  <c r="Q31" i="14"/>
  <c r="O32" i="14"/>
  <c r="P32" i="14"/>
  <c r="Q32" i="14"/>
  <c r="O33" i="14"/>
  <c r="P33" i="14"/>
  <c r="Q33" i="14"/>
  <c r="O34" i="14"/>
  <c r="P34" i="14"/>
  <c r="Q34" i="14"/>
  <c r="O35" i="14"/>
  <c r="O36" i="14"/>
  <c r="P36" i="14"/>
  <c r="Q36" i="14"/>
  <c r="O37" i="14"/>
  <c r="P37" i="14"/>
  <c r="Q37" i="14"/>
  <c r="O38" i="14"/>
  <c r="P38" i="14"/>
  <c r="Q38" i="14"/>
  <c r="O39" i="14"/>
  <c r="P39" i="14"/>
  <c r="Q39" i="14"/>
  <c r="O40" i="14"/>
  <c r="P40" i="14"/>
  <c r="Q40" i="14"/>
  <c r="O41" i="14"/>
  <c r="P41" i="14"/>
  <c r="Q41" i="14"/>
  <c r="O42" i="14"/>
  <c r="P42" i="14"/>
  <c r="Q42" i="14"/>
  <c r="O43" i="14"/>
  <c r="O44" i="14"/>
  <c r="P44" i="14"/>
  <c r="Q44" i="14"/>
  <c r="O45" i="14"/>
  <c r="P45" i="14"/>
  <c r="Q45" i="14"/>
  <c r="O46" i="14"/>
  <c r="P46" i="14"/>
  <c r="Q46" i="14"/>
  <c r="O47" i="14"/>
  <c r="P47" i="14"/>
  <c r="Q47" i="14"/>
  <c r="O48" i="14"/>
  <c r="P48" i="14"/>
  <c r="Q48" i="14"/>
  <c r="O49" i="14"/>
  <c r="P49" i="14"/>
  <c r="Q49" i="14"/>
  <c r="O50" i="14"/>
  <c r="P50" i="14"/>
  <c r="Q50" i="14"/>
  <c r="O51" i="14"/>
  <c r="O52" i="14"/>
  <c r="P52" i="14"/>
  <c r="Q52" i="14"/>
  <c r="O53" i="14"/>
  <c r="P53" i="14"/>
  <c r="Q53" i="14"/>
  <c r="O54" i="14"/>
  <c r="P54" i="14"/>
  <c r="Q54" i="14"/>
  <c r="O55" i="14"/>
  <c r="P55" i="14"/>
  <c r="Q55" i="14"/>
  <c r="O56" i="14"/>
  <c r="P56" i="14"/>
  <c r="Q56" i="14"/>
  <c r="O57" i="14"/>
  <c r="P57" i="14"/>
  <c r="Q57" i="14"/>
  <c r="O58" i="14"/>
  <c r="P58" i="14"/>
  <c r="Q58" i="14"/>
  <c r="O59" i="14"/>
  <c r="S3" i="14"/>
  <c r="P3" i="14"/>
  <c r="Q3" i="14"/>
  <c r="O3" i="14"/>
  <c r="S63" i="11"/>
  <c r="S64" i="11"/>
  <c r="S65" i="11"/>
  <c r="S66" i="11"/>
  <c r="S67" i="11"/>
  <c r="S68" i="11"/>
  <c r="S69" i="11"/>
  <c r="S70" i="11"/>
  <c r="S71" i="11"/>
  <c r="S72" i="11"/>
  <c r="S73" i="11"/>
  <c r="S74" i="11"/>
  <c r="S75" i="11"/>
  <c r="S76" i="11"/>
  <c r="S77" i="11"/>
  <c r="S78" i="11"/>
  <c r="S79" i="11"/>
  <c r="S80" i="11"/>
  <c r="S81" i="11"/>
  <c r="S82" i="11"/>
  <c r="S83" i="11"/>
  <c r="S84" i="11"/>
  <c r="S85" i="11"/>
  <c r="S86" i="11"/>
  <c r="S87" i="11"/>
  <c r="S88" i="11"/>
  <c r="S89" i="11"/>
  <c r="S90" i="11"/>
  <c r="S91" i="11"/>
  <c r="S92" i="11"/>
  <c r="S93" i="11"/>
  <c r="S94" i="11"/>
  <c r="S95" i="11"/>
  <c r="S96" i="11"/>
  <c r="S97" i="11"/>
  <c r="S98" i="11"/>
  <c r="S99" i="11"/>
  <c r="S100" i="11"/>
  <c r="S101" i="11"/>
  <c r="S102" i="11"/>
  <c r="S103" i="11"/>
  <c r="S104" i="11"/>
  <c r="S105" i="11"/>
  <c r="S106" i="11"/>
  <c r="S107" i="11"/>
  <c r="S108" i="11"/>
  <c r="S109" i="11"/>
  <c r="S110" i="11"/>
  <c r="S111" i="11"/>
  <c r="S112" i="11"/>
  <c r="S113" i="11"/>
  <c r="S114" i="11"/>
  <c r="S115" i="11"/>
  <c r="S116" i="11"/>
  <c r="S117" i="11"/>
  <c r="S118" i="11"/>
  <c r="S62" i="11"/>
  <c r="O63" i="11"/>
  <c r="R63" i="11" s="1"/>
  <c r="P63" i="11"/>
  <c r="Q63" i="11"/>
  <c r="O64" i="11"/>
  <c r="R64" i="11" s="1"/>
  <c r="P64" i="11"/>
  <c r="Q64" i="11"/>
  <c r="O65" i="11"/>
  <c r="R65" i="11" s="1"/>
  <c r="P65" i="11"/>
  <c r="Q65" i="11"/>
  <c r="O66" i="11"/>
  <c r="P66" i="11"/>
  <c r="Q66" i="11"/>
  <c r="R66" i="11"/>
  <c r="O67" i="11"/>
  <c r="P67" i="11"/>
  <c r="R67" i="11" s="1"/>
  <c r="Q67" i="11"/>
  <c r="O68" i="11"/>
  <c r="P68" i="11"/>
  <c r="Q68" i="11"/>
  <c r="R68" i="11"/>
  <c r="O69" i="11"/>
  <c r="P69" i="11"/>
  <c r="R69" i="11" s="1"/>
  <c r="Q69" i="11"/>
  <c r="O70" i="11"/>
  <c r="R70" i="11" s="1"/>
  <c r="P70" i="11"/>
  <c r="Q70" i="11"/>
  <c r="O71" i="11"/>
  <c r="R71" i="11" s="1"/>
  <c r="P71" i="11"/>
  <c r="Q71" i="11"/>
  <c r="O72" i="11"/>
  <c r="P72" i="11"/>
  <c r="Q72" i="11"/>
  <c r="R72" i="11"/>
  <c r="O73" i="11"/>
  <c r="P73" i="11"/>
  <c r="R73" i="11" s="1"/>
  <c r="Q73" i="11"/>
  <c r="O74" i="11"/>
  <c r="P74" i="11"/>
  <c r="Q74" i="11"/>
  <c r="R74" i="11"/>
  <c r="O75" i="11"/>
  <c r="P75" i="11"/>
  <c r="R75" i="11" s="1"/>
  <c r="Q75" i="11"/>
  <c r="O76" i="11"/>
  <c r="R76" i="11" s="1"/>
  <c r="P76" i="11"/>
  <c r="Q76" i="11"/>
  <c r="O77" i="11"/>
  <c r="R77" i="11" s="1"/>
  <c r="P77" i="11"/>
  <c r="Q77" i="11"/>
  <c r="O78" i="11"/>
  <c r="P78" i="11"/>
  <c r="Q78" i="11"/>
  <c r="R78" i="11"/>
  <c r="O79" i="11"/>
  <c r="P79" i="11"/>
  <c r="R79" i="11" s="1"/>
  <c r="Q79" i="11"/>
  <c r="O80" i="11"/>
  <c r="P80" i="11"/>
  <c r="Q80" i="11"/>
  <c r="R80" i="11"/>
  <c r="O81" i="11"/>
  <c r="P81" i="11"/>
  <c r="R81" i="11" s="1"/>
  <c r="Q81" i="11"/>
  <c r="O82" i="11"/>
  <c r="R82" i="11" s="1"/>
  <c r="P82" i="11"/>
  <c r="Q82" i="11"/>
  <c r="O83" i="11"/>
  <c r="R83" i="11" s="1"/>
  <c r="P83" i="11"/>
  <c r="Q83" i="11"/>
  <c r="O84" i="11"/>
  <c r="P84" i="11"/>
  <c r="Q84" i="11"/>
  <c r="R84" i="11"/>
  <c r="O85" i="11"/>
  <c r="P85" i="11"/>
  <c r="R85" i="11" s="1"/>
  <c r="Q85" i="11"/>
  <c r="O86" i="11"/>
  <c r="P86" i="11"/>
  <c r="Q86" i="11"/>
  <c r="R86" i="11"/>
  <c r="O87" i="11"/>
  <c r="R87" i="11" s="1"/>
  <c r="P87" i="11"/>
  <c r="Q87" i="11"/>
  <c r="O88" i="11"/>
  <c r="R88" i="11" s="1"/>
  <c r="P88" i="11"/>
  <c r="Q88" i="11"/>
  <c r="O89" i="11"/>
  <c r="R89" i="11" s="1"/>
  <c r="P89" i="11"/>
  <c r="Q89" i="11"/>
  <c r="O90" i="11"/>
  <c r="P90" i="11"/>
  <c r="Q90" i="11"/>
  <c r="R90" i="11"/>
  <c r="O91" i="11"/>
  <c r="P91" i="11"/>
  <c r="R91" i="11" s="1"/>
  <c r="Q91" i="11"/>
  <c r="O92" i="11"/>
  <c r="P92" i="11"/>
  <c r="Q92" i="11"/>
  <c r="R92" i="11"/>
  <c r="O93" i="11"/>
  <c r="R93" i="11" s="1"/>
  <c r="P93" i="11"/>
  <c r="Q93" i="11"/>
  <c r="O94" i="11"/>
  <c r="R94" i="11" s="1"/>
  <c r="P94" i="11"/>
  <c r="Q94" i="11"/>
  <c r="O95" i="11"/>
  <c r="R95" i="11" s="1"/>
  <c r="P95" i="11"/>
  <c r="Q95" i="11"/>
  <c r="O96" i="11"/>
  <c r="P96" i="11"/>
  <c r="Q96" i="11"/>
  <c r="R96" i="11"/>
  <c r="O97" i="11"/>
  <c r="P97" i="11"/>
  <c r="R97" i="11" s="1"/>
  <c r="Q97" i="11"/>
  <c r="O98" i="11"/>
  <c r="P98" i="11"/>
  <c r="Q98" i="11"/>
  <c r="R98" i="11"/>
  <c r="O99" i="11"/>
  <c r="R99" i="11" s="1"/>
  <c r="P99" i="11"/>
  <c r="Q99" i="11"/>
  <c r="O100" i="11"/>
  <c r="R100" i="11" s="1"/>
  <c r="P100" i="11"/>
  <c r="Q100" i="11"/>
  <c r="O101" i="11"/>
  <c r="R101" i="11" s="1"/>
  <c r="P101" i="11"/>
  <c r="Q101" i="11"/>
  <c r="O102" i="11"/>
  <c r="P102" i="11"/>
  <c r="Q102" i="11"/>
  <c r="R102" i="11"/>
  <c r="O103" i="11"/>
  <c r="P103" i="11"/>
  <c r="R103" i="11" s="1"/>
  <c r="Q103" i="11"/>
  <c r="O104" i="11"/>
  <c r="P104" i="11"/>
  <c r="Q104" i="11"/>
  <c r="R104" i="11"/>
  <c r="O105" i="11"/>
  <c r="R105" i="11" s="1"/>
  <c r="P105" i="11"/>
  <c r="Q105" i="11"/>
  <c r="O106" i="11"/>
  <c r="R106" i="11" s="1"/>
  <c r="P106" i="11"/>
  <c r="Q106" i="11"/>
  <c r="O107" i="11"/>
  <c r="R107" i="11" s="1"/>
  <c r="P107" i="11"/>
  <c r="Q107" i="11"/>
  <c r="O108" i="11"/>
  <c r="P108" i="11"/>
  <c r="Q108" i="11"/>
  <c r="R108" i="11"/>
  <c r="O109" i="11"/>
  <c r="P109" i="11"/>
  <c r="R109" i="11" s="1"/>
  <c r="Q109" i="11"/>
  <c r="O110" i="11"/>
  <c r="P110" i="11"/>
  <c r="Q110" i="11"/>
  <c r="R110" i="11"/>
  <c r="O111" i="11"/>
  <c r="R111" i="11" s="1"/>
  <c r="P111" i="11"/>
  <c r="Q111" i="11"/>
  <c r="O112" i="11"/>
  <c r="R112" i="11" s="1"/>
  <c r="P112" i="11"/>
  <c r="Q112" i="11"/>
  <c r="O113" i="11"/>
  <c r="R113" i="11" s="1"/>
  <c r="P113" i="11"/>
  <c r="Q113" i="11"/>
  <c r="O114" i="11"/>
  <c r="P114" i="11"/>
  <c r="Q114" i="11"/>
  <c r="R114" i="11"/>
  <c r="O115" i="11"/>
  <c r="P115" i="11"/>
  <c r="R115" i="11" s="1"/>
  <c r="Q115" i="11"/>
  <c r="O116" i="11"/>
  <c r="P116" i="11"/>
  <c r="Q116" i="11"/>
  <c r="R116" i="11"/>
  <c r="O117" i="11"/>
  <c r="R117" i="11" s="1"/>
  <c r="P117" i="11"/>
  <c r="Q117" i="11"/>
  <c r="O118" i="11"/>
  <c r="R118" i="11" s="1"/>
  <c r="P118" i="11"/>
  <c r="Q118" i="11"/>
  <c r="Q62" i="11"/>
  <c r="P62" i="11"/>
  <c r="O62" i="11"/>
  <c r="R62" i="11" s="1"/>
  <c r="I63" i="11"/>
  <c r="J63" i="11"/>
  <c r="K63" i="11"/>
  <c r="I64" i="11"/>
  <c r="J64" i="11"/>
  <c r="K64" i="11"/>
  <c r="I65" i="11"/>
  <c r="J65" i="11"/>
  <c r="K65" i="11"/>
  <c r="I66" i="11"/>
  <c r="J66" i="11"/>
  <c r="K66" i="11"/>
  <c r="I67" i="11"/>
  <c r="J67" i="11"/>
  <c r="K67" i="11"/>
  <c r="I68" i="11"/>
  <c r="J68" i="11"/>
  <c r="K68" i="11"/>
  <c r="I69" i="11"/>
  <c r="J69" i="11"/>
  <c r="K69" i="11"/>
  <c r="I70" i="11"/>
  <c r="J70" i="11"/>
  <c r="K70" i="11"/>
  <c r="I71" i="11"/>
  <c r="J71" i="11"/>
  <c r="K71" i="11"/>
  <c r="I72" i="11"/>
  <c r="J72" i="11"/>
  <c r="K72" i="11"/>
  <c r="I73" i="11"/>
  <c r="J73" i="11"/>
  <c r="K73" i="11"/>
  <c r="I74" i="11"/>
  <c r="J74" i="11"/>
  <c r="K74" i="11"/>
  <c r="I75" i="11"/>
  <c r="J75" i="11"/>
  <c r="K75" i="11"/>
  <c r="I76" i="11"/>
  <c r="J76" i="11"/>
  <c r="K76" i="11"/>
  <c r="I77" i="11"/>
  <c r="J77" i="11"/>
  <c r="K77" i="11"/>
  <c r="I78" i="11"/>
  <c r="J78" i="11"/>
  <c r="K78" i="11"/>
  <c r="I79" i="11"/>
  <c r="J79" i="11"/>
  <c r="K79" i="11"/>
  <c r="I80" i="11"/>
  <c r="J80" i="11"/>
  <c r="K80" i="11"/>
  <c r="I81" i="11"/>
  <c r="J81" i="11"/>
  <c r="K81" i="11"/>
  <c r="I82" i="11"/>
  <c r="J82" i="11"/>
  <c r="K82" i="11"/>
  <c r="I83" i="11"/>
  <c r="J83" i="11"/>
  <c r="K83" i="11"/>
  <c r="I84" i="11"/>
  <c r="J84" i="11"/>
  <c r="K84" i="11"/>
  <c r="I85" i="11"/>
  <c r="J85" i="11"/>
  <c r="K85" i="11"/>
  <c r="I86" i="11"/>
  <c r="J86" i="11"/>
  <c r="K86" i="11"/>
  <c r="I87" i="11"/>
  <c r="J87" i="11"/>
  <c r="K87" i="11"/>
  <c r="I88" i="11"/>
  <c r="J88" i="11"/>
  <c r="K88" i="11"/>
  <c r="I89" i="11"/>
  <c r="J89" i="11"/>
  <c r="K89" i="11"/>
  <c r="I90" i="11"/>
  <c r="J90" i="11"/>
  <c r="K90" i="11"/>
  <c r="I91" i="11"/>
  <c r="J91" i="11"/>
  <c r="K91" i="11"/>
  <c r="I92" i="11"/>
  <c r="J92" i="11"/>
  <c r="K92" i="11"/>
  <c r="I93" i="11"/>
  <c r="J93" i="11"/>
  <c r="K93" i="11"/>
  <c r="I94" i="11"/>
  <c r="J94" i="11"/>
  <c r="K94" i="11"/>
  <c r="I95" i="11"/>
  <c r="J95" i="11"/>
  <c r="K95" i="11"/>
  <c r="I96" i="11"/>
  <c r="J96" i="11"/>
  <c r="K96" i="11"/>
  <c r="I97" i="11"/>
  <c r="J97" i="11"/>
  <c r="K97" i="11"/>
  <c r="I98" i="11"/>
  <c r="J98" i="11"/>
  <c r="K98" i="11"/>
  <c r="I99" i="11"/>
  <c r="J99" i="11"/>
  <c r="K99" i="11"/>
  <c r="I100" i="11"/>
  <c r="J100" i="11"/>
  <c r="K100" i="11"/>
  <c r="I101" i="11"/>
  <c r="J101" i="11"/>
  <c r="K101" i="11"/>
  <c r="I102" i="11"/>
  <c r="J102" i="11"/>
  <c r="K102" i="11"/>
  <c r="I103" i="11"/>
  <c r="J103" i="11"/>
  <c r="K103" i="11"/>
  <c r="I104" i="11"/>
  <c r="J104" i="11"/>
  <c r="K104" i="11"/>
  <c r="I105" i="11"/>
  <c r="J105" i="11"/>
  <c r="K105" i="11"/>
  <c r="I106" i="11"/>
  <c r="J106" i="11"/>
  <c r="K106" i="11"/>
  <c r="I107" i="11"/>
  <c r="J107" i="11"/>
  <c r="K107" i="11"/>
  <c r="I108" i="11"/>
  <c r="J108" i="11"/>
  <c r="K108" i="11"/>
  <c r="I109" i="11"/>
  <c r="J109" i="11"/>
  <c r="K109" i="11"/>
  <c r="I110" i="11"/>
  <c r="J110" i="11"/>
  <c r="K110" i="11"/>
  <c r="I111" i="11"/>
  <c r="J111" i="11"/>
  <c r="K111" i="11"/>
  <c r="I112" i="11"/>
  <c r="J112" i="11"/>
  <c r="K112" i="11"/>
  <c r="I113" i="11"/>
  <c r="J113" i="11"/>
  <c r="K113" i="11"/>
  <c r="I114" i="11"/>
  <c r="J114" i="11"/>
  <c r="K114" i="11"/>
  <c r="I115" i="11"/>
  <c r="J115" i="11"/>
  <c r="K115" i="11"/>
  <c r="I116" i="11"/>
  <c r="J116" i="11"/>
  <c r="K116" i="11"/>
  <c r="I117" i="11"/>
  <c r="J117" i="11"/>
  <c r="K117" i="11"/>
  <c r="I118" i="11"/>
  <c r="J118" i="11"/>
  <c r="K118" i="11"/>
  <c r="K62" i="11"/>
  <c r="J62" i="11"/>
  <c r="I62" i="11"/>
  <c r="S4" i="11"/>
  <c r="S5" i="11"/>
  <c r="S6" i="11"/>
  <c r="S7" i="11"/>
  <c r="S8" i="11"/>
  <c r="S9" i="11"/>
  <c r="S10" i="11"/>
  <c r="S11" i="11"/>
  <c r="S12" i="11"/>
  <c r="S13" i="11"/>
  <c r="S14" i="11"/>
  <c r="S15" i="11"/>
  <c r="S16" i="11"/>
  <c r="S17" i="11"/>
  <c r="S18" i="11"/>
  <c r="S19" i="11"/>
  <c r="S20" i="11"/>
  <c r="S21" i="11"/>
  <c r="S22" i="11"/>
  <c r="S23" i="11"/>
  <c r="S24" i="11"/>
  <c r="S25" i="11"/>
  <c r="S26" i="11"/>
  <c r="S27" i="11"/>
  <c r="S28" i="11"/>
  <c r="S29" i="11"/>
  <c r="S30" i="11"/>
  <c r="S31" i="11"/>
  <c r="S32" i="11"/>
  <c r="S33" i="11"/>
  <c r="S34" i="11"/>
  <c r="S35" i="11"/>
  <c r="S36" i="11"/>
  <c r="S37" i="11"/>
  <c r="S38" i="11"/>
  <c r="S39" i="11"/>
  <c r="S40" i="11"/>
  <c r="S41" i="11"/>
  <c r="S42" i="11"/>
  <c r="S43" i="11"/>
  <c r="S44" i="11"/>
  <c r="S45" i="11"/>
  <c r="S46" i="11"/>
  <c r="S47" i="11"/>
  <c r="S48" i="11"/>
  <c r="S49" i="11"/>
  <c r="S50" i="11"/>
  <c r="S51" i="11"/>
  <c r="S52" i="11"/>
  <c r="S53" i="11"/>
  <c r="S54" i="11"/>
  <c r="S55" i="11"/>
  <c r="S56" i="11"/>
  <c r="S57" i="11"/>
  <c r="S58" i="11"/>
  <c r="S59" i="11"/>
  <c r="S3" i="11"/>
  <c r="O4" i="11"/>
  <c r="P4" i="11"/>
  <c r="Q4" i="11"/>
  <c r="O5" i="11"/>
  <c r="P5" i="11"/>
  <c r="Q5" i="11"/>
  <c r="O6" i="11"/>
  <c r="P6" i="11"/>
  <c r="Q6" i="11"/>
  <c r="O7" i="11"/>
  <c r="P7" i="11"/>
  <c r="Q7" i="11"/>
  <c r="O8" i="11"/>
  <c r="P8" i="11"/>
  <c r="Q8" i="11"/>
  <c r="O9" i="11"/>
  <c r="P9" i="11"/>
  <c r="Q9" i="11"/>
  <c r="O10" i="11"/>
  <c r="P10" i="11"/>
  <c r="Q10" i="11"/>
  <c r="O11" i="11"/>
  <c r="P11" i="11"/>
  <c r="Q11" i="11"/>
  <c r="O12" i="11"/>
  <c r="P12" i="11"/>
  <c r="Q12" i="11"/>
  <c r="O13" i="11"/>
  <c r="P13" i="11"/>
  <c r="Q13" i="11"/>
  <c r="O14" i="11"/>
  <c r="P14" i="11"/>
  <c r="Q14" i="11"/>
  <c r="O15" i="11"/>
  <c r="P15" i="11"/>
  <c r="Q15" i="11"/>
  <c r="O16" i="11"/>
  <c r="P16" i="11"/>
  <c r="Q16" i="11"/>
  <c r="O17" i="11"/>
  <c r="P17" i="11"/>
  <c r="Q17" i="11"/>
  <c r="O18" i="11"/>
  <c r="P18" i="11"/>
  <c r="Q18" i="11"/>
  <c r="O19" i="11"/>
  <c r="P19" i="11"/>
  <c r="Q19" i="11"/>
  <c r="O20" i="11"/>
  <c r="P20" i="11"/>
  <c r="Q20" i="11"/>
  <c r="O21" i="11"/>
  <c r="P21" i="11"/>
  <c r="Q21" i="11"/>
  <c r="O22" i="11"/>
  <c r="P22" i="11"/>
  <c r="Q22" i="11"/>
  <c r="O23" i="11"/>
  <c r="P23" i="11"/>
  <c r="Q23" i="11"/>
  <c r="O24" i="11"/>
  <c r="P24" i="11"/>
  <c r="Q24" i="11"/>
  <c r="O25" i="11"/>
  <c r="P25" i="11"/>
  <c r="Q25" i="11"/>
  <c r="O26" i="11"/>
  <c r="P26" i="11"/>
  <c r="Q26" i="11"/>
  <c r="O27" i="11"/>
  <c r="P27" i="11"/>
  <c r="Q27" i="11"/>
  <c r="O28" i="11"/>
  <c r="P28" i="11"/>
  <c r="Q28" i="11"/>
  <c r="O29" i="11"/>
  <c r="P29" i="11"/>
  <c r="Q29" i="11"/>
  <c r="O30" i="11"/>
  <c r="P30" i="11"/>
  <c r="Q30" i="11"/>
  <c r="O31" i="11"/>
  <c r="P31" i="11"/>
  <c r="Q31" i="11"/>
  <c r="O32" i="11"/>
  <c r="P32" i="11"/>
  <c r="Q32" i="11"/>
  <c r="O33" i="11"/>
  <c r="P33" i="11"/>
  <c r="Q33" i="11"/>
  <c r="O34" i="11"/>
  <c r="P34" i="11"/>
  <c r="Q34" i="11"/>
  <c r="O35" i="11"/>
  <c r="P35" i="11"/>
  <c r="Q35" i="11"/>
  <c r="O36" i="11"/>
  <c r="P36" i="11"/>
  <c r="Q36" i="11"/>
  <c r="O37" i="11"/>
  <c r="P37" i="11"/>
  <c r="Q37" i="11"/>
  <c r="O38" i="11"/>
  <c r="P38" i="11"/>
  <c r="Q38" i="11"/>
  <c r="O39" i="11"/>
  <c r="P39" i="11"/>
  <c r="Q39" i="11"/>
  <c r="O40" i="11"/>
  <c r="P40" i="11"/>
  <c r="Q40" i="11"/>
  <c r="O41" i="11"/>
  <c r="P41" i="11"/>
  <c r="Q41" i="11"/>
  <c r="O42" i="11"/>
  <c r="P42" i="11"/>
  <c r="Q42" i="11"/>
  <c r="O43" i="11"/>
  <c r="P43" i="11"/>
  <c r="Q43" i="11"/>
  <c r="O44" i="11"/>
  <c r="P44" i="11"/>
  <c r="Q44" i="11"/>
  <c r="O45" i="11"/>
  <c r="P45" i="11"/>
  <c r="Q45" i="11"/>
  <c r="O46" i="11"/>
  <c r="P46" i="11"/>
  <c r="Q46" i="11"/>
  <c r="O47" i="11"/>
  <c r="P47" i="11"/>
  <c r="Q47" i="11"/>
  <c r="O48" i="11"/>
  <c r="P48" i="11"/>
  <c r="Q48" i="11"/>
  <c r="O49" i="11"/>
  <c r="P49" i="11"/>
  <c r="Q49" i="11"/>
  <c r="O50" i="11"/>
  <c r="P50" i="11"/>
  <c r="Q50" i="11"/>
  <c r="O51" i="11"/>
  <c r="P51" i="11"/>
  <c r="Q51" i="11"/>
  <c r="O52" i="11"/>
  <c r="P52" i="11"/>
  <c r="Q52" i="11"/>
  <c r="O53" i="11"/>
  <c r="P53" i="11"/>
  <c r="Q53" i="11"/>
  <c r="O54" i="11"/>
  <c r="P54" i="11"/>
  <c r="Q54" i="11"/>
  <c r="O55" i="11"/>
  <c r="P55" i="11"/>
  <c r="Q55" i="11"/>
  <c r="O56" i="11"/>
  <c r="P56" i="11"/>
  <c r="Q56" i="11"/>
  <c r="O57" i="11"/>
  <c r="P57" i="11"/>
  <c r="Q57" i="11"/>
  <c r="O58" i="11"/>
  <c r="P58" i="11"/>
  <c r="Q58" i="11"/>
  <c r="O59" i="11"/>
  <c r="P59" i="11"/>
  <c r="Q59" i="11"/>
  <c r="P3" i="11"/>
  <c r="Q3" i="11"/>
  <c r="O3" i="11"/>
  <c r="I4" i="11"/>
  <c r="J4" i="11"/>
  <c r="K4" i="11"/>
  <c r="I5" i="11"/>
  <c r="J5" i="11"/>
  <c r="K5" i="11"/>
  <c r="I6" i="11"/>
  <c r="J6" i="11"/>
  <c r="K6" i="11"/>
  <c r="I7" i="11"/>
  <c r="J7" i="11"/>
  <c r="K7" i="11"/>
  <c r="I8" i="11"/>
  <c r="J8" i="11"/>
  <c r="K8" i="11"/>
  <c r="I9" i="11"/>
  <c r="J9" i="11"/>
  <c r="K9" i="11"/>
  <c r="I10" i="11"/>
  <c r="J10" i="11"/>
  <c r="K10" i="11"/>
  <c r="I11" i="11"/>
  <c r="J11" i="11"/>
  <c r="K11" i="11"/>
  <c r="I12" i="11"/>
  <c r="J12" i="11"/>
  <c r="K12" i="11"/>
  <c r="I13" i="11"/>
  <c r="J13" i="11"/>
  <c r="K13" i="11"/>
  <c r="I14" i="11"/>
  <c r="J14" i="11"/>
  <c r="K14" i="11"/>
  <c r="I15" i="11"/>
  <c r="J15" i="11"/>
  <c r="K15" i="11"/>
  <c r="I16" i="11"/>
  <c r="J16" i="11"/>
  <c r="K16" i="11"/>
  <c r="I17" i="11"/>
  <c r="J17" i="11"/>
  <c r="K17" i="11"/>
  <c r="I18" i="11"/>
  <c r="J18" i="11"/>
  <c r="K18" i="11"/>
  <c r="I19" i="11"/>
  <c r="J19" i="11"/>
  <c r="K19" i="11"/>
  <c r="I20" i="11"/>
  <c r="J20" i="11"/>
  <c r="K20" i="11"/>
  <c r="I21" i="11"/>
  <c r="J21" i="11"/>
  <c r="K21" i="11"/>
  <c r="I22" i="11"/>
  <c r="J22" i="11"/>
  <c r="K22" i="11"/>
  <c r="I23" i="11"/>
  <c r="J23" i="11"/>
  <c r="K23" i="11"/>
  <c r="I24" i="11"/>
  <c r="J24" i="11"/>
  <c r="K24" i="11"/>
  <c r="I25" i="11"/>
  <c r="J25" i="11"/>
  <c r="K25" i="11"/>
  <c r="I26" i="11"/>
  <c r="J26" i="11"/>
  <c r="K26" i="11"/>
  <c r="I27" i="11"/>
  <c r="J27" i="11"/>
  <c r="K27" i="11"/>
  <c r="I28" i="11"/>
  <c r="J28" i="11"/>
  <c r="K28" i="11"/>
  <c r="I29" i="11"/>
  <c r="J29" i="11"/>
  <c r="K29" i="11"/>
  <c r="I30" i="11"/>
  <c r="J30" i="11"/>
  <c r="K30" i="11"/>
  <c r="I31" i="11"/>
  <c r="J31" i="11"/>
  <c r="K31" i="11"/>
  <c r="I32" i="11"/>
  <c r="J32" i="11"/>
  <c r="K32" i="11"/>
  <c r="I33" i="11"/>
  <c r="J33" i="11"/>
  <c r="K33" i="11"/>
  <c r="I34" i="11"/>
  <c r="J34" i="11"/>
  <c r="K34" i="11"/>
  <c r="I35" i="11"/>
  <c r="J35" i="11"/>
  <c r="K35" i="11"/>
  <c r="I36" i="11"/>
  <c r="J36" i="11"/>
  <c r="K36" i="11"/>
  <c r="I37" i="11"/>
  <c r="J37" i="11"/>
  <c r="K37" i="11"/>
  <c r="I38" i="11"/>
  <c r="J38" i="11"/>
  <c r="K38" i="11"/>
  <c r="I39" i="11"/>
  <c r="J39" i="11"/>
  <c r="K39" i="11"/>
  <c r="I40" i="11"/>
  <c r="J40" i="11"/>
  <c r="K40" i="11"/>
  <c r="I41" i="11"/>
  <c r="J41" i="11"/>
  <c r="K41" i="11"/>
  <c r="I42" i="11"/>
  <c r="J42" i="11"/>
  <c r="K42" i="11"/>
  <c r="I43" i="11"/>
  <c r="J43" i="11"/>
  <c r="K43" i="11"/>
  <c r="I44" i="11"/>
  <c r="J44" i="11"/>
  <c r="K44" i="11"/>
  <c r="I45" i="11"/>
  <c r="J45" i="11"/>
  <c r="K45" i="11"/>
  <c r="I46" i="11"/>
  <c r="J46" i="11"/>
  <c r="K46" i="11"/>
  <c r="I47" i="11"/>
  <c r="J47" i="11"/>
  <c r="K47" i="11"/>
  <c r="I48" i="11"/>
  <c r="J48" i="11"/>
  <c r="K48" i="11"/>
  <c r="I49" i="11"/>
  <c r="J49" i="11"/>
  <c r="K49" i="11"/>
  <c r="I50" i="11"/>
  <c r="J50" i="11"/>
  <c r="K50" i="11"/>
  <c r="I51" i="11"/>
  <c r="J51" i="11"/>
  <c r="K51" i="11"/>
  <c r="I52" i="11"/>
  <c r="J52" i="11"/>
  <c r="K52" i="11"/>
  <c r="I53" i="11"/>
  <c r="J53" i="11"/>
  <c r="K53" i="11"/>
  <c r="I54" i="11"/>
  <c r="J54" i="11"/>
  <c r="K54" i="11"/>
  <c r="I55" i="11"/>
  <c r="J55" i="11"/>
  <c r="K55" i="11"/>
  <c r="I56" i="11"/>
  <c r="J56" i="11"/>
  <c r="K56" i="11"/>
  <c r="I57" i="11"/>
  <c r="J57" i="11"/>
  <c r="K57" i="11"/>
  <c r="I58" i="11"/>
  <c r="J58" i="11"/>
  <c r="K58" i="11"/>
  <c r="I59" i="11"/>
  <c r="J59" i="11"/>
  <c r="K59" i="11"/>
  <c r="J3" i="11"/>
  <c r="K3" i="11"/>
  <c r="I3" i="11"/>
  <c r="O4" i="8"/>
  <c r="P4" i="8"/>
  <c r="R4" i="8" s="1"/>
  <c r="Q4" i="8"/>
  <c r="S4" i="8"/>
  <c r="O5" i="8"/>
  <c r="P5" i="8"/>
  <c r="Q5" i="8"/>
  <c r="R5" i="8"/>
  <c r="S5" i="8"/>
  <c r="O6" i="8"/>
  <c r="P6" i="8"/>
  <c r="Q6" i="8"/>
  <c r="R6" i="8" s="1"/>
  <c r="S6" i="8"/>
  <c r="O7" i="8"/>
  <c r="P7" i="8"/>
  <c r="Q7" i="8"/>
  <c r="R7" i="8"/>
  <c r="S7" i="8"/>
  <c r="O8" i="8"/>
  <c r="P8" i="8"/>
  <c r="Q8" i="8"/>
  <c r="R8" i="8"/>
  <c r="S8" i="8"/>
  <c r="O9" i="8"/>
  <c r="R9" i="8" s="1"/>
  <c r="P9" i="8"/>
  <c r="Q9" i="8"/>
  <c r="S9" i="8"/>
  <c r="O10" i="8"/>
  <c r="P10" i="8"/>
  <c r="Q10" i="8"/>
  <c r="R10" i="8" s="1"/>
  <c r="S10" i="8"/>
  <c r="O11" i="8"/>
  <c r="P11" i="8"/>
  <c r="Q11" i="8"/>
  <c r="R11" i="8"/>
  <c r="S11" i="8"/>
  <c r="O12" i="8"/>
  <c r="P12" i="8"/>
  <c r="Q12" i="8"/>
  <c r="R12" i="8"/>
  <c r="S12" i="8"/>
  <c r="O13" i="8"/>
  <c r="R13" i="8" s="1"/>
  <c r="P13" i="8"/>
  <c r="Q13" i="8"/>
  <c r="S13" i="8"/>
  <c r="O14" i="8"/>
  <c r="P14" i="8"/>
  <c r="R14" i="8" s="1"/>
  <c r="Q14" i="8"/>
  <c r="S14" i="8"/>
  <c r="O15" i="8"/>
  <c r="P15" i="8"/>
  <c r="R15" i="8" s="1"/>
  <c r="Q15" i="8"/>
  <c r="S15" i="8"/>
  <c r="O16" i="8"/>
  <c r="P16" i="8"/>
  <c r="Q16" i="8"/>
  <c r="R16" i="8"/>
  <c r="S16" i="8"/>
  <c r="O17" i="8"/>
  <c r="P17" i="8"/>
  <c r="Q17" i="8"/>
  <c r="R17" i="8"/>
  <c r="S17" i="8"/>
  <c r="O18" i="8"/>
  <c r="R18" i="8" s="1"/>
  <c r="P18" i="8"/>
  <c r="Q18" i="8"/>
  <c r="S18" i="8"/>
  <c r="O19" i="8"/>
  <c r="R19" i="8" s="1"/>
  <c r="P19" i="8"/>
  <c r="Q19" i="8"/>
  <c r="S19" i="8"/>
  <c r="O20" i="8"/>
  <c r="R20" i="8" s="1"/>
  <c r="P20" i="8"/>
  <c r="Q20" i="8"/>
  <c r="S20" i="8"/>
  <c r="O21" i="8"/>
  <c r="P21" i="8"/>
  <c r="Q21" i="8"/>
  <c r="R21" i="8" s="1"/>
  <c r="S21" i="8"/>
  <c r="O22" i="8"/>
  <c r="P22" i="8"/>
  <c r="Q22" i="8"/>
  <c r="R22" i="8" s="1"/>
  <c r="S22" i="8"/>
  <c r="O23" i="8"/>
  <c r="R23" i="8" s="1"/>
  <c r="P23" i="8"/>
  <c r="Q23" i="8"/>
  <c r="S23" i="8"/>
  <c r="O24" i="8"/>
  <c r="P24" i="8"/>
  <c r="Q24" i="8"/>
  <c r="R24" i="8"/>
  <c r="S24" i="8"/>
  <c r="O25" i="8"/>
  <c r="P25" i="8"/>
  <c r="Q25" i="8"/>
  <c r="R25" i="8"/>
  <c r="S25" i="8"/>
  <c r="O26" i="8"/>
  <c r="P26" i="8"/>
  <c r="Q26" i="8"/>
  <c r="R26" i="8"/>
  <c r="S26" i="8"/>
  <c r="O27" i="8"/>
  <c r="P27" i="8"/>
  <c r="R27" i="8" s="1"/>
  <c r="Q27" i="8"/>
  <c r="S27" i="8"/>
  <c r="O28" i="8"/>
  <c r="R28" i="8" s="1"/>
  <c r="P28" i="8"/>
  <c r="Q28" i="8"/>
  <c r="S28" i="8"/>
  <c r="O29" i="8"/>
  <c r="P29" i="8"/>
  <c r="Q29" i="8"/>
  <c r="R29" i="8"/>
  <c r="S29" i="8"/>
  <c r="O30" i="8"/>
  <c r="P30" i="8"/>
  <c r="Q30" i="8"/>
  <c r="R30" i="8" s="1"/>
  <c r="S30" i="8"/>
  <c r="O31" i="8"/>
  <c r="P31" i="8"/>
  <c r="Q31" i="8"/>
  <c r="R31" i="8"/>
  <c r="S31" i="8"/>
  <c r="O32" i="8"/>
  <c r="P32" i="8"/>
  <c r="Q32" i="8"/>
  <c r="R32" i="8"/>
  <c r="S32" i="8"/>
  <c r="O33" i="8"/>
  <c r="R33" i="8" s="1"/>
  <c r="P33" i="8"/>
  <c r="Q33" i="8"/>
  <c r="S33" i="8"/>
  <c r="O34" i="8"/>
  <c r="P34" i="8"/>
  <c r="Q34" i="8"/>
  <c r="R34" i="8" s="1"/>
  <c r="S34" i="8"/>
  <c r="O35" i="8"/>
  <c r="P35" i="8"/>
  <c r="Q35" i="8"/>
  <c r="R35" i="8"/>
  <c r="S35" i="8"/>
  <c r="O36" i="8"/>
  <c r="P36" i="8"/>
  <c r="Q36" i="8"/>
  <c r="R36" i="8" s="1"/>
  <c r="S36" i="8"/>
  <c r="O37" i="8"/>
  <c r="R37" i="8" s="1"/>
  <c r="P37" i="8"/>
  <c r="Q37" i="8"/>
  <c r="S37" i="8"/>
  <c r="O38" i="8"/>
  <c r="R38" i="8" s="1"/>
  <c r="P38" i="8"/>
  <c r="Q38" i="8"/>
  <c r="S38" i="8"/>
  <c r="O39" i="8"/>
  <c r="P39" i="8"/>
  <c r="R39" i="8" s="1"/>
  <c r="Q39" i="8"/>
  <c r="S39" i="8"/>
  <c r="O40" i="8"/>
  <c r="P40" i="8"/>
  <c r="Q40" i="8"/>
  <c r="R40" i="8"/>
  <c r="S40" i="8"/>
  <c r="O41" i="8"/>
  <c r="P41" i="8"/>
  <c r="Q41" i="8"/>
  <c r="R41" i="8"/>
  <c r="S41" i="8"/>
  <c r="O42" i="8"/>
  <c r="R42" i="8" s="1"/>
  <c r="P42" i="8"/>
  <c r="Q42" i="8"/>
  <c r="S42" i="8"/>
  <c r="O43" i="8"/>
  <c r="P43" i="8"/>
  <c r="Q43" i="8"/>
  <c r="R43" i="8"/>
  <c r="S43" i="8"/>
  <c r="O44" i="8"/>
  <c r="R44" i="8" s="1"/>
  <c r="P44" i="8"/>
  <c r="Q44" i="8"/>
  <c r="S44" i="8"/>
  <c r="O45" i="8"/>
  <c r="P45" i="8"/>
  <c r="Q45" i="8"/>
  <c r="R45" i="8" s="1"/>
  <c r="S45" i="8"/>
  <c r="O46" i="8"/>
  <c r="P46" i="8"/>
  <c r="Q46" i="8"/>
  <c r="R46" i="8" s="1"/>
  <c r="S46" i="8"/>
  <c r="O47" i="8"/>
  <c r="R47" i="8" s="1"/>
  <c r="P47" i="8"/>
  <c r="Q47" i="8"/>
  <c r="S47" i="8"/>
  <c r="O48" i="8"/>
  <c r="P48" i="8"/>
  <c r="Q48" i="8"/>
  <c r="R48" i="8" s="1"/>
  <c r="S48" i="8"/>
  <c r="O49" i="8"/>
  <c r="P49" i="8"/>
  <c r="Q49" i="8"/>
  <c r="R49" i="8"/>
  <c r="S49" i="8"/>
  <c r="O50" i="8"/>
  <c r="P50" i="8"/>
  <c r="Q50" i="8"/>
  <c r="R50" i="8"/>
  <c r="S50" i="8"/>
  <c r="O51" i="8"/>
  <c r="P51" i="8"/>
  <c r="R51" i="8" s="1"/>
  <c r="Q51" i="8"/>
  <c r="S51" i="8"/>
  <c r="O52" i="8"/>
  <c r="R52" i="8" s="1"/>
  <c r="P52" i="8"/>
  <c r="Q52" i="8"/>
  <c r="S52" i="8"/>
  <c r="O53" i="8"/>
  <c r="P53" i="8"/>
  <c r="Q53" i="8"/>
  <c r="R53" i="8"/>
  <c r="S53" i="8"/>
  <c r="O54" i="8"/>
  <c r="P54" i="8"/>
  <c r="Q54" i="8"/>
  <c r="R54" i="8" s="1"/>
  <c r="S54" i="8"/>
  <c r="O55" i="8"/>
  <c r="P55" i="8"/>
  <c r="Q55" i="8"/>
  <c r="R55" i="8"/>
  <c r="S55" i="8"/>
  <c r="O56" i="8"/>
  <c r="P56" i="8"/>
  <c r="Q56" i="8"/>
  <c r="R56" i="8"/>
  <c r="S56" i="8"/>
  <c r="O57" i="8"/>
  <c r="R57" i="8" s="1"/>
  <c r="P57" i="8"/>
  <c r="Q57" i="8"/>
  <c r="S57" i="8"/>
  <c r="O58" i="8"/>
  <c r="P58" i="8"/>
  <c r="Q58" i="8"/>
  <c r="R58" i="8" s="1"/>
  <c r="S58" i="8"/>
  <c r="O59" i="8"/>
  <c r="P59" i="8"/>
  <c r="R59" i="8" s="1"/>
  <c r="Q59" i="8"/>
  <c r="S59" i="8"/>
  <c r="S3" i="8"/>
  <c r="Q3" i="8"/>
  <c r="P3" i="8"/>
  <c r="O3" i="8"/>
  <c r="R3" i="8" s="1"/>
  <c r="O63" i="8"/>
  <c r="P63" i="8"/>
  <c r="Q63" i="8"/>
  <c r="R63" i="8"/>
  <c r="S63" i="8"/>
  <c r="O64" i="8"/>
  <c r="P64" i="8"/>
  <c r="Q64" i="8"/>
  <c r="R64" i="8" s="1"/>
  <c r="S64" i="8"/>
  <c r="O65" i="8"/>
  <c r="P65" i="8"/>
  <c r="Q65" i="8"/>
  <c r="R65" i="8" s="1"/>
  <c r="S65" i="8"/>
  <c r="O66" i="8"/>
  <c r="P66" i="8"/>
  <c r="Q66" i="8"/>
  <c r="R66" i="8" s="1"/>
  <c r="S66" i="8"/>
  <c r="O67" i="8"/>
  <c r="P67" i="8"/>
  <c r="Q67" i="8"/>
  <c r="R67" i="8"/>
  <c r="S67" i="8"/>
  <c r="O68" i="8"/>
  <c r="P68" i="8"/>
  <c r="Q68" i="8"/>
  <c r="R68" i="8" s="1"/>
  <c r="S68" i="8"/>
  <c r="O69" i="8"/>
  <c r="P69" i="8"/>
  <c r="Q69" i="8"/>
  <c r="R69" i="8"/>
  <c r="S69" i="8"/>
  <c r="O70" i="8"/>
  <c r="P70" i="8"/>
  <c r="Q70" i="8"/>
  <c r="R70" i="8"/>
  <c r="S70" i="8"/>
  <c r="O71" i="8"/>
  <c r="P71" i="8"/>
  <c r="Q71" i="8"/>
  <c r="R71" i="8"/>
  <c r="S71" i="8"/>
  <c r="O72" i="8"/>
  <c r="R72" i="8" s="1"/>
  <c r="P72" i="8"/>
  <c r="Q72" i="8"/>
  <c r="S72" i="8"/>
  <c r="O73" i="8"/>
  <c r="P73" i="8"/>
  <c r="R73" i="8" s="1"/>
  <c r="Q73" i="8"/>
  <c r="S73" i="8"/>
  <c r="O74" i="8"/>
  <c r="P74" i="8"/>
  <c r="Q74" i="8"/>
  <c r="R74" i="8" s="1"/>
  <c r="S74" i="8"/>
  <c r="O75" i="8"/>
  <c r="P75" i="8"/>
  <c r="Q75" i="8"/>
  <c r="R75" i="8"/>
  <c r="S75" i="8"/>
  <c r="O76" i="8"/>
  <c r="P76" i="8"/>
  <c r="Q76" i="8"/>
  <c r="R76" i="8"/>
  <c r="S76" i="8"/>
  <c r="O77" i="8"/>
  <c r="R77" i="8" s="1"/>
  <c r="P77" i="8"/>
  <c r="Q77" i="8"/>
  <c r="S77" i="8"/>
  <c r="O78" i="8"/>
  <c r="P78" i="8"/>
  <c r="Q78" i="8"/>
  <c r="R78" i="8"/>
  <c r="S78" i="8"/>
  <c r="O79" i="8"/>
  <c r="P79" i="8"/>
  <c r="Q79" i="8"/>
  <c r="R79" i="8"/>
  <c r="S79" i="8"/>
  <c r="O80" i="8"/>
  <c r="P80" i="8"/>
  <c r="Q80" i="8"/>
  <c r="R80" i="8"/>
  <c r="S80" i="8"/>
  <c r="O81" i="8"/>
  <c r="P81" i="8"/>
  <c r="Q81" i="8"/>
  <c r="R81" i="8"/>
  <c r="S81" i="8"/>
  <c r="O82" i="8"/>
  <c r="R82" i="8" s="1"/>
  <c r="P82" i="8"/>
  <c r="Q82" i="8"/>
  <c r="S82" i="8"/>
  <c r="O83" i="8"/>
  <c r="P83" i="8"/>
  <c r="Q83" i="8"/>
  <c r="R83" i="8" s="1"/>
  <c r="S83" i="8"/>
  <c r="O84" i="8"/>
  <c r="P84" i="8"/>
  <c r="Q84" i="8"/>
  <c r="R84" i="8"/>
  <c r="S84" i="8"/>
  <c r="O85" i="8"/>
  <c r="P85" i="8"/>
  <c r="Q85" i="8"/>
  <c r="R85" i="8"/>
  <c r="S85" i="8"/>
  <c r="O86" i="8"/>
  <c r="P86" i="8"/>
  <c r="Q86" i="8"/>
  <c r="R86" i="8"/>
  <c r="S86" i="8"/>
  <c r="O87" i="8"/>
  <c r="P87" i="8"/>
  <c r="Q87" i="8"/>
  <c r="R87" i="8"/>
  <c r="S87" i="8"/>
  <c r="O88" i="8"/>
  <c r="P88" i="8"/>
  <c r="R88" i="8" s="1"/>
  <c r="Q88" i="8"/>
  <c r="S88" i="8"/>
  <c r="O89" i="8"/>
  <c r="P89" i="8"/>
  <c r="Q89" i="8"/>
  <c r="R89" i="8" s="1"/>
  <c r="S89" i="8"/>
  <c r="O90" i="8"/>
  <c r="P90" i="8"/>
  <c r="R90" i="8" s="1"/>
  <c r="Q90" i="8"/>
  <c r="S90" i="8"/>
  <c r="O91" i="8"/>
  <c r="P91" i="8"/>
  <c r="Q91" i="8"/>
  <c r="R91" i="8"/>
  <c r="S91" i="8"/>
  <c r="O92" i="8"/>
  <c r="R92" i="8" s="1"/>
  <c r="P92" i="8"/>
  <c r="Q92" i="8"/>
  <c r="S92" i="8"/>
  <c r="O93" i="8"/>
  <c r="R93" i="8" s="1"/>
  <c r="P93" i="8"/>
  <c r="Q93" i="8"/>
  <c r="S93" i="8"/>
  <c r="O94" i="8"/>
  <c r="P94" i="8"/>
  <c r="R94" i="8" s="1"/>
  <c r="Q94" i="8"/>
  <c r="S94" i="8"/>
  <c r="O95" i="8"/>
  <c r="P95" i="8"/>
  <c r="Q95" i="8"/>
  <c r="R95" i="8"/>
  <c r="S95" i="8"/>
  <c r="O96" i="8"/>
  <c r="R96" i="8" s="1"/>
  <c r="P96" i="8"/>
  <c r="Q96" i="8"/>
  <c r="S96" i="8"/>
  <c r="O97" i="8"/>
  <c r="P97" i="8"/>
  <c r="R97" i="8" s="1"/>
  <c r="Q97" i="8"/>
  <c r="S97" i="8"/>
  <c r="O98" i="8"/>
  <c r="P98" i="8"/>
  <c r="Q98" i="8"/>
  <c r="R98" i="8"/>
  <c r="S98" i="8"/>
  <c r="O99" i="8"/>
  <c r="P99" i="8"/>
  <c r="Q99" i="8"/>
  <c r="R99" i="8"/>
  <c r="S99" i="8"/>
  <c r="O100" i="8"/>
  <c r="P100" i="8"/>
  <c r="Q100" i="8"/>
  <c r="R100" i="8"/>
  <c r="S100" i="8"/>
  <c r="O101" i="8"/>
  <c r="R101" i="8" s="1"/>
  <c r="P101" i="8"/>
  <c r="Q101" i="8"/>
  <c r="S101" i="8"/>
  <c r="O102" i="8"/>
  <c r="P102" i="8"/>
  <c r="Q102" i="8"/>
  <c r="R102" i="8"/>
  <c r="S102" i="8"/>
  <c r="O103" i="8"/>
  <c r="P103" i="8"/>
  <c r="Q103" i="8"/>
  <c r="R103" i="8" s="1"/>
  <c r="S103" i="8"/>
  <c r="O104" i="8"/>
  <c r="P104" i="8"/>
  <c r="Q104" i="8"/>
  <c r="R104" i="8"/>
  <c r="S104" i="8"/>
  <c r="O105" i="8"/>
  <c r="P105" i="8"/>
  <c r="Q105" i="8"/>
  <c r="R105" i="8"/>
  <c r="S105" i="8"/>
  <c r="O106" i="8"/>
  <c r="R106" i="8" s="1"/>
  <c r="P106" i="8"/>
  <c r="Q106" i="8"/>
  <c r="S106" i="8"/>
  <c r="O107" i="8"/>
  <c r="P107" i="8"/>
  <c r="Q107" i="8"/>
  <c r="R107" i="8" s="1"/>
  <c r="S107" i="8"/>
  <c r="O108" i="8"/>
  <c r="P108" i="8"/>
  <c r="Q108" i="8"/>
  <c r="R108" i="8"/>
  <c r="S108" i="8"/>
  <c r="O109" i="8"/>
  <c r="P109" i="8"/>
  <c r="Q109" i="8"/>
  <c r="R109" i="8"/>
  <c r="S109" i="8"/>
  <c r="O110" i="8"/>
  <c r="P110" i="8"/>
  <c r="Q110" i="8"/>
  <c r="R110" i="8"/>
  <c r="S110" i="8"/>
  <c r="O111" i="8"/>
  <c r="P111" i="8"/>
  <c r="Q111" i="8"/>
  <c r="R111" i="8"/>
  <c r="S111" i="8"/>
  <c r="O112" i="8"/>
  <c r="P112" i="8"/>
  <c r="R112" i="8" s="1"/>
  <c r="Q112" i="8"/>
  <c r="S112" i="8"/>
  <c r="O113" i="8"/>
  <c r="P113" i="8"/>
  <c r="Q113" i="8"/>
  <c r="R113" i="8" s="1"/>
  <c r="S113" i="8"/>
  <c r="O114" i="8"/>
  <c r="P114" i="8"/>
  <c r="R114" i="8" s="1"/>
  <c r="Q114" i="8"/>
  <c r="S114" i="8"/>
  <c r="O115" i="8"/>
  <c r="P115" i="8"/>
  <c r="Q115" i="8"/>
  <c r="R115" i="8"/>
  <c r="S115" i="8"/>
  <c r="O116" i="8"/>
  <c r="R116" i="8" s="1"/>
  <c r="P116" i="8"/>
  <c r="Q116" i="8"/>
  <c r="S116" i="8"/>
  <c r="O117" i="8"/>
  <c r="R117" i="8" s="1"/>
  <c r="P117" i="8"/>
  <c r="Q117" i="8"/>
  <c r="S117" i="8"/>
  <c r="O118" i="8"/>
  <c r="P118" i="8"/>
  <c r="R118" i="8" s="1"/>
  <c r="Q118" i="8"/>
  <c r="S118" i="8"/>
  <c r="S62" i="8"/>
  <c r="R62" i="8"/>
  <c r="Q62" i="8"/>
  <c r="P62" i="8"/>
  <c r="O62" i="8"/>
  <c r="I63" i="8"/>
  <c r="J63" i="8"/>
  <c r="K63" i="8"/>
  <c r="I64" i="8"/>
  <c r="J64" i="8"/>
  <c r="K64" i="8"/>
  <c r="I65" i="8"/>
  <c r="J65" i="8"/>
  <c r="K65" i="8"/>
  <c r="I66" i="8"/>
  <c r="J66" i="8"/>
  <c r="K66" i="8"/>
  <c r="I67" i="8"/>
  <c r="J67" i="8"/>
  <c r="K67" i="8"/>
  <c r="I68" i="8"/>
  <c r="J68" i="8"/>
  <c r="K68" i="8"/>
  <c r="I69" i="8"/>
  <c r="J69" i="8"/>
  <c r="K69" i="8"/>
  <c r="I70" i="8"/>
  <c r="J70" i="8"/>
  <c r="K70" i="8"/>
  <c r="I71" i="8"/>
  <c r="J71" i="8"/>
  <c r="K71" i="8"/>
  <c r="I72" i="8"/>
  <c r="J72" i="8"/>
  <c r="K72" i="8"/>
  <c r="I73" i="8"/>
  <c r="J73" i="8"/>
  <c r="K73" i="8"/>
  <c r="I74" i="8"/>
  <c r="J74" i="8"/>
  <c r="K74" i="8"/>
  <c r="I75" i="8"/>
  <c r="J75" i="8"/>
  <c r="K75" i="8"/>
  <c r="I76" i="8"/>
  <c r="J76" i="8"/>
  <c r="K76" i="8"/>
  <c r="I77" i="8"/>
  <c r="J77" i="8"/>
  <c r="K77" i="8"/>
  <c r="I78" i="8"/>
  <c r="J78" i="8"/>
  <c r="K78" i="8"/>
  <c r="I79" i="8"/>
  <c r="J79" i="8"/>
  <c r="K79" i="8"/>
  <c r="I80" i="8"/>
  <c r="J80" i="8"/>
  <c r="K80" i="8"/>
  <c r="I81" i="8"/>
  <c r="J81" i="8"/>
  <c r="K81" i="8"/>
  <c r="I82" i="8"/>
  <c r="J82" i="8"/>
  <c r="K82" i="8"/>
  <c r="I83" i="8"/>
  <c r="J83" i="8"/>
  <c r="K83" i="8"/>
  <c r="I84" i="8"/>
  <c r="J84" i="8"/>
  <c r="K84" i="8"/>
  <c r="I85" i="8"/>
  <c r="J85" i="8"/>
  <c r="K85" i="8"/>
  <c r="I86" i="8"/>
  <c r="J86" i="8"/>
  <c r="K86" i="8"/>
  <c r="I87" i="8"/>
  <c r="J87" i="8"/>
  <c r="K87" i="8"/>
  <c r="I88" i="8"/>
  <c r="J88" i="8"/>
  <c r="K88" i="8"/>
  <c r="I89" i="8"/>
  <c r="J89" i="8"/>
  <c r="K89" i="8"/>
  <c r="I90" i="8"/>
  <c r="J90" i="8"/>
  <c r="K90" i="8"/>
  <c r="I91" i="8"/>
  <c r="J91" i="8"/>
  <c r="K91" i="8"/>
  <c r="I92" i="8"/>
  <c r="J92" i="8"/>
  <c r="K92" i="8"/>
  <c r="I93" i="8"/>
  <c r="J93" i="8"/>
  <c r="K93" i="8"/>
  <c r="I94" i="8"/>
  <c r="J94" i="8"/>
  <c r="K94" i="8"/>
  <c r="I95" i="8"/>
  <c r="J95" i="8"/>
  <c r="K95" i="8"/>
  <c r="I96" i="8"/>
  <c r="J96" i="8"/>
  <c r="K96" i="8"/>
  <c r="I97" i="8"/>
  <c r="J97" i="8"/>
  <c r="K97" i="8"/>
  <c r="I98" i="8"/>
  <c r="J98" i="8"/>
  <c r="K98" i="8"/>
  <c r="I99" i="8"/>
  <c r="J99" i="8"/>
  <c r="K99" i="8"/>
  <c r="I100" i="8"/>
  <c r="J100" i="8"/>
  <c r="K100" i="8"/>
  <c r="I101" i="8"/>
  <c r="J101" i="8"/>
  <c r="K101" i="8"/>
  <c r="I102" i="8"/>
  <c r="J102" i="8"/>
  <c r="K102" i="8"/>
  <c r="I103" i="8"/>
  <c r="J103" i="8"/>
  <c r="K103" i="8"/>
  <c r="I104" i="8"/>
  <c r="J104" i="8"/>
  <c r="K104" i="8"/>
  <c r="I105" i="8"/>
  <c r="J105" i="8"/>
  <c r="K105" i="8"/>
  <c r="I106" i="8"/>
  <c r="J106" i="8"/>
  <c r="K106" i="8"/>
  <c r="I107" i="8"/>
  <c r="J107" i="8"/>
  <c r="K107" i="8"/>
  <c r="I108" i="8"/>
  <c r="J108" i="8"/>
  <c r="K108" i="8"/>
  <c r="I109" i="8"/>
  <c r="J109" i="8"/>
  <c r="K109" i="8"/>
  <c r="I110" i="8"/>
  <c r="J110" i="8"/>
  <c r="K110" i="8"/>
  <c r="I111" i="8"/>
  <c r="J111" i="8"/>
  <c r="K111" i="8"/>
  <c r="I112" i="8"/>
  <c r="J112" i="8"/>
  <c r="K112" i="8"/>
  <c r="I113" i="8"/>
  <c r="J113" i="8"/>
  <c r="K113" i="8"/>
  <c r="I114" i="8"/>
  <c r="J114" i="8"/>
  <c r="K114" i="8"/>
  <c r="I115" i="8"/>
  <c r="J115" i="8"/>
  <c r="K115" i="8"/>
  <c r="I116" i="8"/>
  <c r="J116" i="8"/>
  <c r="K116" i="8"/>
  <c r="I117" i="8"/>
  <c r="J117" i="8"/>
  <c r="K117" i="8"/>
  <c r="I118" i="8"/>
  <c r="J118" i="8"/>
  <c r="K118" i="8"/>
  <c r="K62" i="8"/>
  <c r="J62" i="8"/>
  <c r="I62" i="8"/>
  <c r="I4" i="8"/>
  <c r="J4" i="8"/>
  <c r="K4" i="8"/>
  <c r="I5" i="8"/>
  <c r="J5" i="8"/>
  <c r="K5" i="8"/>
  <c r="I6" i="8"/>
  <c r="J6" i="8"/>
  <c r="K6" i="8"/>
  <c r="I7" i="8"/>
  <c r="J7" i="8"/>
  <c r="K7" i="8"/>
  <c r="I8" i="8"/>
  <c r="J8" i="8"/>
  <c r="K8" i="8"/>
  <c r="I9" i="8"/>
  <c r="J9" i="8"/>
  <c r="K9" i="8"/>
  <c r="I10" i="8"/>
  <c r="J10" i="8"/>
  <c r="K10" i="8"/>
  <c r="I11" i="8"/>
  <c r="J11" i="8"/>
  <c r="K11" i="8"/>
  <c r="I12" i="8"/>
  <c r="J12" i="8"/>
  <c r="K12" i="8"/>
  <c r="I13" i="8"/>
  <c r="J13" i="8"/>
  <c r="K13" i="8"/>
  <c r="I14" i="8"/>
  <c r="J14" i="8"/>
  <c r="K14" i="8"/>
  <c r="I15" i="8"/>
  <c r="J15" i="8"/>
  <c r="K15" i="8"/>
  <c r="I16" i="8"/>
  <c r="J16" i="8"/>
  <c r="K16" i="8"/>
  <c r="I17" i="8"/>
  <c r="J17" i="8"/>
  <c r="K17" i="8"/>
  <c r="I18" i="8"/>
  <c r="J18" i="8"/>
  <c r="K18" i="8"/>
  <c r="I19" i="8"/>
  <c r="J19" i="8"/>
  <c r="K19" i="8"/>
  <c r="I20" i="8"/>
  <c r="J20" i="8"/>
  <c r="K20" i="8"/>
  <c r="I21" i="8"/>
  <c r="J21" i="8"/>
  <c r="K21" i="8"/>
  <c r="I22" i="8"/>
  <c r="J22" i="8"/>
  <c r="K22" i="8"/>
  <c r="I23" i="8"/>
  <c r="J23" i="8"/>
  <c r="K23" i="8"/>
  <c r="I24" i="8"/>
  <c r="J24" i="8"/>
  <c r="K24" i="8"/>
  <c r="I25" i="8"/>
  <c r="J25" i="8"/>
  <c r="K25" i="8"/>
  <c r="I26" i="8"/>
  <c r="J26" i="8"/>
  <c r="K26" i="8"/>
  <c r="I27" i="8"/>
  <c r="J27" i="8"/>
  <c r="K27" i="8"/>
  <c r="I28" i="8"/>
  <c r="J28" i="8"/>
  <c r="K28" i="8"/>
  <c r="I29" i="8"/>
  <c r="J29" i="8"/>
  <c r="K29" i="8"/>
  <c r="I30" i="8"/>
  <c r="J30" i="8"/>
  <c r="K30" i="8"/>
  <c r="I31" i="8"/>
  <c r="J31" i="8"/>
  <c r="K31" i="8"/>
  <c r="I32" i="8"/>
  <c r="J32" i="8"/>
  <c r="K32" i="8"/>
  <c r="I33" i="8"/>
  <c r="J33" i="8"/>
  <c r="K33" i="8"/>
  <c r="I34" i="8"/>
  <c r="J34" i="8"/>
  <c r="K34" i="8"/>
  <c r="I35" i="8"/>
  <c r="J35" i="8"/>
  <c r="K35" i="8"/>
  <c r="I36" i="8"/>
  <c r="J36" i="8"/>
  <c r="K36" i="8"/>
  <c r="I37" i="8"/>
  <c r="J37" i="8"/>
  <c r="K37" i="8"/>
  <c r="I38" i="8"/>
  <c r="J38" i="8"/>
  <c r="K38" i="8"/>
  <c r="I39" i="8"/>
  <c r="J39" i="8"/>
  <c r="K39" i="8"/>
  <c r="I40" i="8"/>
  <c r="J40" i="8"/>
  <c r="K40" i="8"/>
  <c r="I41" i="8"/>
  <c r="J41" i="8"/>
  <c r="K41" i="8"/>
  <c r="I42" i="8"/>
  <c r="J42" i="8"/>
  <c r="K42" i="8"/>
  <c r="I43" i="8"/>
  <c r="J43" i="8"/>
  <c r="K43" i="8"/>
  <c r="I44" i="8"/>
  <c r="J44" i="8"/>
  <c r="K44" i="8"/>
  <c r="I45" i="8"/>
  <c r="J45" i="8"/>
  <c r="K45" i="8"/>
  <c r="I46" i="8"/>
  <c r="J46" i="8"/>
  <c r="K46" i="8"/>
  <c r="I47" i="8"/>
  <c r="J47" i="8"/>
  <c r="K47" i="8"/>
  <c r="I48" i="8"/>
  <c r="J48" i="8"/>
  <c r="K48" i="8"/>
  <c r="I49" i="8"/>
  <c r="J49" i="8"/>
  <c r="K49" i="8"/>
  <c r="I50" i="8"/>
  <c r="J50" i="8"/>
  <c r="K50" i="8"/>
  <c r="I51" i="8"/>
  <c r="J51" i="8"/>
  <c r="K51" i="8"/>
  <c r="I52" i="8"/>
  <c r="J52" i="8"/>
  <c r="K52" i="8"/>
  <c r="I53" i="8"/>
  <c r="J53" i="8"/>
  <c r="K53" i="8"/>
  <c r="I54" i="8"/>
  <c r="J54" i="8"/>
  <c r="K54" i="8"/>
  <c r="I55" i="8"/>
  <c r="J55" i="8"/>
  <c r="K55" i="8"/>
  <c r="I56" i="8"/>
  <c r="J56" i="8"/>
  <c r="K56" i="8"/>
  <c r="I57" i="8"/>
  <c r="J57" i="8"/>
  <c r="K57" i="8"/>
  <c r="I58" i="8"/>
  <c r="J58" i="8"/>
  <c r="K58" i="8"/>
  <c r="I59" i="8"/>
  <c r="J59" i="8"/>
  <c r="K59" i="8"/>
  <c r="J3" i="8"/>
  <c r="K3" i="8"/>
  <c r="I3" i="8"/>
  <c r="I63" i="4"/>
  <c r="J63" i="4"/>
  <c r="K63" i="4"/>
  <c r="I64" i="4"/>
  <c r="J64" i="4"/>
  <c r="K64" i="4"/>
  <c r="I65" i="4"/>
  <c r="J65" i="4"/>
  <c r="K65" i="4"/>
  <c r="I66" i="4"/>
  <c r="J66" i="4"/>
  <c r="P66" i="4" s="1"/>
  <c r="K66" i="4"/>
  <c r="I67" i="4"/>
  <c r="J67" i="4"/>
  <c r="K67" i="4"/>
  <c r="Q67" i="4" s="1"/>
  <c r="I68" i="4"/>
  <c r="O68" i="4" s="1"/>
  <c r="J68" i="4"/>
  <c r="P68" i="4" s="1"/>
  <c r="K68" i="4"/>
  <c r="Q68" i="4" s="1"/>
  <c r="I69" i="4"/>
  <c r="O69" i="4" s="1"/>
  <c r="J69" i="4"/>
  <c r="P69" i="4" s="1"/>
  <c r="K69" i="4"/>
  <c r="Q69" i="4" s="1"/>
  <c r="I70" i="4"/>
  <c r="O70" i="4" s="1"/>
  <c r="J70" i="4"/>
  <c r="P70" i="4" s="1"/>
  <c r="K70" i="4"/>
  <c r="Q70" i="4" s="1"/>
  <c r="I71" i="4"/>
  <c r="J71" i="4"/>
  <c r="K71" i="4"/>
  <c r="I72" i="4"/>
  <c r="J72" i="4"/>
  <c r="K72" i="4"/>
  <c r="I73" i="4"/>
  <c r="J73" i="4"/>
  <c r="K73" i="4"/>
  <c r="I74" i="4"/>
  <c r="J74" i="4"/>
  <c r="K74" i="4"/>
  <c r="I75" i="4"/>
  <c r="J75" i="4"/>
  <c r="K75" i="4"/>
  <c r="I76" i="4"/>
  <c r="J76" i="4"/>
  <c r="P76" i="4" s="1"/>
  <c r="K76" i="4"/>
  <c r="Q76" i="4" s="1"/>
  <c r="I77" i="4"/>
  <c r="O77" i="4" s="1"/>
  <c r="J77" i="4"/>
  <c r="P77" i="4" s="1"/>
  <c r="K77" i="4"/>
  <c r="Q77" i="4" s="1"/>
  <c r="I78" i="4"/>
  <c r="O78" i="4" s="1"/>
  <c r="J78" i="4"/>
  <c r="P78" i="4" s="1"/>
  <c r="K78" i="4"/>
  <c r="Q78" i="4" s="1"/>
  <c r="I79" i="4"/>
  <c r="J79" i="4"/>
  <c r="K79" i="4"/>
  <c r="I80" i="4"/>
  <c r="J80" i="4"/>
  <c r="K80" i="4"/>
  <c r="I81" i="4"/>
  <c r="J81" i="4"/>
  <c r="K81" i="4"/>
  <c r="I82" i="4"/>
  <c r="J82" i="4"/>
  <c r="K82" i="4"/>
  <c r="I83" i="4"/>
  <c r="J83" i="4"/>
  <c r="K83" i="4"/>
  <c r="Q83" i="4" s="1"/>
  <c r="I84" i="4"/>
  <c r="O84" i="4" s="1"/>
  <c r="J84" i="4"/>
  <c r="P84" i="4" s="1"/>
  <c r="K84" i="4"/>
  <c r="Q84" i="4" s="1"/>
  <c r="I85" i="4"/>
  <c r="J85" i="4"/>
  <c r="P85" i="4" s="1"/>
  <c r="K85" i="4"/>
  <c r="Q85" i="4" s="1"/>
  <c r="I86" i="4"/>
  <c r="O86" i="4" s="1"/>
  <c r="J86" i="4"/>
  <c r="P86" i="4" s="1"/>
  <c r="K86" i="4"/>
  <c r="Q86" i="4" s="1"/>
  <c r="I87" i="4"/>
  <c r="J87" i="4"/>
  <c r="K87" i="4"/>
  <c r="I88" i="4"/>
  <c r="J88" i="4"/>
  <c r="K88" i="4"/>
  <c r="I89" i="4"/>
  <c r="J89" i="4"/>
  <c r="K89" i="4"/>
  <c r="I90" i="4"/>
  <c r="J90" i="4"/>
  <c r="P90" i="4" s="1"/>
  <c r="K90" i="4"/>
  <c r="I91" i="4"/>
  <c r="O91" i="4" s="1"/>
  <c r="J91" i="4"/>
  <c r="K91" i="4"/>
  <c r="I92" i="4"/>
  <c r="J92" i="4"/>
  <c r="P92" i="4" s="1"/>
  <c r="K92" i="4"/>
  <c r="Q92" i="4" s="1"/>
  <c r="I93" i="4"/>
  <c r="O93" i="4" s="1"/>
  <c r="J93" i="4"/>
  <c r="P93" i="4" s="1"/>
  <c r="K93" i="4"/>
  <c r="Q93" i="4" s="1"/>
  <c r="I94" i="4"/>
  <c r="O94" i="4" s="1"/>
  <c r="J94" i="4"/>
  <c r="P94" i="4" s="1"/>
  <c r="K94" i="4"/>
  <c r="Q94" i="4" s="1"/>
  <c r="I95" i="4"/>
  <c r="J95" i="4"/>
  <c r="K95" i="4"/>
  <c r="I96" i="4"/>
  <c r="J96" i="4"/>
  <c r="K96" i="4"/>
  <c r="I97" i="4"/>
  <c r="J97" i="4"/>
  <c r="K97" i="4"/>
  <c r="I98" i="4"/>
  <c r="J98" i="4"/>
  <c r="K98" i="4"/>
  <c r="I99" i="4"/>
  <c r="J99" i="4"/>
  <c r="K99" i="4"/>
  <c r="I100" i="4"/>
  <c r="J100" i="4"/>
  <c r="P100" i="4" s="1"/>
  <c r="K100" i="4"/>
  <c r="I101" i="4"/>
  <c r="J101" i="4"/>
  <c r="K101" i="4"/>
  <c r="I102" i="4"/>
  <c r="O102" i="4" s="1"/>
  <c r="J102" i="4"/>
  <c r="P102" i="4" s="1"/>
  <c r="K102" i="4"/>
  <c r="Q102" i="4" s="1"/>
  <c r="I103" i="4"/>
  <c r="J103" i="4"/>
  <c r="K103" i="4"/>
  <c r="I104" i="4"/>
  <c r="J104" i="4"/>
  <c r="K104" i="4"/>
  <c r="I105" i="4"/>
  <c r="O105" i="4" s="1"/>
  <c r="J105" i="4"/>
  <c r="K105" i="4"/>
  <c r="I106" i="4"/>
  <c r="J106" i="4"/>
  <c r="K106" i="4"/>
  <c r="I107" i="4"/>
  <c r="J107" i="4"/>
  <c r="P107" i="4" s="1"/>
  <c r="K107" i="4"/>
  <c r="I108" i="4"/>
  <c r="O108" i="4" s="1"/>
  <c r="J108" i="4"/>
  <c r="P108" i="4" s="1"/>
  <c r="K108" i="4"/>
  <c r="I109" i="4"/>
  <c r="O109" i="4" s="1"/>
  <c r="J109" i="4"/>
  <c r="P109" i="4" s="1"/>
  <c r="K109" i="4"/>
  <c r="Q109" i="4" s="1"/>
  <c r="I110" i="4"/>
  <c r="O110" i="4" s="1"/>
  <c r="J110" i="4"/>
  <c r="P110" i="4" s="1"/>
  <c r="K110" i="4"/>
  <c r="Q110" i="4" s="1"/>
  <c r="I111" i="4"/>
  <c r="J111" i="4"/>
  <c r="K111" i="4"/>
  <c r="I112" i="4"/>
  <c r="J112" i="4"/>
  <c r="K112" i="4"/>
  <c r="I113" i="4"/>
  <c r="J113" i="4"/>
  <c r="K113" i="4"/>
  <c r="I114" i="4"/>
  <c r="J114" i="4"/>
  <c r="K114" i="4"/>
  <c r="Q114" i="4" s="1"/>
  <c r="I115" i="4"/>
  <c r="J115" i="4"/>
  <c r="K115" i="4"/>
  <c r="I116" i="4"/>
  <c r="J116" i="4"/>
  <c r="P116" i="4" s="1"/>
  <c r="K116" i="4"/>
  <c r="Q116" i="4" s="1"/>
  <c r="I117" i="4"/>
  <c r="O117" i="4" s="1"/>
  <c r="J117" i="4"/>
  <c r="P117" i="4" s="1"/>
  <c r="K117" i="4"/>
  <c r="Q117" i="4" s="1"/>
  <c r="I118" i="4"/>
  <c r="O118" i="4" s="1"/>
  <c r="J118" i="4"/>
  <c r="P118" i="4" s="1"/>
  <c r="K118" i="4"/>
  <c r="Q118" i="4" s="1"/>
  <c r="K62" i="4"/>
  <c r="J62" i="4"/>
  <c r="I62" i="4"/>
  <c r="O63" i="4"/>
  <c r="P63" i="4"/>
  <c r="O65" i="4"/>
  <c r="Q65" i="4"/>
  <c r="P71" i="4"/>
  <c r="O72" i="4"/>
  <c r="P74" i="4"/>
  <c r="O75" i="4"/>
  <c r="Q75" i="4"/>
  <c r="O76" i="4"/>
  <c r="O79" i="4"/>
  <c r="P79" i="4"/>
  <c r="O80" i="4"/>
  <c r="Q81" i="4"/>
  <c r="P82" i="4"/>
  <c r="O85" i="4"/>
  <c r="O87" i="4"/>
  <c r="P87" i="4"/>
  <c r="O88" i="4"/>
  <c r="O95" i="4"/>
  <c r="P95" i="4"/>
  <c r="O97" i="4"/>
  <c r="P98" i="4"/>
  <c r="Q98" i="4"/>
  <c r="O99" i="4"/>
  <c r="P99" i="4"/>
  <c r="O100" i="4"/>
  <c r="Q100" i="4"/>
  <c r="O101" i="4"/>
  <c r="P101" i="4"/>
  <c r="Q101" i="4"/>
  <c r="O103" i="4"/>
  <c r="P103" i="4"/>
  <c r="P105" i="4"/>
  <c r="Q105" i="4"/>
  <c r="P106" i="4"/>
  <c r="O111" i="4"/>
  <c r="P111" i="4"/>
  <c r="O112" i="4"/>
  <c r="O113" i="4"/>
  <c r="P113" i="4"/>
  <c r="P114" i="4"/>
  <c r="O115" i="4"/>
  <c r="Q115" i="4"/>
  <c r="O116" i="4"/>
  <c r="Q62" i="4"/>
  <c r="P62" i="4"/>
  <c r="S63" i="4"/>
  <c r="S64" i="4"/>
  <c r="S65" i="4"/>
  <c r="S66" i="4"/>
  <c r="S67" i="4"/>
  <c r="S68" i="4"/>
  <c r="S69" i="4"/>
  <c r="S70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3" i="4"/>
  <c r="S114" i="4"/>
  <c r="P115" i="4"/>
  <c r="S115" i="4"/>
  <c r="S116" i="4"/>
  <c r="S117" i="4"/>
  <c r="S118" i="4"/>
  <c r="S62" i="4"/>
  <c r="S4" i="4"/>
  <c r="S5" i="4"/>
  <c r="S6" i="4"/>
  <c r="S7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3" i="4"/>
  <c r="Q4" i="4"/>
  <c r="O10" i="4"/>
  <c r="P10" i="4"/>
  <c r="Q10" i="4"/>
  <c r="O11" i="4"/>
  <c r="P11" i="4"/>
  <c r="Q11" i="4"/>
  <c r="Q12" i="4"/>
  <c r="O18" i="4"/>
  <c r="P18" i="4"/>
  <c r="Q18" i="4"/>
  <c r="O19" i="4"/>
  <c r="P19" i="4"/>
  <c r="Q19" i="4"/>
  <c r="Q20" i="4"/>
  <c r="O26" i="4"/>
  <c r="P26" i="4"/>
  <c r="Q26" i="4"/>
  <c r="O27" i="4"/>
  <c r="P27" i="4"/>
  <c r="Q27" i="4"/>
  <c r="Q28" i="4"/>
  <c r="O34" i="4"/>
  <c r="P34" i="4"/>
  <c r="Q34" i="4"/>
  <c r="O35" i="4"/>
  <c r="P35" i="4"/>
  <c r="Q35" i="4"/>
  <c r="Q36" i="4"/>
  <c r="O42" i="4"/>
  <c r="P42" i="4"/>
  <c r="Q42" i="4"/>
  <c r="O43" i="4"/>
  <c r="P43" i="4"/>
  <c r="Q43" i="4"/>
  <c r="Q44" i="4"/>
  <c r="O50" i="4"/>
  <c r="P50" i="4"/>
  <c r="Q50" i="4"/>
  <c r="O51" i="4"/>
  <c r="P51" i="4"/>
  <c r="Q51" i="4"/>
  <c r="Q52" i="4"/>
  <c r="O58" i="4"/>
  <c r="P58" i="4"/>
  <c r="Q58" i="4"/>
  <c r="O59" i="4"/>
  <c r="P59" i="4"/>
  <c r="Q59" i="4"/>
  <c r="Q3" i="4"/>
  <c r="O3" i="4"/>
  <c r="Q63" i="4"/>
  <c r="O64" i="4"/>
  <c r="P64" i="4"/>
  <c r="Q64" i="4"/>
  <c r="P65" i="4"/>
  <c r="O66" i="4"/>
  <c r="Q66" i="4"/>
  <c r="O67" i="4"/>
  <c r="P67" i="4"/>
  <c r="O71" i="4"/>
  <c r="Q71" i="4"/>
  <c r="P72" i="4"/>
  <c r="Q72" i="4"/>
  <c r="O73" i="4"/>
  <c r="P73" i="4"/>
  <c r="Q73" i="4"/>
  <c r="O74" i="4"/>
  <c r="Q74" i="4"/>
  <c r="P75" i="4"/>
  <c r="Q79" i="4"/>
  <c r="P80" i="4"/>
  <c r="Q80" i="4"/>
  <c r="O81" i="4"/>
  <c r="P81" i="4"/>
  <c r="O82" i="4"/>
  <c r="Q82" i="4"/>
  <c r="O83" i="4"/>
  <c r="P83" i="4"/>
  <c r="Q87" i="4"/>
  <c r="P88" i="4"/>
  <c r="Q88" i="4"/>
  <c r="O89" i="4"/>
  <c r="P89" i="4"/>
  <c r="Q89" i="4"/>
  <c r="O90" i="4"/>
  <c r="Q90" i="4"/>
  <c r="P91" i="4"/>
  <c r="Q91" i="4"/>
  <c r="O92" i="4"/>
  <c r="Q95" i="4"/>
  <c r="O96" i="4"/>
  <c r="P96" i="4"/>
  <c r="Q96" i="4"/>
  <c r="P97" i="4"/>
  <c r="Q97" i="4"/>
  <c r="O98" i="4"/>
  <c r="Q99" i="4"/>
  <c r="Q103" i="4"/>
  <c r="O104" i="4"/>
  <c r="P104" i="4"/>
  <c r="Q104" i="4"/>
  <c r="O106" i="4"/>
  <c r="Q106" i="4"/>
  <c r="O107" i="4"/>
  <c r="Q107" i="4"/>
  <c r="Q108" i="4"/>
  <c r="Q111" i="4"/>
  <c r="P112" i="4"/>
  <c r="Q112" i="4"/>
  <c r="Q113" i="4"/>
  <c r="O114" i="4"/>
  <c r="O62" i="4"/>
  <c r="I4" i="4"/>
  <c r="O4" i="4" s="1"/>
  <c r="J4" i="4"/>
  <c r="P4" i="4" s="1"/>
  <c r="K4" i="4"/>
  <c r="I5" i="4"/>
  <c r="O5" i="4" s="1"/>
  <c r="J5" i="4"/>
  <c r="P5" i="4" s="1"/>
  <c r="K5" i="4"/>
  <c r="Q5" i="4" s="1"/>
  <c r="I6" i="4"/>
  <c r="O6" i="4" s="1"/>
  <c r="J6" i="4"/>
  <c r="P6" i="4" s="1"/>
  <c r="K6" i="4"/>
  <c r="Q6" i="4" s="1"/>
  <c r="I7" i="4"/>
  <c r="O7" i="4" s="1"/>
  <c r="J7" i="4"/>
  <c r="P7" i="4" s="1"/>
  <c r="K7" i="4"/>
  <c r="Q7" i="4" s="1"/>
  <c r="I8" i="4"/>
  <c r="O8" i="4" s="1"/>
  <c r="J8" i="4"/>
  <c r="P8" i="4" s="1"/>
  <c r="K8" i="4"/>
  <c r="Q8" i="4" s="1"/>
  <c r="I9" i="4"/>
  <c r="O9" i="4" s="1"/>
  <c r="J9" i="4"/>
  <c r="P9" i="4" s="1"/>
  <c r="K9" i="4"/>
  <c r="Q9" i="4" s="1"/>
  <c r="I10" i="4"/>
  <c r="J10" i="4"/>
  <c r="K10" i="4"/>
  <c r="I11" i="4"/>
  <c r="J11" i="4"/>
  <c r="K11" i="4"/>
  <c r="I12" i="4"/>
  <c r="O12" i="4" s="1"/>
  <c r="J12" i="4"/>
  <c r="P12" i="4" s="1"/>
  <c r="K12" i="4"/>
  <c r="I13" i="4"/>
  <c r="O13" i="4" s="1"/>
  <c r="J13" i="4"/>
  <c r="P13" i="4" s="1"/>
  <c r="K13" i="4"/>
  <c r="Q13" i="4" s="1"/>
  <c r="I14" i="4"/>
  <c r="O14" i="4" s="1"/>
  <c r="J14" i="4"/>
  <c r="P14" i="4" s="1"/>
  <c r="K14" i="4"/>
  <c r="Q14" i="4" s="1"/>
  <c r="I15" i="4"/>
  <c r="O15" i="4" s="1"/>
  <c r="J15" i="4"/>
  <c r="P15" i="4" s="1"/>
  <c r="K15" i="4"/>
  <c r="Q15" i="4" s="1"/>
  <c r="I16" i="4"/>
  <c r="O16" i="4" s="1"/>
  <c r="J16" i="4"/>
  <c r="P16" i="4" s="1"/>
  <c r="K16" i="4"/>
  <c r="Q16" i="4" s="1"/>
  <c r="I17" i="4"/>
  <c r="O17" i="4" s="1"/>
  <c r="J17" i="4"/>
  <c r="P17" i="4" s="1"/>
  <c r="K17" i="4"/>
  <c r="Q17" i="4" s="1"/>
  <c r="I18" i="4"/>
  <c r="J18" i="4"/>
  <c r="K18" i="4"/>
  <c r="I19" i="4"/>
  <c r="J19" i="4"/>
  <c r="K19" i="4"/>
  <c r="I20" i="4"/>
  <c r="O20" i="4" s="1"/>
  <c r="J20" i="4"/>
  <c r="P20" i="4" s="1"/>
  <c r="K20" i="4"/>
  <c r="I21" i="4"/>
  <c r="O21" i="4" s="1"/>
  <c r="J21" i="4"/>
  <c r="P21" i="4" s="1"/>
  <c r="K21" i="4"/>
  <c r="Q21" i="4" s="1"/>
  <c r="I22" i="4"/>
  <c r="O22" i="4" s="1"/>
  <c r="J22" i="4"/>
  <c r="P22" i="4" s="1"/>
  <c r="K22" i="4"/>
  <c r="Q22" i="4" s="1"/>
  <c r="I23" i="4"/>
  <c r="O23" i="4" s="1"/>
  <c r="J23" i="4"/>
  <c r="P23" i="4" s="1"/>
  <c r="K23" i="4"/>
  <c r="Q23" i="4" s="1"/>
  <c r="I24" i="4"/>
  <c r="O24" i="4" s="1"/>
  <c r="J24" i="4"/>
  <c r="P24" i="4" s="1"/>
  <c r="K24" i="4"/>
  <c r="Q24" i="4" s="1"/>
  <c r="I25" i="4"/>
  <c r="O25" i="4" s="1"/>
  <c r="J25" i="4"/>
  <c r="P25" i="4" s="1"/>
  <c r="K25" i="4"/>
  <c r="Q25" i="4" s="1"/>
  <c r="I26" i="4"/>
  <c r="J26" i="4"/>
  <c r="K26" i="4"/>
  <c r="I27" i="4"/>
  <c r="J27" i="4"/>
  <c r="K27" i="4"/>
  <c r="I28" i="4"/>
  <c r="O28" i="4" s="1"/>
  <c r="J28" i="4"/>
  <c r="P28" i="4" s="1"/>
  <c r="K28" i="4"/>
  <c r="I29" i="4"/>
  <c r="O29" i="4" s="1"/>
  <c r="J29" i="4"/>
  <c r="P29" i="4" s="1"/>
  <c r="K29" i="4"/>
  <c r="Q29" i="4" s="1"/>
  <c r="I30" i="4"/>
  <c r="O30" i="4" s="1"/>
  <c r="J30" i="4"/>
  <c r="P30" i="4" s="1"/>
  <c r="K30" i="4"/>
  <c r="Q30" i="4" s="1"/>
  <c r="I31" i="4"/>
  <c r="O31" i="4" s="1"/>
  <c r="J31" i="4"/>
  <c r="P31" i="4" s="1"/>
  <c r="K31" i="4"/>
  <c r="Q31" i="4" s="1"/>
  <c r="I32" i="4"/>
  <c r="O32" i="4" s="1"/>
  <c r="J32" i="4"/>
  <c r="P32" i="4" s="1"/>
  <c r="K32" i="4"/>
  <c r="Q32" i="4" s="1"/>
  <c r="I33" i="4"/>
  <c r="O33" i="4" s="1"/>
  <c r="J33" i="4"/>
  <c r="P33" i="4" s="1"/>
  <c r="K33" i="4"/>
  <c r="Q33" i="4" s="1"/>
  <c r="I34" i="4"/>
  <c r="J34" i="4"/>
  <c r="K34" i="4"/>
  <c r="I35" i="4"/>
  <c r="J35" i="4"/>
  <c r="K35" i="4"/>
  <c r="I36" i="4"/>
  <c r="O36" i="4" s="1"/>
  <c r="J36" i="4"/>
  <c r="P36" i="4" s="1"/>
  <c r="K36" i="4"/>
  <c r="I37" i="4"/>
  <c r="O37" i="4" s="1"/>
  <c r="J37" i="4"/>
  <c r="P37" i="4" s="1"/>
  <c r="K37" i="4"/>
  <c r="Q37" i="4" s="1"/>
  <c r="I38" i="4"/>
  <c r="O38" i="4" s="1"/>
  <c r="J38" i="4"/>
  <c r="P38" i="4" s="1"/>
  <c r="K38" i="4"/>
  <c r="Q38" i="4" s="1"/>
  <c r="I39" i="4"/>
  <c r="O39" i="4" s="1"/>
  <c r="J39" i="4"/>
  <c r="P39" i="4" s="1"/>
  <c r="K39" i="4"/>
  <c r="Q39" i="4" s="1"/>
  <c r="I40" i="4"/>
  <c r="O40" i="4" s="1"/>
  <c r="J40" i="4"/>
  <c r="P40" i="4" s="1"/>
  <c r="K40" i="4"/>
  <c r="Q40" i="4" s="1"/>
  <c r="I41" i="4"/>
  <c r="O41" i="4" s="1"/>
  <c r="J41" i="4"/>
  <c r="P41" i="4" s="1"/>
  <c r="K41" i="4"/>
  <c r="Q41" i="4" s="1"/>
  <c r="I42" i="4"/>
  <c r="J42" i="4"/>
  <c r="K42" i="4"/>
  <c r="I43" i="4"/>
  <c r="J43" i="4"/>
  <c r="K43" i="4"/>
  <c r="I44" i="4"/>
  <c r="O44" i="4" s="1"/>
  <c r="J44" i="4"/>
  <c r="P44" i="4" s="1"/>
  <c r="K44" i="4"/>
  <c r="I45" i="4"/>
  <c r="O45" i="4" s="1"/>
  <c r="J45" i="4"/>
  <c r="P45" i="4" s="1"/>
  <c r="K45" i="4"/>
  <c r="Q45" i="4" s="1"/>
  <c r="I46" i="4"/>
  <c r="O46" i="4" s="1"/>
  <c r="J46" i="4"/>
  <c r="P46" i="4" s="1"/>
  <c r="K46" i="4"/>
  <c r="Q46" i="4" s="1"/>
  <c r="I47" i="4"/>
  <c r="O47" i="4" s="1"/>
  <c r="J47" i="4"/>
  <c r="P47" i="4" s="1"/>
  <c r="K47" i="4"/>
  <c r="Q47" i="4" s="1"/>
  <c r="I48" i="4"/>
  <c r="O48" i="4" s="1"/>
  <c r="J48" i="4"/>
  <c r="P48" i="4" s="1"/>
  <c r="K48" i="4"/>
  <c r="Q48" i="4" s="1"/>
  <c r="I49" i="4"/>
  <c r="O49" i="4" s="1"/>
  <c r="J49" i="4"/>
  <c r="P49" i="4" s="1"/>
  <c r="K49" i="4"/>
  <c r="Q49" i="4" s="1"/>
  <c r="I50" i="4"/>
  <c r="J50" i="4"/>
  <c r="K50" i="4"/>
  <c r="I51" i="4"/>
  <c r="J51" i="4"/>
  <c r="K51" i="4"/>
  <c r="I52" i="4"/>
  <c r="O52" i="4" s="1"/>
  <c r="J52" i="4"/>
  <c r="P52" i="4" s="1"/>
  <c r="K52" i="4"/>
  <c r="I53" i="4"/>
  <c r="O53" i="4" s="1"/>
  <c r="J53" i="4"/>
  <c r="P53" i="4" s="1"/>
  <c r="K53" i="4"/>
  <c r="Q53" i="4" s="1"/>
  <c r="I54" i="4"/>
  <c r="O54" i="4" s="1"/>
  <c r="J54" i="4"/>
  <c r="P54" i="4" s="1"/>
  <c r="K54" i="4"/>
  <c r="Q54" i="4" s="1"/>
  <c r="I55" i="4"/>
  <c r="O55" i="4" s="1"/>
  <c r="J55" i="4"/>
  <c r="P55" i="4" s="1"/>
  <c r="K55" i="4"/>
  <c r="Q55" i="4" s="1"/>
  <c r="I56" i="4"/>
  <c r="O56" i="4" s="1"/>
  <c r="J56" i="4"/>
  <c r="P56" i="4" s="1"/>
  <c r="K56" i="4"/>
  <c r="Q56" i="4" s="1"/>
  <c r="I57" i="4"/>
  <c r="O57" i="4" s="1"/>
  <c r="J57" i="4"/>
  <c r="P57" i="4" s="1"/>
  <c r="K57" i="4"/>
  <c r="Q57" i="4" s="1"/>
  <c r="I58" i="4"/>
  <c r="J58" i="4"/>
  <c r="K58" i="4"/>
  <c r="I59" i="4"/>
  <c r="J59" i="4"/>
  <c r="K59" i="4"/>
  <c r="J3" i="4"/>
  <c r="P3" i="4" s="1"/>
  <c r="K3" i="4"/>
  <c r="I3" i="4"/>
  <c r="R94" i="4" l="1"/>
  <c r="R78" i="4"/>
  <c r="R90" i="4"/>
  <c r="R66" i="4"/>
  <c r="R114" i="4"/>
  <c r="R62" i="4"/>
  <c r="R105" i="4"/>
  <c r="R91" i="4"/>
  <c r="R116" i="4"/>
  <c r="R115" i="4"/>
  <c r="R107" i="4"/>
  <c r="R92" i="4"/>
  <c r="R75" i="4"/>
  <c r="R110" i="4"/>
  <c r="R104" i="4"/>
  <c r="R96" i="4"/>
  <c r="R72" i="4"/>
  <c r="R63" i="4"/>
  <c r="R83" i="4"/>
  <c r="R118" i="4"/>
  <c r="R70" i="4"/>
  <c r="R117" i="4"/>
  <c r="R93" i="4"/>
  <c r="R67" i="4"/>
  <c r="R68" i="4"/>
  <c r="R106" i="4"/>
  <c r="R98" i="4"/>
  <c r="R82" i="4"/>
  <c r="R74" i="4"/>
  <c r="R89" i="4"/>
  <c r="R113" i="4"/>
  <c r="R97" i="4"/>
  <c r="R81" i="4"/>
  <c r="R65" i="4"/>
  <c r="R112" i="4"/>
  <c r="R80" i="4"/>
  <c r="R64" i="4"/>
  <c r="R100" i="4"/>
  <c r="R111" i="4"/>
  <c r="R103" i="4"/>
  <c r="R95" i="4"/>
  <c r="R87" i="4"/>
  <c r="R71" i="4"/>
  <c r="R99" i="4"/>
  <c r="R102" i="4"/>
  <c r="R84" i="4"/>
  <c r="R86" i="4"/>
  <c r="R69" i="4"/>
  <c r="R109" i="4"/>
  <c r="R101" i="4"/>
  <c r="R85" i="4"/>
  <c r="R77" i="4"/>
  <c r="R108" i="4"/>
  <c r="R76" i="4"/>
  <c r="R79" i="4"/>
  <c r="R88" i="4"/>
  <c r="R73" i="4"/>
  <c r="A118" i="19" l="1"/>
  <c r="A117" i="19"/>
  <c r="A116" i="19"/>
  <c r="A115" i="19"/>
  <c r="A114" i="19"/>
  <c r="A113" i="19"/>
  <c r="A112" i="19"/>
  <c r="A111" i="19"/>
  <c r="A110" i="19"/>
  <c r="A109" i="19"/>
  <c r="A108" i="19"/>
  <c r="A107" i="19"/>
  <c r="A106" i="19"/>
  <c r="A105" i="19"/>
  <c r="A104" i="19"/>
  <c r="A103" i="19"/>
  <c r="A102" i="19"/>
  <c r="A101" i="19"/>
  <c r="A100" i="19"/>
  <c r="A99" i="19"/>
  <c r="A98" i="19"/>
  <c r="A97" i="19"/>
  <c r="A96" i="19"/>
  <c r="A95" i="19"/>
  <c r="A94" i="19"/>
  <c r="A93" i="19"/>
  <c r="A92" i="19"/>
  <c r="A91" i="19"/>
  <c r="A90" i="19"/>
  <c r="A89" i="19"/>
  <c r="A88" i="19"/>
  <c r="A87" i="19"/>
  <c r="A86" i="19"/>
  <c r="A85" i="19"/>
  <c r="A84" i="19"/>
  <c r="A83" i="19"/>
  <c r="A82" i="19"/>
  <c r="A81" i="19"/>
  <c r="A80" i="19"/>
  <c r="A79" i="19"/>
  <c r="A78" i="19"/>
  <c r="A77" i="19"/>
  <c r="A76" i="19"/>
  <c r="A75" i="19"/>
  <c r="A74" i="19"/>
  <c r="A73" i="19"/>
  <c r="A72" i="19"/>
  <c r="A71" i="19"/>
  <c r="A70" i="19"/>
  <c r="A69" i="19"/>
  <c r="A68" i="19"/>
  <c r="A67" i="19"/>
  <c r="A66" i="19"/>
  <c r="A65" i="19"/>
  <c r="A64" i="19"/>
  <c r="A63" i="19"/>
  <c r="A62" i="19"/>
  <c r="A59" i="19"/>
  <c r="A58" i="19"/>
  <c r="A57" i="19"/>
  <c r="A56" i="19"/>
  <c r="A55" i="19"/>
  <c r="A54" i="19"/>
  <c r="A53" i="19"/>
  <c r="A52" i="19"/>
  <c r="A51" i="19"/>
  <c r="A50" i="19"/>
  <c r="A49" i="19"/>
  <c r="A48" i="19"/>
  <c r="A47" i="19"/>
  <c r="A46" i="19"/>
  <c r="A45" i="19"/>
  <c r="A44" i="19"/>
  <c r="A43" i="19"/>
  <c r="A42" i="19"/>
  <c r="A41" i="19"/>
  <c r="A40" i="19"/>
  <c r="A39" i="19"/>
  <c r="A38" i="19"/>
  <c r="A37" i="19"/>
  <c r="A36" i="19"/>
  <c r="A35" i="19"/>
  <c r="A34" i="19"/>
  <c r="A33" i="19"/>
  <c r="A32" i="19"/>
  <c r="A31" i="19"/>
  <c r="A30" i="19"/>
  <c r="A29" i="19"/>
  <c r="A28" i="19"/>
  <c r="A27" i="19"/>
  <c r="A26" i="19"/>
  <c r="A25" i="19"/>
  <c r="A24" i="19"/>
  <c r="A23" i="19"/>
  <c r="A22" i="19"/>
  <c r="A21" i="19"/>
  <c r="A20" i="19"/>
  <c r="A19" i="19"/>
  <c r="A18" i="19"/>
  <c r="A17" i="19"/>
  <c r="A16" i="19"/>
  <c r="A15" i="19"/>
  <c r="A14" i="19"/>
  <c r="A13" i="19"/>
  <c r="A12" i="19"/>
  <c r="A11" i="19"/>
  <c r="A10" i="19"/>
  <c r="A9" i="19"/>
  <c r="A8" i="19"/>
  <c r="A7" i="19"/>
  <c r="A6" i="19"/>
  <c r="A5" i="19"/>
  <c r="A4" i="19"/>
  <c r="A3" i="19"/>
  <c r="A118" i="18"/>
  <c r="A117" i="18"/>
  <c r="A116" i="18"/>
  <c r="A115" i="18"/>
  <c r="A114" i="18"/>
  <c r="A113" i="18"/>
  <c r="A112" i="18"/>
  <c r="A111" i="18"/>
  <c r="A110" i="18"/>
  <c r="A109" i="18"/>
  <c r="A108" i="18"/>
  <c r="A107" i="18"/>
  <c r="A106" i="18"/>
  <c r="A105" i="18"/>
  <c r="A104" i="18"/>
  <c r="A103" i="18"/>
  <c r="A102" i="18"/>
  <c r="A101" i="18"/>
  <c r="A100" i="18"/>
  <c r="A99" i="18"/>
  <c r="A98" i="18"/>
  <c r="A97" i="18"/>
  <c r="A96" i="18"/>
  <c r="A95" i="18"/>
  <c r="A94" i="18"/>
  <c r="A93" i="18"/>
  <c r="A92" i="18"/>
  <c r="A91" i="18"/>
  <c r="A90" i="18"/>
  <c r="A89" i="18"/>
  <c r="A88" i="18"/>
  <c r="A87" i="18"/>
  <c r="A86" i="18"/>
  <c r="A85" i="18"/>
  <c r="A84" i="18"/>
  <c r="A83" i="18"/>
  <c r="A82" i="18"/>
  <c r="A81" i="18"/>
  <c r="A80" i="18"/>
  <c r="A79" i="18"/>
  <c r="A78" i="18"/>
  <c r="A77" i="18"/>
  <c r="A76" i="18"/>
  <c r="A75" i="18"/>
  <c r="A74" i="18"/>
  <c r="A73" i="18"/>
  <c r="A72" i="18"/>
  <c r="A71" i="18"/>
  <c r="A70" i="18"/>
  <c r="A69" i="18"/>
  <c r="A68" i="18"/>
  <c r="A67" i="18"/>
  <c r="A66" i="18"/>
  <c r="A65" i="18"/>
  <c r="A64" i="18"/>
  <c r="A63" i="18"/>
  <c r="A62" i="18"/>
  <c r="A59" i="18"/>
  <c r="A58" i="18"/>
  <c r="A57" i="18"/>
  <c r="A56" i="18"/>
  <c r="A55" i="18"/>
  <c r="A54" i="18"/>
  <c r="A53" i="18"/>
  <c r="A52" i="18"/>
  <c r="A51" i="18"/>
  <c r="A50" i="18"/>
  <c r="A49" i="18"/>
  <c r="A48" i="18"/>
  <c r="A47" i="18"/>
  <c r="A46" i="18"/>
  <c r="A45" i="18"/>
  <c r="A44" i="18"/>
  <c r="A43" i="18"/>
  <c r="A42" i="18"/>
  <c r="A41" i="18"/>
  <c r="A40" i="18"/>
  <c r="A39" i="18"/>
  <c r="A38" i="18"/>
  <c r="A37" i="18"/>
  <c r="A36" i="18"/>
  <c r="A35" i="18"/>
  <c r="A34" i="18"/>
  <c r="A33" i="18"/>
  <c r="A32" i="18"/>
  <c r="A31" i="18"/>
  <c r="A30" i="18"/>
  <c r="A29" i="18"/>
  <c r="A28" i="18"/>
  <c r="A27" i="18"/>
  <c r="A26" i="18"/>
  <c r="A25" i="18"/>
  <c r="A24" i="18"/>
  <c r="A23" i="18"/>
  <c r="A22" i="18"/>
  <c r="A21" i="18"/>
  <c r="A20" i="18"/>
  <c r="A19" i="18"/>
  <c r="A18" i="18"/>
  <c r="A17" i="18"/>
  <c r="A16" i="18"/>
  <c r="A15" i="18"/>
  <c r="A14" i="18"/>
  <c r="A13" i="18"/>
  <c r="A12" i="18"/>
  <c r="A11" i="18"/>
  <c r="A10" i="18"/>
  <c r="A9" i="18"/>
  <c r="A8" i="18"/>
  <c r="A7" i="18"/>
  <c r="A6" i="18"/>
  <c r="A5" i="18"/>
  <c r="A4" i="18"/>
  <c r="A3" i="18"/>
  <c r="S118" i="15" l="1"/>
  <c r="K118" i="15"/>
  <c r="E118" i="15" s="1"/>
  <c r="J118" i="15"/>
  <c r="D118" i="15" s="1"/>
  <c r="I118" i="15"/>
  <c r="O118" i="15" s="1"/>
  <c r="S117" i="15"/>
  <c r="K117" i="15"/>
  <c r="Q117" i="15" s="1"/>
  <c r="J117" i="15"/>
  <c r="P117" i="15" s="1"/>
  <c r="I117" i="15"/>
  <c r="O117" i="15" s="1"/>
  <c r="S116" i="15"/>
  <c r="K116" i="15"/>
  <c r="Q116" i="15" s="1"/>
  <c r="J116" i="15"/>
  <c r="P116" i="15" s="1"/>
  <c r="I116" i="15"/>
  <c r="O116" i="15" s="1"/>
  <c r="S115" i="15"/>
  <c r="K115" i="15"/>
  <c r="Q115" i="15" s="1"/>
  <c r="J115" i="15"/>
  <c r="P115" i="15" s="1"/>
  <c r="I115" i="15"/>
  <c r="O115" i="15" s="1"/>
  <c r="E115" i="15"/>
  <c r="D115" i="15"/>
  <c r="S114" i="15"/>
  <c r="K114" i="15"/>
  <c r="E114" i="15" s="1"/>
  <c r="J114" i="15"/>
  <c r="D114" i="15" s="1"/>
  <c r="I114" i="15"/>
  <c r="O114" i="15" s="1"/>
  <c r="S113" i="15"/>
  <c r="K113" i="15"/>
  <c r="Q113" i="15" s="1"/>
  <c r="J113" i="15"/>
  <c r="P113" i="15" s="1"/>
  <c r="I113" i="15"/>
  <c r="O113" i="15" s="1"/>
  <c r="E113" i="15"/>
  <c r="S112" i="15"/>
  <c r="K112" i="15"/>
  <c r="E112" i="15" s="1"/>
  <c r="J112" i="15"/>
  <c r="P112" i="15" s="1"/>
  <c r="I112" i="15"/>
  <c r="C112" i="15" s="1"/>
  <c r="D112" i="15"/>
  <c r="S111" i="15"/>
  <c r="K111" i="15"/>
  <c r="Q111" i="15" s="1"/>
  <c r="J111" i="15"/>
  <c r="P111" i="15" s="1"/>
  <c r="I111" i="15"/>
  <c r="O111" i="15" s="1"/>
  <c r="S110" i="15"/>
  <c r="K110" i="15"/>
  <c r="E110" i="15" s="1"/>
  <c r="J110" i="15"/>
  <c r="D110" i="15" s="1"/>
  <c r="I110" i="15"/>
  <c r="C110" i="15" s="1"/>
  <c r="S109" i="15"/>
  <c r="K109" i="15"/>
  <c r="Q109" i="15" s="1"/>
  <c r="J109" i="15"/>
  <c r="P109" i="15" s="1"/>
  <c r="I109" i="15"/>
  <c r="O109" i="15" s="1"/>
  <c r="R109" i="15" s="1"/>
  <c r="E109" i="15"/>
  <c r="D109" i="15"/>
  <c r="C109" i="15"/>
  <c r="S108" i="15"/>
  <c r="K108" i="15"/>
  <c r="Q108" i="15" s="1"/>
  <c r="J108" i="15"/>
  <c r="P108" i="15" s="1"/>
  <c r="I108" i="15"/>
  <c r="C108" i="15" s="1"/>
  <c r="D108" i="15"/>
  <c r="S107" i="15"/>
  <c r="K107" i="15"/>
  <c r="E107" i="15" s="1"/>
  <c r="J107" i="15"/>
  <c r="P107" i="15" s="1"/>
  <c r="I107" i="15"/>
  <c r="O107" i="15" s="1"/>
  <c r="S106" i="15"/>
  <c r="K106" i="15"/>
  <c r="Q106" i="15" s="1"/>
  <c r="J106" i="15"/>
  <c r="P106" i="15" s="1"/>
  <c r="I106" i="15"/>
  <c r="O106" i="15" s="1"/>
  <c r="S105" i="15"/>
  <c r="K105" i="15"/>
  <c r="Q105" i="15" s="1"/>
  <c r="J105" i="15"/>
  <c r="P105" i="15" s="1"/>
  <c r="I105" i="15"/>
  <c r="O105" i="15" s="1"/>
  <c r="E105" i="15"/>
  <c r="D105" i="15"/>
  <c r="S104" i="15"/>
  <c r="K104" i="15"/>
  <c r="E104" i="15" s="1"/>
  <c r="J104" i="15"/>
  <c r="P104" i="15" s="1"/>
  <c r="I104" i="15"/>
  <c r="O104" i="15" s="1"/>
  <c r="C104" i="15"/>
  <c r="S103" i="15"/>
  <c r="K103" i="15"/>
  <c r="E103" i="15" s="1"/>
  <c r="J103" i="15"/>
  <c r="P103" i="15" s="1"/>
  <c r="I103" i="15"/>
  <c r="O103" i="15" s="1"/>
  <c r="S102" i="15"/>
  <c r="K102" i="15"/>
  <c r="Q102" i="15" s="1"/>
  <c r="J102" i="15"/>
  <c r="P102" i="15" s="1"/>
  <c r="I102" i="15"/>
  <c r="O102" i="15" s="1"/>
  <c r="E102" i="15"/>
  <c r="D102" i="15"/>
  <c r="S101" i="15"/>
  <c r="K101" i="15"/>
  <c r="Q101" i="15" s="1"/>
  <c r="J101" i="15"/>
  <c r="D101" i="15" s="1"/>
  <c r="I101" i="15"/>
  <c r="C101" i="15" s="1"/>
  <c r="S100" i="15"/>
  <c r="K100" i="15"/>
  <c r="Q100" i="15" s="1"/>
  <c r="J100" i="15"/>
  <c r="P100" i="15" s="1"/>
  <c r="I100" i="15"/>
  <c r="O100" i="15" s="1"/>
  <c r="C100" i="15"/>
  <c r="S99" i="15"/>
  <c r="K99" i="15"/>
  <c r="E99" i="15" s="1"/>
  <c r="J99" i="15"/>
  <c r="D99" i="15" s="1"/>
  <c r="I99" i="15"/>
  <c r="O99" i="15" s="1"/>
  <c r="S98" i="15"/>
  <c r="K98" i="15"/>
  <c r="Q98" i="15" s="1"/>
  <c r="J98" i="15"/>
  <c r="P98" i="15" s="1"/>
  <c r="I98" i="15"/>
  <c r="O98" i="15" s="1"/>
  <c r="S97" i="15"/>
  <c r="K97" i="15"/>
  <c r="Q97" i="15" s="1"/>
  <c r="J97" i="15"/>
  <c r="D97" i="15" s="1"/>
  <c r="I97" i="15"/>
  <c r="C97" i="15" s="1"/>
  <c r="S96" i="15"/>
  <c r="K96" i="15"/>
  <c r="Q96" i="15" s="1"/>
  <c r="J96" i="15"/>
  <c r="P96" i="15" s="1"/>
  <c r="I96" i="15"/>
  <c r="O96" i="15" s="1"/>
  <c r="S95" i="15"/>
  <c r="K95" i="15"/>
  <c r="Q95" i="15" s="1"/>
  <c r="J95" i="15"/>
  <c r="P95" i="15" s="1"/>
  <c r="I95" i="15"/>
  <c r="O95" i="15" s="1"/>
  <c r="E95" i="15"/>
  <c r="S94" i="15"/>
  <c r="K94" i="15"/>
  <c r="E94" i="15" s="1"/>
  <c r="J94" i="15"/>
  <c r="D94" i="15" s="1"/>
  <c r="I94" i="15"/>
  <c r="O94" i="15" s="1"/>
  <c r="S93" i="15"/>
  <c r="K93" i="15"/>
  <c r="Q93" i="15" s="1"/>
  <c r="J93" i="15"/>
  <c r="P93" i="15" s="1"/>
  <c r="I93" i="15"/>
  <c r="O93" i="15" s="1"/>
  <c r="S92" i="15"/>
  <c r="K92" i="15"/>
  <c r="Q92" i="15" s="1"/>
  <c r="J92" i="15"/>
  <c r="P92" i="15" s="1"/>
  <c r="I92" i="15"/>
  <c r="O92" i="15" s="1"/>
  <c r="S91" i="15"/>
  <c r="K91" i="15"/>
  <c r="Q91" i="15" s="1"/>
  <c r="J91" i="15"/>
  <c r="D91" i="15" s="1"/>
  <c r="I91" i="15"/>
  <c r="O91" i="15" s="1"/>
  <c r="S90" i="15"/>
  <c r="K90" i="15"/>
  <c r="E90" i="15" s="1"/>
  <c r="J90" i="15"/>
  <c r="D90" i="15" s="1"/>
  <c r="I90" i="15"/>
  <c r="O90" i="15" s="1"/>
  <c r="S89" i="15"/>
  <c r="K89" i="15"/>
  <c r="Q89" i="15" s="1"/>
  <c r="J89" i="15"/>
  <c r="P89" i="15" s="1"/>
  <c r="I89" i="15"/>
  <c r="O89" i="15" s="1"/>
  <c r="S88" i="15"/>
  <c r="K88" i="15"/>
  <c r="E88" i="15" s="1"/>
  <c r="J88" i="15"/>
  <c r="P88" i="15" s="1"/>
  <c r="I88" i="15"/>
  <c r="C88" i="15" s="1"/>
  <c r="D88" i="15"/>
  <c r="S87" i="15"/>
  <c r="K87" i="15"/>
  <c r="Q87" i="15" s="1"/>
  <c r="J87" i="15"/>
  <c r="P87" i="15" s="1"/>
  <c r="I87" i="15"/>
  <c r="O87" i="15" s="1"/>
  <c r="S86" i="15"/>
  <c r="K86" i="15"/>
  <c r="E86" i="15" s="1"/>
  <c r="J86" i="15"/>
  <c r="D86" i="15" s="1"/>
  <c r="I86" i="15"/>
  <c r="C86" i="15" s="1"/>
  <c r="S85" i="15"/>
  <c r="K85" i="15"/>
  <c r="Q85" i="15" s="1"/>
  <c r="J85" i="15"/>
  <c r="P85" i="15" s="1"/>
  <c r="I85" i="15"/>
  <c r="O85" i="15" s="1"/>
  <c r="D85" i="15"/>
  <c r="S84" i="15"/>
  <c r="K84" i="15"/>
  <c r="Q84" i="15" s="1"/>
  <c r="J84" i="15"/>
  <c r="P84" i="15" s="1"/>
  <c r="I84" i="15"/>
  <c r="C84" i="15" s="1"/>
  <c r="S83" i="15"/>
  <c r="K83" i="15"/>
  <c r="E83" i="15" s="1"/>
  <c r="J83" i="15"/>
  <c r="P83" i="15" s="1"/>
  <c r="I83" i="15"/>
  <c r="O83" i="15" s="1"/>
  <c r="S82" i="15"/>
  <c r="K82" i="15"/>
  <c r="Q82" i="15" s="1"/>
  <c r="J82" i="15"/>
  <c r="P82" i="15" s="1"/>
  <c r="I82" i="15"/>
  <c r="O82" i="15" s="1"/>
  <c r="S81" i="15"/>
  <c r="K81" i="15"/>
  <c r="Q81" i="15" s="1"/>
  <c r="J81" i="15"/>
  <c r="P81" i="15" s="1"/>
  <c r="I81" i="15"/>
  <c r="O81" i="15" s="1"/>
  <c r="S80" i="15"/>
  <c r="K80" i="15"/>
  <c r="E80" i="15" s="1"/>
  <c r="J80" i="15"/>
  <c r="P80" i="15" s="1"/>
  <c r="I80" i="15"/>
  <c r="O80" i="15" s="1"/>
  <c r="S79" i="15"/>
  <c r="K79" i="15"/>
  <c r="E79" i="15" s="1"/>
  <c r="J79" i="15"/>
  <c r="P79" i="15" s="1"/>
  <c r="I79" i="15"/>
  <c r="O79" i="15" s="1"/>
  <c r="S78" i="15"/>
  <c r="K78" i="15"/>
  <c r="Q78" i="15" s="1"/>
  <c r="J78" i="15"/>
  <c r="P78" i="15" s="1"/>
  <c r="I78" i="15"/>
  <c r="O78" i="15" s="1"/>
  <c r="E78" i="15"/>
  <c r="S77" i="15"/>
  <c r="K77" i="15"/>
  <c r="E77" i="15" s="1"/>
  <c r="J77" i="15"/>
  <c r="D77" i="15" s="1"/>
  <c r="I77" i="15"/>
  <c r="C77" i="15" s="1"/>
  <c r="S76" i="15"/>
  <c r="K76" i="15"/>
  <c r="Q76" i="15" s="1"/>
  <c r="J76" i="15"/>
  <c r="P76" i="15" s="1"/>
  <c r="I76" i="15"/>
  <c r="O76" i="15" s="1"/>
  <c r="S75" i="15"/>
  <c r="K75" i="15"/>
  <c r="E75" i="15" s="1"/>
  <c r="J75" i="15"/>
  <c r="D75" i="15" s="1"/>
  <c r="I75" i="15"/>
  <c r="O75" i="15" s="1"/>
  <c r="S74" i="15"/>
  <c r="K74" i="15"/>
  <c r="Q74" i="15" s="1"/>
  <c r="J74" i="15"/>
  <c r="P74" i="15" s="1"/>
  <c r="I74" i="15"/>
  <c r="O74" i="15" s="1"/>
  <c r="R74" i="15" s="1"/>
  <c r="S73" i="15"/>
  <c r="K73" i="15"/>
  <c r="Q73" i="15" s="1"/>
  <c r="J73" i="15"/>
  <c r="D73" i="15" s="1"/>
  <c r="I73" i="15"/>
  <c r="C73" i="15" s="1"/>
  <c r="S72" i="15"/>
  <c r="K72" i="15"/>
  <c r="Q72" i="15" s="1"/>
  <c r="J72" i="15"/>
  <c r="P72" i="15" s="1"/>
  <c r="I72" i="15"/>
  <c r="O72" i="15" s="1"/>
  <c r="E72" i="15"/>
  <c r="S71" i="15"/>
  <c r="K71" i="15"/>
  <c r="Q71" i="15" s="1"/>
  <c r="J71" i="15"/>
  <c r="P71" i="15" s="1"/>
  <c r="I71" i="15"/>
  <c r="O71" i="15" s="1"/>
  <c r="S70" i="15"/>
  <c r="K70" i="15"/>
  <c r="Q70" i="15" s="1"/>
  <c r="J70" i="15"/>
  <c r="D70" i="15" s="1"/>
  <c r="I70" i="15"/>
  <c r="O70" i="15" s="1"/>
  <c r="S69" i="15"/>
  <c r="K69" i="15"/>
  <c r="Q69" i="15" s="1"/>
  <c r="J69" i="15"/>
  <c r="P69" i="15" s="1"/>
  <c r="I69" i="15"/>
  <c r="O69" i="15" s="1"/>
  <c r="S68" i="15"/>
  <c r="K68" i="15"/>
  <c r="Q68" i="15" s="1"/>
  <c r="J68" i="15"/>
  <c r="P68" i="15" s="1"/>
  <c r="I68" i="15"/>
  <c r="O68" i="15" s="1"/>
  <c r="S67" i="15"/>
  <c r="K67" i="15"/>
  <c r="Q67" i="15" s="1"/>
  <c r="J67" i="15"/>
  <c r="P67" i="15" s="1"/>
  <c r="I67" i="15"/>
  <c r="O67" i="15" s="1"/>
  <c r="E67" i="15"/>
  <c r="S66" i="15"/>
  <c r="K66" i="15"/>
  <c r="E66" i="15" s="1"/>
  <c r="J66" i="15"/>
  <c r="D66" i="15" s="1"/>
  <c r="I66" i="15"/>
  <c r="O66" i="15" s="1"/>
  <c r="S65" i="15"/>
  <c r="K65" i="15"/>
  <c r="Q65" i="15" s="1"/>
  <c r="J65" i="15"/>
  <c r="P65" i="15" s="1"/>
  <c r="I65" i="15"/>
  <c r="O65" i="15" s="1"/>
  <c r="S64" i="15"/>
  <c r="K64" i="15"/>
  <c r="E64" i="15" s="1"/>
  <c r="J64" i="15"/>
  <c r="P64" i="15" s="1"/>
  <c r="I64" i="15"/>
  <c r="C64" i="15" s="1"/>
  <c r="S63" i="15"/>
  <c r="K63" i="15"/>
  <c r="Q63" i="15" s="1"/>
  <c r="J63" i="15"/>
  <c r="P63" i="15" s="1"/>
  <c r="I63" i="15"/>
  <c r="O63" i="15" s="1"/>
  <c r="S62" i="15"/>
  <c r="K62" i="15"/>
  <c r="E62" i="15" s="1"/>
  <c r="J62" i="15"/>
  <c r="D62" i="15" s="1"/>
  <c r="I62" i="15"/>
  <c r="C62" i="15" s="1"/>
  <c r="S59" i="15"/>
  <c r="K59" i="15"/>
  <c r="Q59" i="15" s="1"/>
  <c r="J59" i="15"/>
  <c r="P59" i="15" s="1"/>
  <c r="I59" i="15"/>
  <c r="O59" i="15" s="1"/>
  <c r="S58" i="15"/>
  <c r="K58" i="15"/>
  <c r="Q58" i="15" s="1"/>
  <c r="J58" i="15"/>
  <c r="D58" i="15" s="1"/>
  <c r="I58" i="15"/>
  <c r="C58" i="15" s="1"/>
  <c r="S57" i="15"/>
  <c r="K57" i="15"/>
  <c r="Q57" i="15" s="1"/>
  <c r="J57" i="15"/>
  <c r="P57" i="15" s="1"/>
  <c r="I57" i="15"/>
  <c r="O57" i="15" s="1"/>
  <c r="E57" i="15"/>
  <c r="D57" i="15"/>
  <c r="S56" i="15"/>
  <c r="K56" i="15"/>
  <c r="Q56" i="15" s="1"/>
  <c r="J56" i="15"/>
  <c r="P56" i="15" s="1"/>
  <c r="I56" i="15"/>
  <c r="O56" i="15" s="1"/>
  <c r="E56" i="15"/>
  <c r="D56" i="15"/>
  <c r="C56" i="15"/>
  <c r="S55" i="15"/>
  <c r="K55" i="15"/>
  <c r="Q55" i="15" s="1"/>
  <c r="J55" i="15"/>
  <c r="P55" i="15" s="1"/>
  <c r="I55" i="15"/>
  <c r="O55" i="15" s="1"/>
  <c r="D55" i="15"/>
  <c r="S54" i="15"/>
  <c r="K54" i="15"/>
  <c r="Q54" i="15" s="1"/>
  <c r="J54" i="15"/>
  <c r="P54" i="15" s="1"/>
  <c r="I54" i="15"/>
  <c r="O54" i="15" s="1"/>
  <c r="D54" i="15"/>
  <c r="S53" i="15"/>
  <c r="K53" i="15"/>
  <c r="Q53" i="15" s="1"/>
  <c r="J53" i="15"/>
  <c r="P53" i="15" s="1"/>
  <c r="I53" i="15"/>
  <c r="O53" i="15" s="1"/>
  <c r="S52" i="15"/>
  <c r="K52" i="15"/>
  <c r="Q52" i="15" s="1"/>
  <c r="J52" i="15"/>
  <c r="P52" i="15" s="1"/>
  <c r="I52" i="15"/>
  <c r="O52" i="15" s="1"/>
  <c r="S51" i="15"/>
  <c r="K51" i="15"/>
  <c r="E51" i="15" s="1"/>
  <c r="J51" i="15"/>
  <c r="D51" i="15" s="1"/>
  <c r="I51" i="15"/>
  <c r="O51" i="15" s="1"/>
  <c r="S50" i="15"/>
  <c r="K50" i="15"/>
  <c r="Q50" i="15" s="1"/>
  <c r="J50" i="15"/>
  <c r="P50" i="15" s="1"/>
  <c r="I50" i="15"/>
  <c r="O50" i="15" s="1"/>
  <c r="S49" i="15"/>
  <c r="K49" i="15"/>
  <c r="E49" i="15" s="1"/>
  <c r="J49" i="15"/>
  <c r="P49" i="15" s="1"/>
  <c r="I49" i="15"/>
  <c r="C49" i="15" s="1"/>
  <c r="S48" i="15"/>
  <c r="K48" i="15"/>
  <c r="Q48" i="15" s="1"/>
  <c r="J48" i="15"/>
  <c r="P48" i="15" s="1"/>
  <c r="I48" i="15"/>
  <c r="O48" i="15" s="1"/>
  <c r="E48" i="15"/>
  <c r="D48" i="15"/>
  <c r="S47" i="15"/>
  <c r="K47" i="15"/>
  <c r="E47" i="15" s="1"/>
  <c r="J47" i="15"/>
  <c r="D47" i="15" s="1"/>
  <c r="I47" i="15"/>
  <c r="C47" i="15" s="1"/>
  <c r="S46" i="15"/>
  <c r="K46" i="15"/>
  <c r="Q46" i="15" s="1"/>
  <c r="J46" i="15"/>
  <c r="P46" i="15" s="1"/>
  <c r="I46" i="15"/>
  <c r="O46" i="15" s="1"/>
  <c r="S45" i="15"/>
  <c r="K45" i="15"/>
  <c r="Q45" i="15" s="1"/>
  <c r="J45" i="15"/>
  <c r="P45" i="15" s="1"/>
  <c r="I45" i="15"/>
  <c r="C45" i="15" s="1"/>
  <c r="S44" i="15"/>
  <c r="K44" i="15"/>
  <c r="Q44" i="15" s="1"/>
  <c r="J44" i="15"/>
  <c r="P44" i="15" s="1"/>
  <c r="I44" i="15"/>
  <c r="O44" i="15" s="1"/>
  <c r="E44" i="15"/>
  <c r="D44" i="15"/>
  <c r="S43" i="15"/>
  <c r="K43" i="15"/>
  <c r="Q43" i="15" s="1"/>
  <c r="J43" i="15"/>
  <c r="P43" i="15" s="1"/>
  <c r="I43" i="15"/>
  <c r="O43" i="15" s="1"/>
  <c r="R43" i="15" s="1"/>
  <c r="S42" i="15"/>
  <c r="K42" i="15"/>
  <c r="Q42" i="15" s="1"/>
  <c r="J42" i="15"/>
  <c r="P42" i="15" s="1"/>
  <c r="I42" i="15"/>
  <c r="O42" i="15" s="1"/>
  <c r="S41" i="15"/>
  <c r="K41" i="15"/>
  <c r="Q41" i="15" s="1"/>
  <c r="J41" i="15"/>
  <c r="P41" i="15" s="1"/>
  <c r="I41" i="15"/>
  <c r="O41" i="15" s="1"/>
  <c r="S40" i="15"/>
  <c r="K40" i="15"/>
  <c r="E40" i="15" s="1"/>
  <c r="J40" i="15"/>
  <c r="P40" i="15" s="1"/>
  <c r="I40" i="15"/>
  <c r="C40" i="15" s="1"/>
  <c r="S39" i="15"/>
  <c r="K39" i="15"/>
  <c r="Q39" i="15" s="1"/>
  <c r="J39" i="15"/>
  <c r="P39" i="15" s="1"/>
  <c r="I39" i="15"/>
  <c r="O39" i="15" s="1"/>
  <c r="R39" i="15" s="1"/>
  <c r="E39" i="15"/>
  <c r="D39" i="15"/>
  <c r="S38" i="15"/>
  <c r="K38" i="15"/>
  <c r="Q38" i="15" s="1"/>
  <c r="J38" i="15"/>
  <c r="D38" i="15" s="1"/>
  <c r="I38" i="15"/>
  <c r="C38" i="15" s="1"/>
  <c r="S37" i="15"/>
  <c r="K37" i="15"/>
  <c r="Q37" i="15" s="1"/>
  <c r="J37" i="15"/>
  <c r="P37" i="15" s="1"/>
  <c r="I37" i="15"/>
  <c r="O37" i="15" s="1"/>
  <c r="E37" i="15"/>
  <c r="C37" i="15"/>
  <c r="S36" i="15"/>
  <c r="K36" i="15"/>
  <c r="E36" i="15" s="1"/>
  <c r="J36" i="15"/>
  <c r="D36" i="15" s="1"/>
  <c r="I36" i="15"/>
  <c r="O36" i="15" s="1"/>
  <c r="S35" i="15"/>
  <c r="K35" i="15"/>
  <c r="Q35" i="15" s="1"/>
  <c r="J35" i="15"/>
  <c r="P35" i="15" s="1"/>
  <c r="I35" i="15"/>
  <c r="O35" i="15" s="1"/>
  <c r="S34" i="15"/>
  <c r="K34" i="15"/>
  <c r="Q34" i="15" s="1"/>
  <c r="J34" i="15"/>
  <c r="D34" i="15" s="1"/>
  <c r="I34" i="15"/>
  <c r="C34" i="15" s="1"/>
  <c r="E34" i="15"/>
  <c r="S33" i="15"/>
  <c r="K33" i="15"/>
  <c r="Q33" i="15" s="1"/>
  <c r="J33" i="15"/>
  <c r="P33" i="15" s="1"/>
  <c r="I33" i="15"/>
  <c r="O33" i="15" s="1"/>
  <c r="D33" i="15"/>
  <c r="C33" i="15"/>
  <c r="S32" i="15"/>
  <c r="K32" i="15"/>
  <c r="Q32" i="15" s="1"/>
  <c r="J32" i="15"/>
  <c r="P32" i="15" s="1"/>
  <c r="I32" i="15"/>
  <c r="O32" i="15" s="1"/>
  <c r="S31" i="15"/>
  <c r="K31" i="15"/>
  <c r="Q31" i="15" s="1"/>
  <c r="J31" i="15"/>
  <c r="P31" i="15" s="1"/>
  <c r="I31" i="15"/>
  <c r="O31" i="15" s="1"/>
  <c r="C31" i="15"/>
  <c r="S30" i="15"/>
  <c r="K30" i="15"/>
  <c r="Q30" i="15" s="1"/>
  <c r="J30" i="15"/>
  <c r="P30" i="15" s="1"/>
  <c r="I30" i="15"/>
  <c r="O30" i="15" s="1"/>
  <c r="S29" i="15"/>
  <c r="K29" i="15"/>
  <c r="Q29" i="15" s="1"/>
  <c r="J29" i="15"/>
  <c r="D29" i="15" s="1"/>
  <c r="I29" i="15"/>
  <c r="O29" i="15" s="1"/>
  <c r="S28" i="15"/>
  <c r="K28" i="15"/>
  <c r="Q28" i="15" s="1"/>
  <c r="J28" i="15"/>
  <c r="P28" i="15" s="1"/>
  <c r="I28" i="15"/>
  <c r="O28" i="15" s="1"/>
  <c r="S27" i="15"/>
  <c r="K27" i="15"/>
  <c r="E27" i="15" s="1"/>
  <c r="J27" i="15"/>
  <c r="D27" i="15" s="1"/>
  <c r="I27" i="15"/>
  <c r="O27" i="15" s="1"/>
  <c r="S26" i="15"/>
  <c r="K26" i="15"/>
  <c r="Q26" i="15" s="1"/>
  <c r="J26" i="15"/>
  <c r="P26" i="15" s="1"/>
  <c r="I26" i="15"/>
  <c r="O26" i="15" s="1"/>
  <c r="S25" i="15"/>
  <c r="K25" i="15"/>
  <c r="E25" i="15" s="1"/>
  <c r="J25" i="15"/>
  <c r="P25" i="15" s="1"/>
  <c r="I25" i="15"/>
  <c r="C25" i="15" s="1"/>
  <c r="D25" i="15"/>
  <c r="S24" i="15"/>
  <c r="K24" i="15"/>
  <c r="Q24" i="15" s="1"/>
  <c r="J24" i="15"/>
  <c r="P24" i="15" s="1"/>
  <c r="I24" i="15"/>
  <c r="O24" i="15" s="1"/>
  <c r="S23" i="15"/>
  <c r="K23" i="15"/>
  <c r="E23" i="15" s="1"/>
  <c r="J23" i="15"/>
  <c r="D23" i="15" s="1"/>
  <c r="I23" i="15"/>
  <c r="C23" i="15" s="1"/>
  <c r="S22" i="15"/>
  <c r="K22" i="15"/>
  <c r="Q22" i="15" s="1"/>
  <c r="J22" i="15"/>
  <c r="P22" i="15" s="1"/>
  <c r="I22" i="15"/>
  <c r="O22" i="15" s="1"/>
  <c r="E22" i="15"/>
  <c r="D22" i="15"/>
  <c r="S21" i="15"/>
  <c r="K21" i="15"/>
  <c r="Q21" i="15" s="1"/>
  <c r="J21" i="15"/>
  <c r="P21" i="15" s="1"/>
  <c r="I21" i="15"/>
  <c r="C21" i="15" s="1"/>
  <c r="S20" i="15"/>
  <c r="K20" i="15"/>
  <c r="Q20" i="15" s="1"/>
  <c r="J20" i="15"/>
  <c r="P20" i="15" s="1"/>
  <c r="I20" i="15"/>
  <c r="O20" i="15" s="1"/>
  <c r="S19" i="15"/>
  <c r="K19" i="15"/>
  <c r="Q19" i="15" s="1"/>
  <c r="J19" i="15"/>
  <c r="P19" i="15" s="1"/>
  <c r="I19" i="15"/>
  <c r="O19" i="15" s="1"/>
  <c r="E19" i="15"/>
  <c r="C19" i="15"/>
  <c r="S18" i="15"/>
  <c r="K18" i="15"/>
  <c r="E18" i="15" s="1"/>
  <c r="J18" i="15"/>
  <c r="P18" i="15" s="1"/>
  <c r="I18" i="15"/>
  <c r="O18" i="15" s="1"/>
  <c r="S17" i="15"/>
  <c r="K17" i="15"/>
  <c r="Q17" i="15" s="1"/>
  <c r="J17" i="15"/>
  <c r="P17" i="15" s="1"/>
  <c r="I17" i="15"/>
  <c r="O17" i="15" s="1"/>
  <c r="C17" i="15"/>
  <c r="S16" i="15"/>
  <c r="K16" i="15"/>
  <c r="E16" i="15" s="1"/>
  <c r="J16" i="15"/>
  <c r="P16" i="15" s="1"/>
  <c r="I16" i="15"/>
  <c r="O16" i="15" s="1"/>
  <c r="C16" i="15"/>
  <c r="S15" i="15"/>
  <c r="K15" i="15"/>
  <c r="Q15" i="15" s="1"/>
  <c r="J15" i="15"/>
  <c r="P15" i="15" s="1"/>
  <c r="I15" i="15"/>
  <c r="O15" i="15" s="1"/>
  <c r="D15" i="15"/>
  <c r="C15" i="15"/>
  <c r="S14" i="15"/>
  <c r="K14" i="15"/>
  <c r="Q14" i="15" s="1"/>
  <c r="J14" i="15"/>
  <c r="D14" i="15" s="1"/>
  <c r="I14" i="15"/>
  <c r="C14" i="15" s="1"/>
  <c r="S13" i="15"/>
  <c r="K13" i="15"/>
  <c r="Q13" i="15" s="1"/>
  <c r="J13" i="15"/>
  <c r="P13" i="15" s="1"/>
  <c r="I13" i="15"/>
  <c r="O13" i="15" s="1"/>
  <c r="S12" i="15"/>
  <c r="K12" i="15"/>
  <c r="E12" i="15" s="1"/>
  <c r="J12" i="15"/>
  <c r="D12" i="15" s="1"/>
  <c r="I12" i="15"/>
  <c r="C12" i="15" s="1"/>
  <c r="S11" i="15"/>
  <c r="K11" i="15"/>
  <c r="Q11" i="15" s="1"/>
  <c r="J11" i="15"/>
  <c r="P11" i="15" s="1"/>
  <c r="I11" i="15"/>
  <c r="O11" i="15" s="1"/>
  <c r="R11" i="15" s="1"/>
  <c r="S10" i="15"/>
  <c r="K10" i="15"/>
  <c r="Q10" i="15" s="1"/>
  <c r="J10" i="15"/>
  <c r="D10" i="15" s="1"/>
  <c r="I10" i="15"/>
  <c r="C10" i="15" s="1"/>
  <c r="S9" i="15"/>
  <c r="K9" i="15"/>
  <c r="Q9" i="15" s="1"/>
  <c r="J9" i="15"/>
  <c r="P9" i="15" s="1"/>
  <c r="I9" i="15"/>
  <c r="O9" i="15" s="1"/>
  <c r="E9" i="15"/>
  <c r="C9" i="15"/>
  <c r="S8" i="15"/>
  <c r="K8" i="15"/>
  <c r="Q8" i="15" s="1"/>
  <c r="J8" i="15"/>
  <c r="D8" i="15" s="1"/>
  <c r="I8" i="15"/>
  <c r="O8" i="15" s="1"/>
  <c r="C8" i="15"/>
  <c r="S7" i="15"/>
  <c r="K7" i="15"/>
  <c r="Q7" i="15" s="1"/>
  <c r="J7" i="15"/>
  <c r="P7" i="15" s="1"/>
  <c r="I7" i="15"/>
  <c r="O7" i="15" s="1"/>
  <c r="S6" i="15"/>
  <c r="K6" i="15"/>
  <c r="Q6" i="15" s="1"/>
  <c r="J6" i="15"/>
  <c r="P6" i="15" s="1"/>
  <c r="I6" i="15"/>
  <c r="O6" i="15" s="1"/>
  <c r="D6" i="15"/>
  <c r="C6" i="15"/>
  <c r="S5" i="15"/>
  <c r="K5" i="15"/>
  <c r="Q5" i="15" s="1"/>
  <c r="J5" i="15"/>
  <c r="D5" i="15" s="1"/>
  <c r="I5" i="15"/>
  <c r="O5" i="15" s="1"/>
  <c r="C5" i="15"/>
  <c r="S4" i="15"/>
  <c r="K4" i="15"/>
  <c r="Q4" i="15" s="1"/>
  <c r="J4" i="15"/>
  <c r="P4" i="15" s="1"/>
  <c r="I4" i="15"/>
  <c r="O4" i="15" s="1"/>
  <c r="D4" i="15"/>
  <c r="S3" i="15"/>
  <c r="K3" i="15"/>
  <c r="E3" i="15" s="1"/>
  <c r="J3" i="15"/>
  <c r="D3" i="15" s="1"/>
  <c r="I3" i="15"/>
  <c r="O3" i="15" s="1"/>
  <c r="R113" i="15" l="1"/>
  <c r="R57" i="15"/>
  <c r="E76" i="15"/>
  <c r="R76" i="15"/>
  <c r="E33" i="15"/>
  <c r="E43" i="15"/>
  <c r="D19" i="15"/>
  <c r="D24" i="15"/>
  <c r="R72" i="15"/>
  <c r="C89" i="15"/>
  <c r="R115" i="15"/>
  <c r="P8" i="15"/>
  <c r="E15" i="15"/>
  <c r="R15" i="15"/>
  <c r="D9" i="15"/>
  <c r="C20" i="15"/>
  <c r="C35" i="15"/>
  <c r="D116" i="15"/>
  <c r="E21" i="15"/>
  <c r="C36" i="15"/>
  <c r="D69" i="15"/>
  <c r="R26" i="15"/>
  <c r="E69" i="15"/>
  <c r="E7" i="15"/>
  <c r="C32" i="15"/>
  <c r="E52" i="15"/>
  <c r="D64" i="15"/>
  <c r="R69" i="15"/>
  <c r="D89" i="15"/>
  <c r="C79" i="15"/>
  <c r="R95" i="15"/>
  <c r="C105" i="15"/>
  <c r="E101" i="15"/>
  <c r="E70" i="15"/>
  <c r="E97" i="15"/>
  <c r="C81" i="15"/>
  <c r="R81" i="15"/>
  <c r="C71" i="15"/>
  <c r="C98" i="15"/>
  <c r="E82" i="15"/>
  <c r="E98" i="15"/>
  <c r="D28" i="15"/>
  <c r="O101" i="15"/>
  <c r="P101" i="15"/>
  <c r="R105" i="15"/>
  <c r="Q104" i="15"/>
  <c r="R104" i="15" s="1"/>
  <c r="O77" i="15"/>
  <c r="C102" i="15"/>
  <c r="C29" i="15"/>
  <c r="D53" i="15"/>
  <c r="P77" i="15"/>
  <c r="R93" i="15"/>
  <c r="P5" i="15"/>
  <c r="R5" i="15" s="1"/>
  <c r="R98" i="15"/>
  <c r="C106" i="15"/>
  <c r="C74" i="15"/>
  <c r="C7" i="15"/>
  <c r="D20" i="15"/>
  <c r="C65" i="15"/>
  <c r="D74" i="15"/>
  <c r="B48" i="21"/>
  <c r="D7" i="15"/>
  <c r="E11" i="15"/>
  <c r="P29" i="15"/>
  <c r="R29" i="15" s="1"/>
  <c r="C54" i="15"/>
  <c r="D65" i="15"/>
  <c r="E74" i="15"/>
  <c r="D49" i="15"/>
  <c r="C107" i="15"/>
  <c r="C116" i="15"/>
  <c r="Q103" i="15"/>
  <c r="R103" i="15" s="1"/>
  <c r="C75" i="15"/>
  <c r="D31" i="15"/>
  <c r="E55" i="15"/>
  <c r="D71" i="15"/>
  <c r="E85" i="15"/>
  <c r="D104" i="15"/>
  <c r="E108" i="15"/>
  <c r="E31" i="15"/>
  <c r="E71" i="15"/>
  <c r="R85" i="15"/>
  <c r="C96" i="15"/>
  <c r="C113" i="15"/>
  <c r="C13" i="15"/>
  <c r="C22" i="15"/>
  <c r="D67" i="15"/>
  <c r="R71" i="15"/>
  <c r="D113" i="15"/>
  <c r="O49" i="15"/>
  <c r="O12" i="15"/>
  <c r="E20" i="15"/>
  <c r="E24" i="15"/>
  <c r="D32" i="15"/>
  <c r="E54" i="15"/>
  <c r="E32" i="15"/>
  <c r="C50" i="15"/>
  <c r="E41" i="15"/>
  <c r="E13" i="15"/>
  <c r="E17" i="15"/>
  <c r="R13" i="15"/>
  <c r="D21" i="15"/>
  <c r="C55" i="15"/>
  <c r="C59" i="15"/>
  <c r="D59" i="15"/>
  <c r="Q18" i="15"/>
  <c r="R18" i="15" s="1"/>
  <c r="R9" i="15"/>
  <c r="R42" i="15"/>
  <c r="D18" i="15"/>
  <c r="E14" i="15"/>
  <c r="R6" i="15"/>
  <c r="C26" i="15"/>
  <c r="C30" i="15"/>
  <c r="C52" i="15"/>
  <c r="B3" i="21"/>
  <c r="E10" i="15"/>
  <c r="D26" i="15"/>
  <c r="D30" i="15"/>
  <c r="E38" i="15"/>
  <c r="D43" i="15"/>
  <c r="D52" i="15"/>
  <c r="Q40" i="15"/>
  <c r="P70" i="15"/>
  <c r="R70" i="15"/>
  <c r="P51" i="15"/>
  <c r="C78" i="15"/>
  <c r="D81" i="15"/>
  <c r="D84" i="15"/>
  <c r="C92" i="15"/>
  <c r="C95" i="15"/>
  <c r="Q16" i="15"/>
  <c r="R16" i="15" s="1"/>
  <c r="C41" i="15"/>
  <c r="C44" i="15"/>
  <c r="Q51" i="15"/>
  <c r="E58" i="15"/>
  <c r="D78" i="15"/>
  <c r="E81" i="15"/>
  <c r="E84" i="15"/>
  <c r="O88" i="15"/>
  <c r="D92" i="15"/>
  <c r="D95" i="15"/>
  <c r="C99" i="15"/>
  <c r="P118" i="15"/>
  <c r="C68" i="15"/>
  <c r="O112" i="15"/>
  <c r="R41" i="15"/>
  <c r="O64" i="15"/>
  <c r="D68" i="15"/>
  <c r="R92" i="15"/>
  <c r="R17" i="15"/>
  <c r="R55" i="15"/>
  <c r="R116" i="15"/>
  <c r="R31" i="15"/>
  <c r="O38" i="15"/>
  <c r="R52" i="15"/>
  <c r="R68" i="15"/>
  <c r="R89" i="15"/>
  <c r="C103" i="15"/>
  <c r="O40" i="15"/>
  <c r="R40" i="15" s="1"/>
  <c r="Q77" i="15"/>
  <c r="P3" i="15"/>
  <c r="R67" i="15"/>
  <c r="Q27" i="15"/>
  <c r="R7" i="15"/>
  <c r="D35" i="15"/>
  <c r="C42" i="15"/>
  <c r="E59" i="15"/>
  <c r="C93" i="15"/>
  <c r="D96" i="15"/>
  <c r="E100" i="15"/>
  <c r="D106" i="15"/>
  <c r="Q107" i="15"/>
  <c r="R107" i="15" s="1"/>
  <c r="P27" i="15"/>
  <c r="E4" i="15"/>
  <c r="O14" i="15"/>
  <c r="C11" i="15"/>
  <c r="P14" i="15"/>
  <c r="E35" i="15"/>
  <c r="D42" i="15"/>
  <c r="D45" i="15"/>
  <c r="C72" i="15"/>
  <c r="C82" i="15"/>
  <c r="D93" i="15"/>
  <c r="E96" i="15"/>
  <c r="E106" i="15"/>
  <c r="C117" i="15"/>
  <c r="Q80" i="15"/>
  <c r="R80" i="15" s="1"/>
  <c r="Q3" i="15"/>
  <c r="P38" i="15"/>
  <c r="D11" i="15"/>
  <c r="C18" i="15"/>
  <c r="R35" i="15"/>
  <c r="C39" i="15"/>
  <c r="E42" i="15"/>
  <c r="E45" i="15"/>
  <c r="C69" i="15"/>
  <c r="D72" i="15"/>
  <c r="C76" i="15"/>
  <c r="D82" i="15"/>
  <c r="E93" i="15"/>
  <c r="R96" i="15"/>
  <c r="R106" i="15"/>
  <c r="D117" i="15"/>
  <c r="P91" i="15"/>
  <c r="C53" i="15"/>
  <c r="E117" i="15"/>
  <c r="Q94" i="15"/>
  <c r="R82" i="15"/>
  <c r="R117" i="15"/>
  <c r="Q118" i="15"/>
  <c r="Q79" i="15"/>
  <c r="R79" i="15" s="1"/>
  <c r="P90" i="15"/>
  <c r="Q90" i="15"/>
  <c r="P94" i="15"/>
  <c r="E8" i="15"/>
  <c r="C46" i="15"/>
  <c r="R53" i="15"/>
  <c r="P66" i="15"/>
  <c r="C80" i="15"/>
  <c r="C94" i="15"/>
  <c r="D107" i="15"/>
  <c r="C111" i="15"/>
  <c r="P114" i="15"/>
  <c r="Q83" i="15"/>
  <c r="O25" i="15"/>
  <c r="D46" i="15"/>
  <c r="D50" i="15"/>
  <c r="Q66" i="15"/>
  <c r="E73" i="15"/>
  <c r="D80" i="15"/>
  <c r="C83" i="15"/>
  <c r="D87" i="15"/>
  <c r="C91" i="15"/>
  <c r="D111" i="15"/>
  <c r="Q114" i="15"/>
  <c r="E46" i="15"/>
  <c r="D63" i="15"/>
  <c r="C70" i="15"/>
  <c r="D83" i="15"/>
  <c r="E111" i="15"/>
  <c r="C43" i="15"/>
  <c r="R46" i="15"/>
  <c r="C57" i="15"/>
  <c r="E63" i="15"/>
  <c r="C67" i="15"/>
  <c r="E91" i="15"/>
  <c r="R111" i="15"/>
  <c r="C115" i="15"/>
  <c r="C95" i="21"/>
  <c r="D95" i="21"/>
  <c r="B108" i="21"/>
  <c r="C78" i="21"/>
  <c r="C84" i="21"/>
  <c r="C90" i="21"/>
  <c r="C96" i="21"/>
  <c r="C102" i="21"/>
  <c r="C108" i="21"/>
  <c r="C114" i="21"/>
  <c r="C77" i="21"/>
  <c r="R78" i="14"/>
  <c r="B78" i="21"/>
  <c r="D66" i="21"/>
  <c r="D72" i="21"/>
  <c r="D78" i="21"/>
  <c r="D84" i="21"/>
  <c r="D90" i="21"/>
  <c r="D96" i="21"/>
  <c r="D102" i="21"/>
  <c r="D108" i="21"/>
  <c r="D114" i="21"/>
  <c r="R84" i="14"/>
  <c r="B84" i="21"/>
  <c r="R67" i="14"/>
  <c r="B67" i="21"/>
  <c r="R73" i="14"/>
  <c r="B73" i="21"/>
  <c r="B79" i="21"/>
  <c r="B85" i="21"/>
  <c r="B91" i="21"/>
  <c r="B97" i="21"/>
  <c r="B103" i="21"/>
  <c r="B109" i="21"/>
  <c r="B115" i="21"/>
  <c r="C101" i="21"/>
  <c r="R90" i="14"/>
  <c r="B90" i="21"/>
  <c r="C73" i="21"/>
  <c r="R79" i="14"/>
  <c r="C79" i="21"/>
  <c r="R85" i="14"/>
  <c r="C85" i="21"/>
  <c r="C91" i="21"/>
  <c r="C97" i="21"/>
  <c r="C103" i="21"/>
  <c r="C109" i="21"/>
  <c r="C115" i="21"/>
  <c r="D113" i="21"/>
  <c r="B72" i="21"/>
  <c r="D67" i="21"/>
  <c r="D79" i="21"/>
  <c r="D85" i="21"/>
  <c r="R97" i="14"/>
  <c r="D97" i="21"/>
  <c r="R103" i="14"/>
  <c r="D103" i="21"/>
  <c r="D109" i="21"/>
  <c r="D115" i="21"/>
  <c r="C83" i="21"/>
  <c r="C66" i="21"/>
  <c r="D73" i="21"/>
  <c r="D91" i="21"/>
  <c r="C113" i="21"/>
  <c r="D65" i="21"/>
  <c r="B62" i="21"/>
  <c r="R68" i="14"/>
  <c r="B68" i="21"/>
  <c r="R74" i="14"/>
  <c r="B74" i="21"/>
  <c r="R80" i="14"/>
  <c r="B80" i="21"/>
  <c r="B86" i="21"/>
  <c r="B92" i="21"/>
  <c r="B98" i="21"/>
  <c r="B104" i="21"/>
  <c r="B110" i="21"/>
  <c r="B116" i="21"/>
  <c r="D77" i="21"/>
  <c r="C62" i="21"/>
  <c r="C68" i="21"/>
  <c r="C74" i="21"/>
  <c r="C80" i="21"/>
  <c r="R86" i="14"/>
  <c r="C86" i="21"/>
  <c r="C92" i="21"/>
  <c r="C98" i="21"/>
  <c r="C104" i="21"/>
  <c r="C110" i="21"/>
  <c r="C116" i="21"/>
  <c r="D83" i="21"/>
  <c r="R66" i="14"/>
  <c r="B66" i="21"/>
  <c r="C67" i="21"/>
  <c r="D62" i="21"/>
  <c r="D74" i="21"/>
  <c r="D80" i="21"/>
  <c r="D92" i="21"/>
  <c r="D98" i="21"/>
  <c r="D104" i="21"/>
  <c r="D110" i="21"/>
  <c r="D116" i="21"/>
  <c r="D89" i="21"/>
  <c r="D68" i="21"/>
  <c r="D86" i="21"/>
  <c r="C89" i="21"/>
  <c r="D107" i="21"/>
  <c r="R102" i="14"/>
  <c r="B102" i="21"/>
  <c r="R63" i="14"/>
  <c r="B63" i="21"/>
  <c r="R69" i="14"/>
  <c r="B69" i="21"/>
  <c r="B75" i="21"/>
  <c r="B81" i="21"/>
  <c r="B87" i="21"/>
  <c r="B93" i="21"/>
  <c r="B99" i="21"/>
  <c r="R105" i="14"/>
  <c r="B105" i="21"/>
  <c r="B111" i="21"/>
  <c r="B117" i="21"/>
  <c r="C71" i="21"/>
  <c r="C69" i="21"/>
  <c r="C75" i="21"/>
  <c r="C81" i="21"/>
  <c r="C87" i="21"/>
  <c r="C93" i="21"/>
  <c r="C99" i="21"/>
  <c r="C105" i="21"/>
  <c r="C111" i="21"/>
  <c r="C117" i="21"/>
  <c r="C107" i="21"/>
  <c r="R96" i="14"/>
  <c r="B96" i="21"/>
  <c r="D69" i="21"/>
  <c r="D81" i="21"/>
  <c r="D87" i="21"/>
  <c r="D93" i="21"/>
  <c r="D99" i="21"/>
  <c r="D105" i="21"/>
  <c r="D111" i="21"/>
  <c r="D117" i="21"/>
  <c r="C63" i="21"/>
  <c r="D63" i="21"/>
  <c r="D75" i="21"/>
  <c r="B114" i="21"/>
  <c r="B64" i="21"/>
  <c r="R70" i="14"/>
  <c r="B70" i="21"/>
  <c r="R76" i="14"/>
  <c r="B76" i="21"/>
  <c r="R82" i="14"/>
  <c r="B82" i="21"/>
  <c r="B88" i="21"/>
  <c r="B94" i="21"/>
  <c r="B100" i="21"/>
  <c r="B106" i="21"/>
  <c r="R112" i="14"/>
  <c r="B112" i="21"/>
  <c r="B118" i="21"/>
  <c r="C64" i="21"/>
  <c r="C70" i="21"/>
  <c r="C76" i="21"/>
  <c r="C82" i="21"/>
  <c r="R88" i="14"/>
  <c r="C88" i="21"/>
  <c r="R94" i="14"/>
  <c r="C94" i="21"/>
  <c r="C100" i="21"/>
  <c r="C106" i="21"/>
  <c r="C112" i="21"/>
  <c r="C118" i="21"/>
  <c r="C65" i="21"/>
  <c r="D101" i="21"/>
  <c r="D64" i="21"/>
  <c r="D76" i="21"/>
  <c r="D82" i="21"/>
  <c r="D88" i="21"/>
  <c r="D94" i="21"/>
  <c r="R100" i="14"/>
  <c r="D100" i="21"/>
  <c r="D106" i="21"/>
  <c r="D112" i="21"/>
  <c r="D118" i="21"/>
  <c r="D71" i="21"/>
  <c r="D70" i="21"/>
  <c r="C72" i="21"/>
  <c r="R65" i="14"/>
  <c r="B65" i="21"/>
  <c r="B71" i="21"/>
  <c r="B77" i="21"/>
  <c r="R83" i="14"/>
  <c r="B83" i="21"/>
  <c r="R89" i="14"/>
  <c r="B89" i="21"/>
  <c r="R95" i="14"/>
  <c r="B95" i="21"/>
  <c r="B101" i="21"/>
  <c r="B107" i="21"/>
  <c r="B113" i="21"/>
  <c r="B16" i="21"/>
  <c r="C16" i="21"/>
  <c r="D4" i="21"/>
  <c r="B35" i="21"/>
  <c r="C5" i="21"/>
  <c r="C11" i="21"/>
  <c r="C17" i="21"/>
  <c r="C23" i="21"/>
  <c r="R29" i="14"/>
  <c r="C29" i="21"/>
  <c r="C35" i="21"/>
  <c r="C41" i="21"/>
  <c r="C47" i="21"/>
  <c r="B53" i="21"/>
  <c r="B59" i="21"/>
  <c r="B58" i="21"/>
  <c r="C58" i="21"/>
  <c r="D11" i="21"/>
  <c r="C53" i="21"/>
  <c r="D46" i="21"/>
  <c r="D41" i="21"/>
  <c r="R59" i="14"/>
  <c r="C59" i="21"/>
  <c r="D53" i="21"/>
  <c r="D59" i="21"/>
  <c r="B10" i="21"/>
  <c r="C22" i="21"/>
  <c r="D5" i="21"/>
  <c r="D47" i="21"/>
  <c r="B6" i="21"/>
  <c r="B12" i="21"/>
  <c r="B18" i="21"/>
  <c r="B24" i="21"/>
  <c r="R30" i="14"/>
  <c r="B30" i="21"/>
  <c r="R36" i="14"/>
  <c r="B36" i="21"/>
  <c r="B42" i="21"/>
  <c r="B52" i="21"/>
  <c r="C34" i="21"/>
  <c r="D28" i="21"/>
  <c r="D30" i="21"/>
  <c r="B4" i="21"/>
  <c r="D16" i="21"/>
  <c r="D52" i="21"/>
  <c r="C36" i="21"/>
  <c r="D36" i="21"/>
  <c r="C54" i="21"/>
  <c r="R54" i="14"/>
  <c r="D54" i="21"/>
  <c r="B28" i="21"/>
  <c r="C4" i="21"/>
  <c r="C52" i="21"/>
  <c r="C30" i="21"/>
  <c r="D12" i="21"/>
  <c r="B19" i="21"/>
  <c r="B25" i="21"/>
  <c r="B31" i="21"/>
  <c r="B37" i="21"/>
  <c r="R43" i="14"/>
  <c r="B43" i="21"/>
  <c r="C10" i="21"/>
  <c r="R5" i="14"/>
  <c r="B5" i="21"/>
  <c r="C42" i="21"/>
  <c r="D6" i="21"/>
  <c r="C13" i="21"/>
  <c r="C31" i="21"/>
  <c r="C37" i="21"/>
  <c r="C43" i="21"/>
  <c r="B49" i="21"/>
  <c r="B55" i="21"/>
  <c r="B47" i="21"/>
  <c r="D17" i="21"/>
  <c r="C18" i="21"/>
  <c r="R18" i="14"/>
  <c r="D18" i="21"/>
  <c r="B13" i="21"/>
  <c r="D19" i="21"/>
  <c r="D37" i="21"/>
  <c r="C49" i="21"/>
  <c r="C55" i="21"/>
  <c r="B40" i="21"/>
  <c r="D22" i="21"/>
  <c r="B17" i="21"/>
  <c r="C12" i="21"/>
  <c r="B54" i="21"/>
  <c r="D48" i="21"/>
  <c r="R7" i="14"/>
  <c r="B7" i="21"/>
  <c r="C7" i="21"/>
  <c r="D13" i="21"/>
  <c r="D31" i="21"/>
  <c r="D43" i="21"/>
  <c r="D49" i="21"/>
  <c r="D55" i="21"/>
  <c r="B46" i="21"/>
  <c r="B11" i="21"/>
  <c r="C6" i="21"/>
  <c r="D24" i="21"/>
  <c r="C25" i="21"/>
  <c r="R25" i="14"/>
  <c r="D25" i="21"/>
  <c r="B8" i="21"/>
  <c r="B14" i="21"/>
  <c r="B20" i="21"/>
  <c r="B26" i="21"/>
  <c r="B32" i="21"/>
  <c r="B38" i="21"/>
  <c r="B44" i="21"/>
  <c r="B34" i="21"/>
  <c r="C28" i="21"/>
  <c r="B29" i="21"/>
  <c r="C24" i="21"/>
  <c r="R48" i="14"/>
  <c r="C48" i="21"/>
  <c r="D42" i="21"/>
  <c r="C19" i="21"/>
  <c r="D7" i="21"/>
  <c r="C8" i="21"/>
  <c r="C14" i="21"/>
  <c r="C20" i="21"/>
  <c r="C26" i="21"/>
  <c r="R32" i="14"/>
  <c r="C32" i="21"/>
  <c r="C38" i="21"/>
  <c r="R44" i="14"/>
  <c r="C44" i="21"/>
  <c r="R50" i="14"/>
  <c r="B50" i="21"/>
  <c r="R56" i="14"/>
  <c r="B56" i="21"/>
  <c r="C46" i="21"/>
  <c r="D34" i="21"/>
  <c r="R58" i="14"/>
  <c r="D58" i="21"/>
  <c r="C50" i="21"/>
  <c r="D8" i="21"/>
  <c r="D26" i="21"/>
  <c r="D44" i="21"/>
  <c r="D50" i="21"/>
  <c r="D56" i="21"/>
  <c r="D10" i="21"/>
  <c r="R41" i="14"/>
  <c r="B41" i="21"/>
  <c r="R23" i="14"/>
  <c r="D23" i="21"/>
  <c r="D14" i="21"/>
  <c r="D38" i="21"/>
  <c r="B9" i="21"/>
  <c r="B21" i="21"/>
  <c r="B33" i="21"/>
  <c r="B39" i="21"/>
  <c r="B45" i="21"/>
  <c r="R22" i="14"/>
  <c r="B22" i="21"/>
  <c r="R40" i="14"/>
  <c r="C40" i="21"/>
  <c r="B23" i="21"/>
  <c r="D29" i="21"/>
  <c r="D20" i="21"/>
  <c r="C56" i="21"/>
  <c r="C3" i="21"/>
  <c r="B15" i="21"/>
  <c r="B27" i="21"/>
  <c r="D3" i="21"/>
  <c r="C9" i="21"/>
  <c r="C15" i="21"/>
  <c r="R21" i="14"/>
  <c r="C21" i="21"/>
  <c r="R27" i="14"/>
  <c r="C27" i="21"/>
  <c r="R33" i="14"/>
  <c r="C33" i="21"/>
  <c r="R39" i="14"/>
  <c r="C39" i="21"/>
  <c r="R45" i="14"/>
  <c r="C45" i="21"/>
  <c r="B51" i="21"/>
  <c r="B57" i="21"/>
  <c r="D40" i="21"/>
  <c r="R35" i="14"/>
  <c r="D35" i="21"/>
  <c r="D32" i="21"/>
  <c r="D9" i="21"/>
  <c r="D15" i="21"/>
  <c r="D21" i="21"/>
  <c r="D27" i="21"/>
  <c r="D33" i="21"/>
  <c r="D39" i="21"/>
  <c r="D45" i="21"/>
  <c r="C51" i="21"/>
  <c r="C57" i="21"/>
  <c r="D51" i="21"/>
  <c r="D57" i="21"/>
  <c r="R101" i="14"/>
  <c r="R113" i="14"/>
  <c r="R98" i="14"/>
  <c r="R26" i="14"/>
  <c r="R49" i="14"/>
  <c r="R16" i="14"/>
  <c r="R91" i="14"/>
  <c r="R109" i="14"/>
  <c r="R115" i="14"/>
  <c r="R104" i="14"/>
  <c r="R110" i="14"/>
  <c r="R116" i="14"/>
  <c r="R44" i="15"/>
  <c r="R48" i="15"/>
  <c r="R102" i="15"/>
  <c r="R78" i="15"/>
  <c r="R20" i="15"/>
  <c r="R28" i="15"/>
  <c r="R65" i="15"/>
  <c r="R19" i="15"/>
  <c r="R24" i="15"/>
  <c r="R4" i="15"/>
  <c r="R59" i="15"/>
  <c r="R100" i="15"/>
  <c r="R56" i="15"/>
  <c r="R32" i="15"/>
  <c r="R8" i="15"/>
  <c r="R50" i="15"/>
  <c r="R87" i="15"/>
  <c r="R63" i="15"/>
  <c r="R83" i="15"/>
  <c r="R91" i="15"/>
  <c r="R37" i="15"/>
  <c r="R54" i="15"/>
  <c r="R22" i="15"/>
  <c r="R33" i="15"/>
  <c r="R30" i="15"/>
  <c r="P12" i="15"/>
  <c r="O23" i="15"/>
  <c r="Q25" i="15"/>
  <c r="P36" i="15"/>
  <c r="O47" i="15"/>
  <c r="Q49" i="15"/>
  <c r="O62" i="15"/>
  <c r="Q64" i="15"/>
  <c r="P75" i="15"/>
  <c r="R75" i="15" s="1"/>
  <c r="O86" i="15"/>
  <c r="Q88" i="15"/>
  <c r="P99" i="15"/>
  <c r="O110" i="15"/>
  <c r="Q112" i="15"/>
  <c r="C4" i="15"/>
  <c r="E6" i="15"/>
  <c r="O10" i="15"/>
  <c r="Q12" i="15"/>
  <c r="D17" i="15"/>
  <c r="P23" i="15"/>
  <c r="C28" i="15"/>
  <c r="E30" i="15"/>
  <c r="O34" i="15"/>
  <c r="Q36" i="15"/>
  <c r="D41" i="15"/>
  <c r="P47" i="15"/>
  <c r="O58" i="15"/>
  <c r="P62" i="15"/>
  <c r="O73" i="15"/>
  <c r="Q75" i="15"/>
  <c r="P86" i="15"/>
  <c r="O97" i="15"/>
  <c r="Q99" i="15"/>
  <c r="P110" i="15"/>
  <c r="P10" i="15"/>
  <c r="O21" i="15"/>
  <c r="R21" i="15" s="1"/>
  <c r="Q23" i="15"/>
  <c r="P34" i="15"/>
  <c r="O45" i="15"/>
  <c r="R45" i="15" s="1"/>
  <c r="Q47" i="15"/>
  <c r="P58" i="15"/>
  <c r="Q62" i="15"/>
  <c r="P73" i="15"/>
  <c r="O84" i="15"/>
  <c r="R84" i="15" s="1"/>
  <c r="Q86" i="15"/>
  <c r="P97" i="15"/>
  <c r="O108" i="15"/>
  <c r="R108" i="15" s="1"/>
  <c r="Q110" i="15"/>
  <c r="E28" i="15"/>
  <c r="D13" i="15"/>
  <c r="C24" i="15"/>
  <c r="E26" i="15"/>
  <c r="D37" i="15"/>
  <c r="C48" i="15"/>
  <c r="E50" i="15"/>
  <c r="C63" i="15"/>
  <c r="E65" i="15"/>
  <c r="D76" i="15"/>
  <c r="C87" i="15"/>
  <c r="E89" i="15"/>
  <c r="D100" i="15"/>
  <c r="C85" i="15"/>
  <c r="E87" i="15"/>
  <c r="D98" i="15"/>
  <c r="C118" i="15"/>
  <c r="D40" i="15"/>
  <c r="C51" i="15"/>
  <c r="E53" i="15"/>
  <c r="C66" i="15"/>
  <c r="E68" i="15"/>
  <c r="D79" i="15"/>
  <c r="C90" i="15"/>
  <c r="E92" i="15"/>
  <c r="D103" i="15"/>
  <c r="C114" i="15"/>
  <c r="E116" i="15"/>
  <c r="E5" i="15"/>
  <c r="C27" i="15"/>
  <c r="C3" i="15"/>
  <c r="D16" i="15"/>
  <c r="E29" i="15"/>
  <c r="R4" i="14"/>
  <c r="R55" i="14"/>
  <c r="R106" i="14"/>
  <c r="R118" i="14"/>
  <c r="R90" i="15" l="1"/>
  <c r="R101" i="15"/>
  <c r="R25" i="15"/>
  <c r="R38" i="15"/>
  <c r="R66" i="15"/>
  <c r="R94" i="15"/>
  <c r="R77" i="15"/>
  <c r="R114" i="15"/>
  <c r="R64" i="15"/>
  <c r="R112" i="15"/>
  <c r="R99" i="15"/>
  <c r="R86" i="15"/>
  <c r="R49" i="15"/>
  <c r="R118" i="15"/>
  <c r="R97" i="15"/>
  <c r="R51" i="15"/>
  <c r="R27" i="15"/>
  <c r="R3" i="15"/>
  <c r="E95" i="21"/>
  <c r="G95" i="21" s="1"/>
  <c r="E66" i="21"/>
  <c r="G66" i="21" s="1"/>
  <c r="E30" i="21"/>
  <c r="G30" i="21" s="1"/>
  <c r="E63" i="21"/>
  <c r="G63" i="21" s="1"/>
  <c r="E22" i="21"/>
  <c r="G22" i="21" s="1"/>
  <c r="E96" i="21"/>
  <c r="G96" i="21" s="1"/>
  <c r="E90" i="21"/>
  <c r="G90" i="21" s="1"/>
  <c r="E115" i="21"/>
  <c r="G115" i="21" s="1"/>
  <c r="R14" i="15"/>
  <c r="R62" i="15"/>
  <c r="R73" i="15"/>
  <c r="R47" i="15"/>
  <c r="R36" i="15"/>
  <c r="R23" i="15"/>
  <c r="R12" i="15"/>
  <c r="E89" i="21"/>
  <c r="G89" i="21" s="1"/>
  <c r="E83" i="21"/>
  <c r="G83" i="21" s="1"/>
  <c r="R34" i="15"/>
  <c r="E111" i="21"/>
  <c r="G111" i="21" s="1"/>
  <c r="R88" i="15"/>
  <c r="R58" i="15"/>
  <c r="E84" i="21"/>
  <c r="G84" i="21" s="1"/>
  <c r="R71" i="14"/>
  <c r="R107" i="14"/>
  <c r="R111" i="14"/>
  <c r="R24" i="14"/>
  <c r="R11" i="14"/>
  <c r="R12" i="14"/>
  <c r="R64" i="14"/>
  <c r="R114" i="14"/>
  <c r="R117" i="14"/>
  <c r="R17" i="14"/>
  <c r="R3" i="14"/>
  <c r="R8" i="14"/>
  <c r="E76" i="21"/>
  <c r="G76" i="21" s="1"/>
  <c r="E67" i="21"/>
  <c r="G67" i="21" s="1"/>
  <c r="E70" i="21"/>
  <c r="G70" i="21" s="1"/>
  <c r="E102" i="21"/>
  <c r="G102" i="21" s="1"/>
  <c r="R77" i="14"/>
  <c r="R62" i="14"/>
  <c r="R99" i="14"/>
  <c r="E68" i="21"/>
  <c r="G68" i="21" s="1"/>
  <c r="R15" i="14"/>
  <c r="R9" i="14"/>
  <c r="R20" i="14"/>
  <c r="R31" i="14"/>
  <c r="R37" i="14"/>
  <c r="R34" i="14"/>
  <c r="R10" i="14"/>
  <c r="R47" i="14"/>
  <c r="R57" i="14"/>
  <c r="R38" i="14"/>
  <c r="R19" i="14"/>
  <c r="R14" i="14"/>
  <c r="R6" i="14"/>
  <c r="R46" i="14"/>
  <c r="R28" i="14"/>
  <c r="R42" i="14"/>
  <c r="R53" i="14"/>
  <c r="E56" i="21"/>
  <c r="G56" i="21" s="1"/>
  <c r="E5" i="21"/>
  <c r="G5" i="21" s="1"/>
  <c r="E36" i="21"/>
  <c r="G36" i="21" s="1"/>
  <c r="E78" i="21"/>
  <c r="G78" i="21" s="1"/>
  <c r="E27" i="21"/>
  <c r="G27" i="21" s="1"/>
  <c r="E55" i="21"/>
  <c r="G55" i="21" s="1"/>
  <c r="E65" i="21"/>
  <c r="G65" i="21" s="1"/>
  <c r="E99" i="21"/>
  <c r="G99" i="21" s="1"/>
  <c r="E112" i="21"/>
  <c r="G112" i="21" s="1"/>
  <c r="E106" i="21"/>
  <c r="G106" i="21" s="1"/>
  <c r="E82" i="21"/>
  <c r="G82" i="21" s="1"/>
  <c r="E69" i="21"/>
  <c r="G69" i="21" s="1"/>
  <c r="E73" i="21"/>
  <c r="G73" i="21" s="1"/>
  <c r="E71" i="21"/>
  <c r="G71" i="21" s="1"/>
  <c r="E104" i="21"/>
  <c r="G104" i="21" s="1"/>
  <c r="E80" i="21"/>
  <c r="G80" i="21" s="1"/>
  <c r="E35" i="21"/>
  <c r="G35" i="21" s="1"/>
  <c r="E74" i="21"/>
  <c r="G74" i="21" s="1"/>
  <c r="E113" i="21"/>
  <c r="G113" i="21" s="1"/>
  <c r="E77" i="21"/>
  <c r="G77" i="21" s="1"/>
  <c r="E64" i="21"/>
  <c r="G64" i="21" s="1"/>
  <c r="E62" i="21"/>
  <c r="E17" i="21"/>
  <c r="G17" i="21" s="1"/>
  <c r="E114" i="21"/>
  <c r="G114" i="21" s="1"/>
  <c r="E117" i="21"/>
  <c r="G117" i="21" s="1"/>
  <c r="E72" i="21"/>
  <c r="G72" i="21" s="1"/>
  <c r="R72" i="14"/>
  <c r="E118" i="21"/>
  <c r="G118" i="21" s="1"/>
  <c r="E105" i="21"/>
  <c r="G105" i="21" s="1"/>
  <c r="E116" i="21"/>
  <c r="G116" i="21" s="1"/>
  <c r="E109" i="21"/>
  <c r="G109" i="21" s="1"/>
  <c r="E110" i="21"/>
  <c r="G110" i="21" s="1"/>
  <c r="E103" i="21"/>
  <c r="G103" i="21" s="1"/>
  <c r="E93" i="21"/>
  <c r="G93" i="21" s="1"/>
  <c r="E97" i="21"/>
  <c r="G97" i="21" s="1"/>
  <c r="R93" i="14"/>
  <c r="E20" i="21"/>
  <c r="G20" i="21" s="1"/>
  <c r="E100" i="21"/>
  <c r="G100" i="21" s="1"/>
  <c r="E87" i="21"/>
  <c r="G87" i="21" s="1"/>
  <c r="E98" i="21"/>
  <c r="G98" i="21" s="1"/>
  <c r="E91" i="21"/>
  <c r="G91" i="21" s="1"/>
  <c r="E108" i="21"/>
  <c r="G108" i="21" s="1"/>
  <c r="E10" i="21"/>
  <c r="G10" i="21" s="1"/>
  <c r="R87" i="14"/>
  <c r="R108" i="14"/>
  <c r="E57" i="21"/>
  <c r="G57" i="21" s="1"/>
  <c r="E107" i="21"/>
  <c r="G107" i="21" s="1"/>
  <c r="E94" i="21"/>
  <c r="G94" i="21" s="1"/>
  <c r="E81" i="21"/>
  <c r="G81" i="21" s="1"/>
  <c r="E92" i="21"/>
  <c r="G92" i="21" s="1"/>
  <c r="E85" i="21"/>
  <c r="G85" i="21" s="1"/>
  <c r="E14" i="21"/>
  <c r="G14" i="21" s="1"/>
  <c r="E41" i="21"/>
  <c r="G41" i="21" s="1"/>
  <c r="R81" i="14"/>
  <c r="R92" i="14"/>
  <c r="E8" i="21"/>
  <c r="G8" i="21" s="1"/>
  <c r="E101" i="21"/>
  <c r="G101" i="21" s="1"/>
  <c r="E88" i="21"/>
  <c r="G88" i="21" s="1"/>
  <c r="E75" i="21"/>
  <c r="G75" i="21" s="1"/>
  <c r="E86" i="21"/>
  <c r="G86" i="21" s="1"/>
  <c r="E79" i="21"/>
  <c r="G79" i="21" s="1"/>
  <c r="E3" i="21"/>
  <c r="G3" i="21" s="1"/>
  <c r="R75" i="14"/>
  <c r="E52" i="21"/>
  <c r="G52" i="21" s="1"/>
  <c r="E51" i="21"/>
  <c r="G51" i="21" s="1"/>
  <c r="R52" i="14"/>
  <c r="R51" i="14"/>
  <c r="E13" i="21"/>
  <c r="G13" i="21" s="1"/>
  <c r="E28" i="21"/>
  <c r="G28" i="21" s="1"/>
  <c r="E42" i="21"/>
  <c r="G42" i="21" s="1"/>
  <c r="E23" i="21"/>
  <c r="G23" i="21" s="1"/>
  <c r="E29" i="21"/>
  <c r="G29" i="21" s="1"/>
  <c r="E54" i="21"/>
  <c r="G54" i="21" s="1"/>
  <c r="E24" i="21"/>
  <c r="G24" i="21" s="1"/>
  <c r="E7" i="21"/>
  <c r="G7" i="21" s="1"/>
  <c r="E47" i="21"/>
  <c r="G47" i="21" s="1"/>
  <c r="E37" i="21"/>
  <c r="G37" i="21" s="1"/>
  <c r="E18" i="21"/>
  <c r="G18" i="21" s="1"/>
  <c r="E53" i="21"/>
  <c r="G53" i="21" s="1"/>
  <c r="E50" i="21"/>
  <c r="G50" i="21" s="1"/>
  <c r="E34" i="21"/>
  <c r="G34" i="21" s="1"/>
  <c r="E31" i="21"/>
  <c r="G31" i="21" s="1"/>
  <c r="E12" i="21"/>
  <c r="G12" i="21" s="1"/>
  <c r="E11" i="21"/>
  <c r="G11" i="21" s="1"/>
  <c r="E45" i="21"/>
  <c r="G45" i="21" s="1"/>
  <c r="E44" i="21"/>
  <c r="G44" i="21" s="1"/>
  <c r="E46" i="21"/>
  <c r="G46" i="21" s="1"/>
  <c r="E49" i="21"/>
  <c r="G49" i="21" s="1"/>
  <c r="E25" i="21"/>
  <c r="G25" i="21" s="1"/>
  <c r="E6" i="21"/>
  <c r="G6" i="21" s="1"/>
  <c r="E58" i="21"/>
  <c r="G58" i="21" s="1"/>
  <c r="R13" i="14"/>
  <c r="E39" i="21"/>
  <c r="G39" i="21" s="1"/>
  <c r="E38" i="21"/>
  <c r="G38" i="21" s="1"/>
  <c r="E40" i="21"/>
  <c r="G40" i="21" s="1"/>
  <c r="E19" i="21"/>
  <c r="G19" i="21" s="1"/>
  <c r="E4" i="21"/>
  <c r="G4" i="21" s="1"/>
  <c r="E33" i="21"/>
  <c r="G33" i="21" s="1"/>
  <c r="E32" i="21"/>
  <c r="G32" i="21" s="1"/>
  <c r="E59" i="21"/>
  <c r="G59" i="21" s="1"/>
  <c r="E21" i="21"/>
  <c r="G21" i="21" s="1"/>
  <c r="E26" i="21"/>
  <c r="G26" i="21" s="1"/>
  <c r="E43" i="21"/>
  <c r="G43" i="21" s="1"/>
  <c r="E16" i="21"/>
  <c r="G16" i="21" s="1"/>
  <c r="E48" i="21"/>
  <c r="G48" i="21" s="1"/>
  <c r="E15" i="21"/>
  <c r="G15" i="21" s="1"/>
  <c r="E9" i="21"/>
  <c r="G9" i="21" s="1"/>
  <c r="R10" i="15"/>
  <c r="R110" i="15"/>
  <c r="G62" i="21" l="1"/>
  <c r="A4" i="10" l="1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A42" i="10"/>
  <c r="A43" i="10"/>
  <c r="A44" i="10"/>
  <c r="A45" i="10"/>
  <c r="A46" i="10"/>
  <c r="A47" i="10"/>
  <c r="A48" i="10"/>
  <c r="A49" i="10"/>
  <c r="A50" i="10"/>
  <c r="A51" i="10"/>
  <c r="A52" i="10"/>
  <c r="A53" i="10"/>
  <c r="A54" i="10"/>
  <c r="A55" i="10"/>
  <c r="A56" i="10"/>
  <c r="A57" i="10"/>
  <c r="A58" i="10"/>
  <c r="A59" i="10"/>
  <c r="A3" i="10"/>
  <c r="A4" i="7"/>
  <c r="A5" i="7"/>
  <c r="A6" i="7"/>
  <c r="A7" i="7"/>
  <c r="A8" i="7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25" i="7"/>
  <c r="A26" i="7"/>
  <c r="A27" i="7"/>
  <c r="A28" i="7"/>
  <c r="A29" i="7"/>
  <c r="A30" i="7"/>
  <c r="A31" i="7"/>
  <c r="A32" i="7"/>
  <c r="A33" i="7"/>
  <c r="A34" i="7"/>
  <c r="A35" i="7"/>
  <c r="A36" i="7"/>
  <c r="A37" i="7"/>
  <c r="A38" i="7"/>
  <c r="A39" i="7"/>
  <c r="A40" i="7"/>
  <c r="A41" i="7"/>
  <c r="A42" i="7"/>
  <c r="A43" i="7"/>
  <c r="A44" i="7"/>
  <c r="A45" i="7"/>
  <c r="A46" i="7"/>
  <c r="A47" i="7"/>
  <c r="A48" i="7"/>
  <c r="A49" i="7"/>
  <c r="A50" i="7"/>
  <c r="A51" i="7"/>
  <c r="A52" i="7"/>
  <c r="A53" i="7"/>
  <c r="A54" i="7"/>
  <c r="A55" i="7"/>
  <c r="A56" i="7"/>
  <c r="A57" i="7"/>
  <c r="A58" i="7"/>
  <c r="A59" i="7"/>
  <c r="A3" i="7"/>
  <c r="S82" i="12" l="1"/>
  <c r="S109" i="12"/>
  <c r="S97" i="12"/>
  <c r="S88" i="12"/>
  <c r="S79" i="12"/>
  <c r="S71" i="12"/>
  <c r="S63" i="12"/>
  <c r="S107" i="12"/>
  <c r="S104" i="12"/>
  <c r="S96" i="12"/>
  <c r="S89" i="12"/>
  <c r="S80" i="12"/>
  <c r="S72" i="12"/>
  <c r="S65" i="12"/>
  <c r="S113" i="12"/>
  <c r="S106" i="12"/>
  <c r="S100" i="12"/>
  <c r="S91" i="12"/>
  <c r="S83" i="12"/>
  <c r="S74" i="12"/>
  <c r="S67" i="12"/>
  <c r="S118" i="12"/>
  <c r="S114" i="12"/>
  <c r="S102" i="12"/>
  <c r="S93" i="12"/>
  <c r="S85" i="12"/>
  <c r="S77" i="12"/>
  <c r="S69" i="12"/>
  <c r="S92" i="12"/>
  <c r="S78" i="12"/>
  <c r="S84" i="12"/>
  <c r="S70" i="12"/>
  <c r="S76" i="12"/>
  <c r="S112" i="12"/>
  <c r="S115" i="12"/>
  <c r="S90" i="12"/>
  <c r="S110" i="12"/>
  <c r="S103" i="12"/>
  <c r="S81" i="12"/>
  <c r="S101" i="12"/>
  <c r="S117" i="12"/>
  <c r="S94" i="12"/>
  <c r="S98" i="12"/>
  <c r="S86" i="12"/>
  <c r="S105" i="12"/>
  <c r="S75" i="12"/>
  <c r="S111" i="12"/>
  <c r="S73" i="12"/>
  <c r="S108" i="12"/>
  <c r="S66" i="12"/>
  <c r="S95" i="12"/>
  <c r="S64" i="12"/>
  <c r="S99" i="12"/>
  <c r="S62" i="12"/>
  <c r="S87" i="12"/>
  <c r="S68" i="12"/>
  <c r="S116" i="12"/>
  <c r="S23" i="12"/>
  <c r="S48" i="12"/>
  <c r="S40" i="12"/>
  <c r="S30" i="12"/>
  <c r="S20" i="12"/>
  <c r="S12" i="12"/>
  <c r="S4" i="12"/>
  <c r="S52" i="12"/>
  <c r="S46" i="12"/>
  <c r="S39" i="12"/>
  <c r="S31" i="12"/>
  <c r="S22" i="12"/>
  <c r="S14" i="12"/>
  <c r="S6" i="12"/>
  <c r="S55" i="12"/>
  <c r="S49" i="12"/>
  <c r="S42" i="12"/>
  <c r="S33" i="12"/>
  <c r="S24" i="12"/>
  <c r="S16" i="12"/>
  <c r="S8" i="12"/>
  <c r="S59" i="12"/>
  <c r="S51" i="12"/>
  <c r="S43" i="12"/>
  <c r="S35" i="12"/>
  <c r="S27" i="12"/>
  <c r="S18" i="12"/>
  <c r="S10" i="12"/>
  <c r="S32" i="12"/>
  <c r="S19" i="12"/>
  <c r="S25" i="12"/>
  <c r="S11" i="12"/>
  <c r="S17" i="12"/>
  <c r="S56" i="12"/>
  <c r="S53" i="12"/>
  <c r="S29" i="12"/>
  <c r="S54" i="12"/>
  <c r="S44" i="12"/>
  <c r="S21" i="12"/>
  <c r="S41" i="12"/>
  <c r="S58" i="12"/>
  <c r="S34" i="12"/>
  <c r="S37" i="12"/>
  <c r="S26" i="12"/>
  <c r="S45" i="12"/>
  <c r="S15" i="12"/>
  <c r="S50" i="12"/>
  <c r="S13" i="12"/>
  <c r="S47" i="12"/>
  <c r="S7" i="12"/>
  <c r="S36" i="12"/>
  <c r="S3" i="12"/>
  <c r="S38" i="12"/>
  <c r="S5" i="12"/>
  <c r="S28" i="12"/>
  <c r="S57" i="12"/>
  <c r="S9" i="12"/>
  <c r="S117" i="9"/>
  <c r="S115" i="9"/>
  <c r="S110" i="9"/>
  <c r="S108" i="9"/>
  <c r="S101" i="9"/>
  <c r="S99" i="9"/>
  <c r="S91" i="9"/>
  <c r="S104" i="9"/>
  <c r="S100" i="9"/>
  <c r="S95" i="9"/>
  <c r="S90" i="9"/>
  <c r="S80" i="9"/>
  <c r="S71" i="9"/>
  <c r="S64" i="9"/>
  <c r="S109" i="9"/>
  <c r="S105" i="9"/>
  <c r="S98" i="9"/>
  <c r="S94" i="9"/>
  <c r="S79" i="9"/>
  <c r="S72" i="9"/>
  <c r="S63" i="9"/>
  <c r="S116" i="9"/>
  <c r="S111" i="9"/>
  <c r="S103" i="9"/>
  <c r="S92" i="9"/>
  <c r="S83" i="9"/>
  <c r="S73" i="9"/>
  <c r="S65" i="9"/>
  <c r="S118" i="9"/>
  <c r="S112" i="9"/>
  <c r="S102" i="9"/>
  <c r="S93" i="9"/>
  <c r="S86" i="9"/>
  <c r="S75" i="9"/>
  <c r="S67" i="9"/>
  <c r="S114" i="9"/>
  <c r="S107" i="9"/>
  <c r="S97" i="9"/>
  <c r="S88" i="9"/>
  <c r="S84" i="9"/>
  <c r="S77" i="9"/>
  <c r="S69" i="9"/>
  <c r="S113" i="9"/>
  <c r="S89" i="9"/>
  <c r="S106" i="9"/>
  <c r="S82" i="9"/>
  <c r="S96" i="9"/>
  <c r="S81" i="9"/>
  <c r="S87" i="9"/>
  <c r="S74" i="9"/>
  <c r="S85" i="9"/>
  <c r="S76" i="9"/>
  <c r="S78" i="9"/>
  <c r="S66" i="9"/>
  <c r="S70" i="9"/>
  <c r="S68" i="9"/>
  <c r="S62" i="9"/>
  <c r="S54" i="9"/>
  <c r="S48" i="9"/>
  <c r="S47" i="9"/>
  <c r="S40" i="9"/>
  <c r="S38" i="9"/>
  <c r="S31" i="9"/>
  <c r="S29" i="9"/>
  <c r="S45" i="9"/>
  <c r="S39" i="9"/>
  <c r="S32" i="9"/>
  <c r="S24" i="9"/>
  <c r="S13" i="9"/>
  <c r="S4" i="9"/>
  <c r="S56" i="9"/>
  <c r="S50" i="9"/>
  <c r="S41" i="9"/>
  <c r="S34" i="9"/>
  <c r="S26" i="9"/>
  <c r="S14" i="9"/>
  <c r="S5" i="9"/>
  <c r="S49" i="9"/>
  <c r="S59" i="9"/>
  <c r="S53" i="9"/>
  <c r="S43" i="9"/>
  <c r="S35" i="9"/>
  <c r="S27" i="9"/>
  <c r="S16" i="9"/>
  <c r="S7" i="9"/>
  <c r="S58" i="9"/>
  <c r="S52" i="9"/>
  <c r="S42" i="9"/>
  <c r="S33" i="9"/>
  <c r="S25" i="9"/>
  <c r="S17" i="9"/>
  <c r="S9" i="9"/>
  <c r="S55" i="9"/>
  <c r="S46" i="9"/>
  <c r="S37" i="9"/>
  <c r="S30" i="9"/>
  <c r="S23" i="9"/>
  <c r="S18" i="9"/>
  <c r="S10" i="9"/>
  <c r="S51" i="9"/>
  <c r="S20" i="9"/>
  <c r="S44" i="9"/>
  <c r="S21" i="9"/>
  <c r="S36" i="9"/>
  <c r="S12" i="9"/>
  <c r="S28" i="9"/>
  <c r="S15" i="9"/>
  <c r="S22" i="9"/>
  <c r="S6" i="9"/>
  <c r="S19" i="9"/>
  <c r="S8" i="9"/>
  <c r="S11" i="9"/>
  <c r="S3" i="9"/>
  <c r="S57" i="9"/>
  <c r="S116" i="6"/>
  <c r="S111" i="6"/>
  <c r="S109" i="6"/>
  <c r="S100" i="6"/>
  <c r="S89" i="6"/>
  <c r="S81" i="6"/>
  <c r="S73" i="6"/>
  <c r="S65" i="6"/>
  <c r="S103" i="6"/>
  <c r="S96" i="6"/>
  <c r="S88" i="6"/>
  <c r="S79" i="6"/>
  <c r="S71" i="6"/>
  <c r="S63" i="6"/>
  <c r="S114" i="6"/>
  <c r="S106" i="6"/>
  <c r="S102" i="6"/>
  <c r="S91" i="6"/>
  <c r="S80" i="6"/>
  <c r="S72" i="6"/>
  <c r="S64" i="6"/>
  <c r="S115" i="6"/>
  <c r="S108" i="6"/>
  <c r="S101" i="6"/>
  <c r="S90" i="6"/>
  <c r="S83" i="6"/>
  <c r="S75" i="6"/>
  <c r="S66" i="6"/>
  <c r="S112" i="6"/>
  <c r="S104" i="6"/>
  <c r="S95" i="6"/>
  <c r="S87" i="6"/>
  <c r="S82" i="6"/>
  <c r="S74" i="6"/>
  <c r="S67" i="6"/>
  <c r="S113" i="6"/>
  <c r="S105" i="6"/>
  <c r="S97" i="6"/>
  <c r="S92" i="6"/>
  <c r="S84" i="6"/>
  <c r="S76" i="6"/>
  <c r="S68" i="6"/>
  <c r="S118" i="6"/>
  <c r="S117" i="6"/>
  <c r="S110" i="6"/>
  <c r="S107" i="6"/>
  <c r="S99" i="6"/>
  <c r="S98" i="6"/>
  <c r="S93" i="6"/>
  <c r="S94" i="6"/>
  <c r="S85" i="6"/>
  <c r="S86" i="6"/>
  <c r="S77" i="6"/>
  <c r="S78" i="6"/>
  <c r="S69" i="6"/>
  <c r="S70" i="6"/>
  <c r="S62" i="6"/>
  <c r="S58" i="6"/>
  <c r="S59" i="6"/>
  <c r="S49" i="6"/>
  <c r="S39" i="6"/>
  <c r="S30" i="6"/>
  <c r="S24" i="6"/>
  <c r="S16" i="6"/>
  <c r="S11" i="6"/>
  <c r="S51" i="6"/>
  <c r="S43" i="6"/>
  <c r="S33" i="6"/>
  <c r="S22" i="6"/>
  <c r="S14" i="6"/>
  <c r="S10" i="6"/>
  <c r="S56" i="6"/>
  <c r="S50" i="6"/>
  <c r="S42" i="6"/>
  <c r="S35" i="6"/>
  <c r="S27" i="6"/>
  <c r="S19" i="6"/>
  <c r="S9" i="6"/>
  <c r="S55" i="6"/>
  <c r="S47" i="6"/>
  <c r="S41" i="6"/>
  <c r="S34" i="6"/>
  <c r="S26" i="6"/>
  <c r="S18" i="6"/>
  <c r="S7" i="6"/>
  <c r="S57" i="6"/>
  <c r="S48" i="6"/>
  <c r="S40" i="6"/>
  <c r="S31" i="6"/>
  <c r="S23" i="6"/>
  <c r="S15" i="6"/>
  <c r="S6" i="6"/>
  <c r="S54" i="6"/>
  <c r="S46" i="6"/>
  <c r="S38" i="6"/>
  <c r="S28" i="6"/>
  <c r="S20" i="6"/>
  <c r="S12" i="6"/>
  <c r="S4" i="6"/>
  <c r="S53" i="6"/>
  <c r="S52" i="6"/>
  <c r="S45" i="6"/>
  <c r="S44" i="6"/>
  <c r="S37" i="6"/>
  <c r="S36" i="6"/>
  <c r="S32" i="6"/>
  <c r="S29" i="6"/>
  <c r="S25" i="6"/>
  <c r="S21" i="6"/>
  <c r="S17" i="6"/>
  <c r="S13" i="6"/>
  <c r="S8" i="6"/>
  <c r="S5" i="6"/>
  <c r="S3" i="6"/>
  <c r="I50" i="12"/>
  <c r="I5" i="12"/>
  <c r="C5" i="12" s="1"/>
  <c r="I28" i="12"/>
  <c r="I23" i="12"/>
  <c r="C23" i="12" s="1"/>
  <c r="I37" i="12"/>
  <c r="I53" i="12"/>
  <c r="C53" i="12" s="1"/>
  <c r="I34" i="12"/>
  <c r="I56" i="12"/>
  <c r="I58" i="12"/>
  <c r="I17" i="12"/>
  <c r="C17" i="12" s="1"/>
  <c r="I41" i="12"/>
  <c r="I11" i="12"/>
  <c r="I21" i="12"/>
  <c r="I25" i="12"/>
  <c r="I44" i="12"/>
  <c r="I7" i="12"/>
  <c r="C7" i="12" s="1"/>
  <c r="I47" i="12"/>
  <c r="C47" i="12" s="1"/>
  <c r="I13" i="12"/>
  <c r="I15" i="12"/>
  <c r="I19" i="12"/>
  <c r="I54" i="12"/>
  <c r="C54" i="12" s="1"/>
  <c r="I45" i="12"/>
  <c r="I26" i="12"/>
  <c r="I9" i="12"/>
  <c r="I57" i="12"/>
  <c r="I38" i="12"/>
  <c r="I3" i="12"/>
  <c r="C3" i="12" s="1"/>
  <c r="I36" i="12"/>
  <c r="I48" i="12"/>
  <c r="I40" i="12"/>
  <c r="I30" i="12"/>
  <c r="I20" i="12"/>
  <c r="I12" i="12"/>
  <c r="I4" i="12"/>
  <c r="I52" i="12"/>
  <c r="I46" i="12"/>
  <c r="I39" i="12"/>
  <c r="C39" i="12" s="1"/>
  <c r="I31" i="12"/>
  <c r="C31" i="12" s="1"/>
  <c r="I22" i="12"/>
  <c r="I14" i="12"/>
  <c r="I6" i="12"/>
  <c r="I55" i="12"/>
  <c r="I49" i="12"/>
  <c r="I42" i="12"/>
  <c r="I33" i="12"/>
  <c r="I24" i="12"/>
  <c r="I16" i="12"/>
  <c r="I8" i="12"/>
  <c r="C8" i="12" s="1"/>
  <c r="I59" i="12"/>
  <c r="C59" i="12" s="1"/>
  <c r="I51" i="12"/>
  <c r="I43" i="12"/>
  <c r="I35" i="12"/>
  <c r="I27" i="12"/>
  <c r="I18" i="12"/>
  <c r="I10" i="12"/>
  <c r="I32" i="12"/>
  <c r="C32" i="12" s="1"/>
  <c r="I82" i="12"/>
  <c r="I90" i="12"/>
  <c r="I98" i="12"/>
  <c r="C98" i="12" s="1"/>
  <c r="I115" i="12"/>
  <c r="C115" i="12" s="1"/>
  <c r="I94" i="12"/>
  <c r="C94" i="12" s="1"/>
  <c r="I112" i="12"/>
  <c r="I117" i="12"/>
  <c r="I76" i="12"/>
  <c r="I101" i="12"/>
  <c r="I70" i="12"/>
  <c r="I81" i="12"/>
  <c r="I84" i="12"/>
  <c r="C84" i="12" s="1"/>
  <c r="I103" i="12"/>
  <c r="I66" i="12"/>
  <c r="I108" i="12"/>
  <c r="I73" i="12"/>
  <c r="I111" i="12"/>
  <c r="C111" i="12" s="1"/>
  <c r="I75" i="12"/>
  <c r="I78" i="12"/>
  <c r="I110" i="12"/>
  <c r="I105" i="12"/>
  <c r="I86" i="12"/>
  <c r="I116" i="12"/>
  <c r="C116" i="12" s="1"/>
  <c r="I68" i="12"/>
  <c r="C68" i="12" s="1"/>
  <c r="I87" i="12"/>
  <c r="I62" i="12"/>
  <c r="I99" i="12"/>
  <c r="C99" i="12" s="1"/>
  <c r="I64" i="12"/>
  <c r="I95" i="12"/>
  <c r="C95" i="12" s="1"/>
  <c r="I109" i="12"/>
  <c r="C109" i="12" s="1"/>
  <c r="I97" i="12"/>
  <c r="I88" i="12"/>
  <c r="I79" i="12"/>
  <c r="I71" i="12"/>
  <c r="I63" i="12"/>
  <c r="I107" i="12"/>
  <c r="C107" i="12" s="1"/>
  <c r="I104" i="12"/>
  <c r="I96" i="12"/>
  <c r="I89" i="12"/>
  <c r="I80" i="12"/>
  <c r="I72" i="12"/>
  <c r="C72" i="12" s="1"/>
  <c r="I65" i="12"/>
  <c r="I113" i="12"/>
  <c r="I106" i="12"/>
  <c r="I100" i="12"/>
  <c r="I91" i="12"/>
  <c r="I83" i="12"/>
  <c r="I74" i="12"/>
  <c r="C74" i="12" s="1"/>
  <c r="I67" i="12"/>
  <c r="I118" i="12"/>
  <c r="I114" i="12"/>
  <c r="I102" i="12"/>
  <c r="I93" i="12"/>
  <c r="C93" i="12" s="1"/>
  <c r="I85" i="12"/>
  <c r="I77" i="12"/>
  <c r="I69" i="12"/>
  <c r="I92" i="12"/>
  <c r="I29" i="12"/>
  <c r="K92" i="12"/>
  <c r="J92" i="12"/>
  <c r="K69" i="12"/>
  <c r="J69" i="12"/>
  <c r="K77" i="12"/>
  <c r="E77" i="12" s="1"/>
  <c r="J77" i="12"/>
  <c r="K85" i="12"/>
  <c r="J85" i="12"/>
  <c r="K93" i="12"/>
  <c r="J93" i="12"/>
  <c r="D93" i="12" s="1"/>
  <c r="K102" i="12"/>
  <c r="J102" i="12"/>
  <c r="D102" i="12" s="1"/>
  <c r="K114" i="12"/>
  <c r="J114" i="12"/>
  <c r="K118" i="12"/>
  <c r="J118" i="12"/>
  <c r="K67" i="12"/>
  <c r="J67" i="12"/>
  <c r="K74" i="12"/>
  <c r="E74" i="12" s="1"/>
  <c r="J74" i="12"/>
  <c r="D74" i="12" s="1"/>
  <c r="K83" i="12"/>
  <c r="E83" i="12" s="1"/>
  <c r="J83" i="12"/>
  <c r="K91" i="12"/>
  <c r="J91" i="12"/>
  <c r="K100" i="12"/>
  <c r="J100" i="12"/>
  <c r="K106" i="12"/>
  <c r="J106" i="12"/>
  <c r="K113" i="12"/>
  <c r="E113" i="12" s="1"/>
  <c r="J113" i="12"/>
  <c r="D113" i="12" s="1"/>
  <c r="K65" i="12"/>
  <c r="J65" i="12"/>
  <c r="K72" i="12"/>
  <c r="J72" i="12"/>
  <c r="D72" i="12" s="1"/>
  <c r="K80" i="12"/>
  <c r="J80" i="12"/>
  <c r="D80" i="12" s="1"/>
  <c r="K89" i="12"/>
  <c r="J89" i="12"/>
  <c r="K96" i="12"/>
  <c r="J96" i="12"/>
  <c r="K104" i="12"/>
  <c r="J104" i="12"/>
  <c r="K107" i="12"/>
  <c r="E107" i="12" s="1"/>
  <c r="J107" i="12"/>
  <c r="D107" i="12" s="1"/>
  <c r="K63" i="12"/>
  <c r="E63" i="12" s="1"/>
  <c r="J63" i="12"/>
  <c r="K71" i="12"/>
  <c r="J71" i="12"/>
  <c r="K79" i="12"/>
  <c r="J79" i="12"/>
  <c r="K88" i="12"/>
  <c r="J88" i="12"/>
  <c r="K97" i="12"/>
  <c r="E97" i="12" s="1"/>
  <c r="J97" i="12"/>
  <c r="K109" i="12"/>
  <c r="J109" i="12"/>
  <c r="K95" i="12"/>
  <c r="J95" i="12"/>
  <c r="D95" i="12" s="1"/>
  <c r="K64" i="12"/>
  <c r="J64" i="12"/>
  <c r="D64" i="12" s="1"/>
  <c r="K99" i="12"/>
  <c r="J99" i="12"/>
  <c r="K62" i="12"/>
  <c r="J62" i="12"/>
  <c r="K87" i="12"/>
  <c r="J87" i="12"/>
  <c r="K68" i="12"/>
  <c r="E68" i="12" s="1"/>
  <c r="J68" i="12"/>
  <c r="D68" i="12" s="1"/>
  <c r="K116" i="12"/>
  <c r="J116" i="12"/>
  <c r="K86" i="12"/>
  <c r="J86" i="12"/>
  <c r="K105" i="12"/>
  <c r="J105" i="12"/>
  <c r="K110" i="12"/>
  <c r="J110" i="12"/>
  <c r="K78" i="12"/>
  <c r="E78" i="12" s="1"/>
  <c r="J78" i="12"/>
  <c r="D78" i="12" s="1"/>
  <c r="K75" i="12"/>
  <c r="J75" i="12"/>
  <c r="K111" i="12"/>
  <c r="J111" i="12"/>
  <c r="D111" i="12" s="1"/>
  <c r="K73" i="12"/>
  <c r="J73" i="12"/>
  <c r="D73" i="12" s="1"/>
  <c r="K108" i="12"/>
  <c r="J108" i="12"/>
  <c r="K66" i="12"/>
  <c r="J66" i="12"/>
  <c r="K103" i="12"/>
  <c r="J103" i="12"/>
  <c r="K84" i="12"/>
  <c r="E84" i="12" s="1"/>
  <c r="J84" i="12"/>
  <c r="D84" i="12" s="1"/>
  <c r="K81" i="12"/>
  <c r="J81" i="12"/>
  <c r="K70" i="12"/>
  <c r="J70" i="12"/>
  <c r="K101" i="12"/>
  <c r="J101" i="12"/>
  <c r="K76" i="12"/>
  <c r="J76" i="12"/>
  <c r="K117" i="12"/>
  <c r="E117" i="12" s="1"/>
  <c r="J117" i="12"/>
  <c r="K112" i="12"/>
  <c r="J112" i="12"/>
  <c r="K94" i="12"/>
  <c r="J94" i="12"/>
  <c r="D94" i="12" s="1"/>
  <c r="K115" i="12"/>
  <c r="J115" i="12"/>
  <c r="D115" i="12" s="1"/>
  <c r="K98" i="12"/>
  <c r="J98" i="12"/>
  <c r="K90" i="12"/>
  <c r="J90" i="12"/>
  <c r="K82" i="12"/>
  <c r="J82" i="12"/>
  <c r="K32" i="12"/>
  <c r="E32" i="12" s="1"/>
  <c r="J32" i="12"/>
  <c r="D32" i="12" s="1"/>
  <c r="K10" i="12"/>
  <c r="J10" i="12"/>
  <c r="D10" i="12" s="1"/>
  <c r="K18" i="12"/>
  <c r="J18" i="12"/>
  <c r="K27" i="12"/>
  <c r="J27" i="12"/>
  <c r="K35" i="12"/>
  <c r="J35" i="12"/>
  <c r="K43" i="12"/>
  <c r="E43" i="12" s="1"/>
  <c r="J43" i="12"/>
  <c r="K51" i="12"/>
  <c r="J51" i="12"/>
  <c r="K59" i="12"/>
  <c r="J59" i="12"/>
  <c r="D59" i="12" s="1"/>
  <c r="K8" i="12"/>
  <c r="J8" i="12"/>
  <c r="D8" i="12" s="1"/>
  <c r="K16" i="12"/>
  <c r="J16" i="12"/>
  <c r="K24" i="12"/>
  <c r="J24" i="12"/>
  <c r="K33" i="12"/>
  <c r="J33" i="12"/>
  <c r="K42" i="12"/>
  <c r="E42" i="12" s="1"/>
  <c r="J42" i="12"/>
  <c r="D42" i="12" s="1"/>
  <c r="K49" i="12"/>
  <c r="J49" i="12"/>
  <c r="K55" i="12"/>
  <c r="J55" i="12"/>
  <c r="D55" i="12" s="1"/>
  <c r="K6" i="12"/>
  <c r="J6" i="12"/>
  <c r="K14" i="12"/>
  <c r="J14" i="12"/>
  <c r="K22" i="12"/>
  <c r="E22" i="12" s="1"/>
  <c r="J22" i="12"/>
  <c r="K31" i="12"/>
  <c r="J31" i="12"/>
  <c r="K39" i="12"/>
  <c r="J39" i="12"/>
  <c r="D39" i="12" s="1"/>
  <c r="K46" i="12"/>
  <c r="J46" i="12"/>
  <c r="D46" i="12" s="1"/>
  <c r="K52" i="12"/>
  <c r="J52" i="12"/>
  <c r="K4" i="12"/>
  <c r="J4" i="12"/>
  <c r="K12" i="12"/>
  <c r="J12" i="12"/>
  <c r="K20" i="12"/>
  <c r="E20" i="12" s="1"/>
  <c r="J20" i="12"/>
  <c r="D20" i="12" s="1"/>
  <c r="K30" i="12"/>
  <c r="E30" i="12" s="1"/>
  <c r="J30" i="12"/>
  <c r="K40" i="12"/>
  <c r="J40" i="12"/>
  <c r="K48" i="12"/>
  <c r="J48" i="12"/>
  <c r="K36" i="12"/>
  <c r="J36" i="12"/>
  <c r="K3" i="12"/>
  <c r="E3" i="12" s="1"/>
  <c r="J3" i="12"/>
  <c r="D3" i="12" s="1"/>
  <c r="K38" i="12"/>
  <c r="J38" i="12"/>
  <c r="K5" i="12"/>
  <c r="J5" i="12"/>
  <c r="D5" i="12" s="1"/>
  <c r="K28" i="12"/>
  <c r="J28" i="12"/>
  <c r="D28" i="12" s="1"/>
  <c r="K57" i="12"/>
  <c r="J57" i="12"/>
  <c r="K9" i="12"/>
  <c r="J9" i="12"/>
  <c r="K26" i="12"/>
  <c r="J26" i="12"/>
  <c r="K45" i="12"/>
  <c r="E45" i="12" s="1"/>
  <c r="J45" i="12"/>
  <c r="D45" i="12" s="1"/>
  <c r="K54" i="12"/>
  <c r="E54" i="12" s="1"/>
  <c r="J54" i="12"/>
  <c r="D54" i="12" s="1"/>
  <c r="K19" i="12"/>
  <c r="J19" i="12"/>
  <c r="K15" i="12"/>
  <c r="J15" i="12"/>
  <c r="K50" i="12"/>
  <c r="J50" i="12"/>
  <c r="K13" i="12"/>
  <c r="E13" i="12" s="1"/>
  <c r="J13" i="12"/>
  <c r="D13" i="12" s="1"/>
  <c r="K47" i="12"/>
  <c r="J47" i="12"/>
  <c r="K7" i="12"/>
  <c r="J7" i="12"/>
  <c r="D7" i="12" s="1"/>
  <c r="K44" i="12"/>
  <c r="J44" i="12"/>
  <c r="D44" i="12" s="1"/>
  <c r="K25" i="12"/>
  <c r="J25" i="12"/>
  <c r="K21" i="12"/>
  <c r="E21" i="12" s="1"/>
  <c r="J21" i="12"/>
  <c r="K11" i="12"/>
  <c r="J11" i="12"/>
  <c r="K41" i="12"/>
  <c r="E41" i="12" s="1"/>
  <c r="J41" i="12"/>
  <c r="D41" i="12" s="1"/>
  <c r="K17" i="12"/>
  <c r="E17" i="12" s="1"/>
  <c r="J17" i="12"/>
  <c r="D17" i="12" s="1"/>
  <c r="K58" i="12"/>
  <c r="J58" i="12"/>
  <c r="K56" i="12"/>
  <c r="J56" i="12"/>
  <c r="K34" i="12"/>
  <c r="J34" i="12"/>
  <c r="K53" i="12"/>
  <c r="E53" i="12" s="1"/>
  <c r="J53" i="12"/>
  <c r="D53" i="12" s="1"/>
  <c r="K37" i="12"/>
  <c r="J37" i="12"/>
  <c r="K23" i="12"/>
  <c r="J23" i="12"/>
  <c r="D23" i="12" s="1"/>
  <c r="K29" i="12"/>
  <c r="J29" i="12"/>
  <c r="D29" i="12" s="1"/>
  <c r="K113" i="9"/>
  <c r="Q113" i="9" s="1"/>
  <c r="J113" i="9"/>
  <c r="P113" i="9" s="1"/>
  <c r="I113" i="9"/>
  <c r="K89" i="9"/>
  <c r="Q89" i="9" s="1"/>
  <c r="J89" i="9"/>
  <c r="D89" i="9" s="1"/>
  <c r="I89" i="9"/>
  <c r="O89" i="9" s="1"/>
  <c r="K106" i="9"/>
  <c r="Q106" i="9" s="1"/>
  <c r="J106" i="9"/>
  <c r="P106" i="9" s="1"/>
  <c r="I106" i="9"/>
  <c r="C106" i="9" s="1"/>
  <c r="K82" i="9"/>
  <c r="Q82" i="9" s="1"/>
  <c r="J82" i="9"/>
  <c r="P82" i="9" s="1"/>
  <c r="I82" i="9"/>
  <c r="O82" i="9" s="1"/>
  <c r="K96" i="9"/>
  <c r="J96" i="9"/>
  <c r="I96" i="9"/>
  <c r="O96" i="9" s="1"/>
  <c r="K81" i="9"/>
  <c r="Q81" i="9" s="1"/>
  <c r="J81" i="9"/>
  <c r="P81" i="9" s="1"/>
  <c r="I81" i="9"/>
  <c r="O81" i="9" s="1"/>
  <c r="K87" i="9"/>
  <c r="E87" i="9" s="1"/>
  <c r="J87" i="9"/>
  <c r="D87" i="9" s="1"/>
  <c r="I87" i="9"/>
  <c r="K114" i="9"/>
  <c r="Q114" i="9" s="1"/>
  <c r="J114" i="9"/>
  <c r="P114" i="9" s="1"/>
  <c r="I114" i="9"/>
  <c r="C114" i="9" s="1"/>
  <c r="K107" i="9"/>
  <c r="Q107" i="9" s="1"/>
  <c r="J107" i="9"/>
  <c r="P107" i="9" s="1"/>
  <c r="I107" i="9"/>
  <c r="O107" i="9" s="1"/>
  <c r="K97" i="9"/>
  <c r="J97" i="9"/>
  <c r="D97" i="9" s="1"/>
  <c r="I97" i="9"/>
  <c r="C97" i="9" s="1"/>
  <c r="K88" i="9"/>
  <c r="E88" i="9" s="1"/>
  <c r="J88" i="9"/>
  <c r="D88" i="9" s="1"/>
  <c r="I88" i="9"/>
  <c r="O88" i="9" s="1"/>
  <c r="K84" i="9"/>
  <c r="Q84" i="9" s="1"/>
  <c r="J84" i="9"/>
  <c r="I84" i="9"/>
  <c r="K77" i="9"/>
  <c r="Q77" i="9" s="1"/>
  <c r="J77" i="9"/>
  <c r="P77" i="9" s="1"/>
  <c r="I77" i="9"/>
  <c r="C77" i="9" s="1"/>
  <c r="K69" i="9"/>
  <c r="E69" i="9" s="1"/>
  <c r="J69" i="9"/>
  <c r="P69" i="9" s="1"/>
  <c r="I69" i="9"/>
  <c r="O69" i="9" s="1"/>
  <c r="K118" i="9"/>
  <c r="Q118" i="9" s="1"/>
  <c r="J118" i="9"/>
  <c r="P118" i="9" s="1"/>
  <c r="I118" i="9"/>
  <c r="O118" i="9" s="1"/>
  <c r="K112" i="9"/>
  <c r="J112" i="9"/>
  <c r="P112" i="9" s="1"/>
  <c r="I112" i="9"/>
  <c r="O112" i="9" s="1"/>
  <c r="K102" i="9"/>
  <c r="Q102" i="9" s="1"/>
  <c r="J102" i="9"/>
  <c r="P102" i="9" s="1"/>
  <c r="I102" i="9"/>
  <c r="O102" i="9" s="1"/>
  <c r="K93" i="9"/>
  <c r="E93" i="9" s="1"/>
  <c r="J93" i="9"/>
  <c r="I93" i="9"/>
  <c r="K86" i="9"/>
  <c r="Q86" i="9" s="1"/>
  <c r="J86" i="9"/>
  <c r="P86" i="9" s="1"/>
  <c r="I86" i="9"/>
  <c r="O86" i="9" s="1"/>
  <c r="K75" i="9"/>
  <c r="Q75" i="9" s="1"/>
  <c r="J75" i="9"/>
  <c r="P75" i="9" s="1"/>
  <c r="I75" i="9"/>
  <c r="C75" i="9" s="1"/>
  <c r="K67" i="9"/>
  <c r="E67" i="9" s="1"/>
  <c r="J67" i="9"/>
  <c r="P67" i="9" s="1"/>
  <c r="I67" i="9"/>
  <c r="O67" i="9" s="1"/>
  <c r="K116" i="9"/>
  <c r="E116" i="9" s="1"/>
  <c r="J116" i="9"/>
  <c r="P116" i="9" s="1"/>
  <c r="I116" i="9"/>
  <c r="O116" i="9" s="1"/>
  <c r="K111" i="9"/>
  <c r="J111" i="9"/>
  <c r="I111" i="9"/>
  <c r="C111" i="9" s="1"/>
  <c r="K103" i="9"/>
  <c r="E103" i="9" s="1"/>
  <c r="J103" i="9"/>
  <c r="D103" i="9" s="1"/>
  <c r="I103" i="9"/>
  <c r="C103" i="9" s="1"/>
  <c r="K92" i="9"/>
  <c r="Q92" i="9" s="1"/>
  <c r="J92" i="9"/>
  <c r="P92" i="9" s="1"/>
  <c r="I92" i="9"/>
  <c r="K83" i="9"/>
  <c r="Q83" i="9" s="1"/>
  <c r="J83" i="9"/>
  <c r="D83" i="9" s="1"/>
  <c r="I83" i="9"/>
  <c r="C83" i="9" s="1"/>
  <c r="K73" i="9"/>
  <c r="Q73" i="9" s="1"/>
  <c r="J73" i="9"/>
  <c r="P73" i="9" s="1"/>
  <c r="I73" i="9"/>
  <c r="O73" i="9" s="1"/>
  <c r="K65" i="9"/>
  <c r="Q65" i="9" s="1"/>
  <c r="J65" i="9"/>
  <c r="P65" i="9" s="1"/>
  <c r="I65" i="9"/>
  <c r="O65" i="9" s="1"/>
  <c r="K109" i="9"/>
  <c r="J109" i="9"/>
  <c r="I109" i="9"/>
  <c r="C109" i="9" s="1"/>
  <c r="K105" i="9"/>
  <c r="Q105" i="9" s="1"/>
  <c r="J105" i="9"/>
  <c r="P105" i="9" s="1"/>
  <c r="I105" i="9"/>
  <c r="O105" i="9" s="1"/>
  <c r="K98" i="9"/>
  <c r="E98" i="9" s="1"/>
  <c r="J98" i="9"/>
  <c r="D98" i="9" s="1"/>
  <c r="I98" i="9"/>
  <c r="K94" i="9"/>
  <c r="Q94" i="9" s="1"/>
  <c r="J94" i="9"/>
  <c r="D94" i="9" s="1"/>
  <c r="I94" i="9"/>
  <c r="O94" i="9" s="1"/>
  <c r="K79" i="9"/>
  <c r="Q79" i="9" s="1"/>
  <c r="J79" i="9"/>
  <c r="P79" i="9" s="1"/>
  <c r="I79" i="9"/>
  <c r="O79" i="9" s="1"/>
  <c r="K72" i="9"/>
  <c r="J72" i="9"/>
  <c r="D72" i="9" s="1"/>
  <c r="I72" i="9"/>
  <c r="O72" i="9" s="1"/>
  <c r="K63" i="9"/>
  <c r="E63" i="9" s="1"/>
  <c r="J63" i="9"/>
  <c r="D63" i="9" s="1"/>
  <c r="I63" i="9"/>
  <c r="O63" i="9" s="1"/>
  <c r="K104" i="9"/>
  <c r="Q104" i="9" s="1"/>
  <c r="J104" i="9"/>
  <c r="I104" i="9"/>
  <c r="K100" i="9"/>
  <c r="E100" i="9" s="1"/>
  <c r="J100" i="9"/>
  <c r="D100" i="9" s="1"/>
  <c r="I100" i="9"/>
  <c r="C100" i="9" s="1"/>
  <c r="K95" i="9"/>
  <c r="E95" i="9" s="1"/>
  <c r="J95" i="9"/>
  <c r="D95" i="9" s="1"/>
  <c r="I95" i="9"/>
  <c r="O95" i="9" s="1"/>
  <c r="K90" i="9"/>
  <c r="Q90" i="9" s="1"/>
  <c r="J90" i="9"/>
  <c r="P90" i="9" s="1"/>
  <c r="I90" i="9"/>
  <c r="O90" i="9" s="1"/>
  <c r="K80" i="9"/>
  <c r="J80" i="9"/>
  <c r="P80" i="9" s="1"/>
  <c r="I80" i="9"/>
  <c r="O80" i="9" s="1"/>
  <c r="K71" i="9"/>
  <c r="Q71" i="9" s="1"/>
  <c r="J71" i="9"/>
  <c r="P71" i="9" s="1"/>
  <c r="I71" i="9"/>
  <c r="O71" i="9" s="1"/>
  <c r="K64" i="9"/>
  <c r="E64" i="9" s="1"/>
  <c r="J64" i="9"/>
  <c r="I64" i="9"/>
  <c r="K117" i="9"/>
  <c r="Q117" i="9" s="1"/>
  <c r="J117" i="9"/>
  <c r="P117" i="9" s="1"/>
  <c r="I117" i="9"/>
  <c r="O117" i="9" s="1"/>
  <c r="K74" i="9"/>
  <c r="Q74" i="9" s="1"/>
  <c r="J74" i="9"/>
  <c r="P74" i="9" s="1"/>
  <c r="I74" i="9"/>
  <c r="C74" i="9" s="1"/>
  <c r="K115" i="9"/>
  <c r="E115" i="9" s="1"/>
  <c r="J115" i="9"/>
  <c r="D115" i="9" s="1"/>
  <c r="I115" i="9"/>
  <c r="C115" i="9" s="1"/>
  <c r="K85" i="9"/>
  <c r="E85" i="9" s="1"/>
  <c r="J85" i="9"/>
  <c r="P85" i="9" s="1"/>
  <c r="I85" i="9"/>
  <c r="O85" i="9" s="1"/>
  <c r="K110" i="9"/>
  <c r="J110" i="9"/>
  <c r="I110" i="9"/>
  <c r="C110" i="9" s="1"/>
  <c r="K76" i="9"/>
  <c r="Q76" i="9" s="1"/>
  <c r="J76" i="9"/>
  <c r="D76" i="9" s="1"/>
  <c r="I76" i="9"/>
  <c r="C76" i="9" s="1"/>
  <c r="K108" i="9"/>
  <c r="Q108" i="9" s="1"/>
  <c r="J108" i="9"/>
  <c r="P108" i="9" s="1"/>
  <c r="I108" i="9"/>
  <c r="K78" i="9"/>
  <c r="Q78" i="9" s="1"/>
  <c r="J78" i="9"/>
  <c r="P78" i="9" s="1"/>
  <c r="I78" i="9"/>
  <c r="C78" i="9" s="1"/>
  <c r="K101" i="9"/>
  <c r="Q101" i="9" s="1"/>
  <c r="J101" i="9"/>
  <c r="P101" i="9" s="1"/>
  <c r="I101" i="9"/>
  <c r="O101" i="9" s="1"/>
  <c r="K66" i="9"/>
  <c r="Q66" i="9" s="1"/>
  <c r="J66" i="9"/>
  <c r="P66" i="9" s="1"/>
  <c r="I66" i="9"/>
  <c r="O66" i="9" s="1"/>
  <c r="K99" i="9"/>
  <c r="J99" i="9"/>
  <c r="I99" i="9"/>
  <c r="O99" i="9" s="1"/>
  <c r="K70" i="9"/>
  <c r="Q70" i="9" s="1"/>
  <c r="J70" i="9"/>
  <c r="P70" i="9" s="1"/>
  <c r="I70" i="9"/>
  <c r="O70" i="9" s="1"/>
  <c r="K91" i="9"/>
  <c r="Q91" i="9" s="1"/>
  <c r="J91" i="9"/>
  <c r="D91" i="9" s="1"/>
  <c r="I91" i="9"/>
  <c r="K68" i="9"/>
  <c r="Q68" i="9" s="1"/>
  <c r="J68" i="9"/>
  <c r="D68" i="9" s="1"/>
  <c r="I68" i="9"/>
  <c r="O68" i="9" s="1"/>
  <c r="K62" i="9"/>
  <c r="Q62" i="9" s="1"/>
  <c r="J62" i="9"/>
  <c r="P62" i="9" s="1"/>
  <c r="I62" i="9"/>
  <c r="O62" i="9" s="1"/>
  <c r="K20" i="9"/>
  <c r="J20" i="9"/>
  <c r="D20" i="9" s="1"/>
  <c r="I20" i="9"/>
  <c r="O20" i="9" s="1"/>
  <c r="K44" i="9"/>
  <c r="E44" i="9" s="1"/>
  <c r="J44" i="9"/>
  <c r="D44" i="9" s="1"/>
  <c r="I44" i="9"/>
  <c r="O44" i="9" s="1"/>
  <c r="K21" i="9"/>
  <c r="Q21" i="9" s="1"/>
  <c r="J21" i="9"/>
  <c r="I21" i="9"/>
  <c r="K36" i="9"/>
  <c r="Q36" i="9" s="1"/>
  <c r="J36" i="9"/>
  <c r="D36" i="9" s="1"/>
  <c r="I36" i="9"/>
  <c r="C36" i="9" s="1"/>
  <c r="K12" i="9"/>
  <c r="E12" i="9" s="1"/>
  <c r="J12" i="9"/>
  <c r="P12" i="9" s="1"/>
  <c r="I12" i="9"/>
  <c r="O12" i="9" s="1"/>
  <c r="K28" i="9"/>
  <c r="Q28" i="9" s="1"/>
  <c r="J28" i="9"/>
  <c r="P28" i="9" s="1"/>
  <c r="I28" i="9"/>
  <c r="O28" i="9" s="1"/>
  <c r="K15" i="9"/>
  <c r="J15" i="9"/>
  <c r="P15" i="9" s="1"/>
  <c r="I15" i="9"/>
  <c r="O15" i="9" s="1"/>
  <c r="K46" i="9"/>
  <c r="Q46" i="9" s="1"/>
  <c r="J46" i="9"/>
  <c r="P46" i="9" s="1"/>
  <c r="I46" i="9"/>
  <c r="O46" i="9" s="1"/>
  <c r="K37" i="9"/>
  <c r="E37" i="9" s="1"/>
  <c r="J37" i="9"/>
  <c r="I37" i="9"/>
  <c r="O37" i="9" s="1"/>
  <c r="K30" i="9"/>
  <c r="Q30" i="9" s="1"/>
  <c r="J30" i="9"/>
  <c r="D30" i="9" s="1"/>
  <c r="I30" i="9"/>
  <c r="O30" i="9" s="1"/>
  <c r="K23" i="9"/>
  <c r="Q23" i="9" s="1"/>
  <c r="J23" i="9"/>
  <c r="P23" i="9" s="1"/>
  <c r="I23" i="9"/>
  <c r="C23" i="9" s="1"/>
  <c r="K18" i="9"/>
  <c r="E18" i="9" s="1"/>
  <c r="J18" i="9"/>
  <c r="P18" i="9" s="1"/>
  <c r="I18" i="9"/>
  <c r="O18" i="9" s="1"/>
  <c r="K10" i="9"/>
  <c r="E10" i="9" s="1"/>
  <c r="J10" i="9"/>
  <c r="P10" i="9" s="1"/>
  <c r="I10" i="9"/>
  <c r="O10" i="9" s="1"/>
  <c r="K51" i="9"/>
  <c r="J51" i="9"/>
  <c r="D51" i="9" s="1"/>
  <c r="I51" i="9"/>
  <c r="C51" i="9" s="1"/>
  <c r="K52" i="9"/>
  <c r="E52" i="9" s="1"/>
  <c r="J52" i="9"/>
  <c r="D52" i="9" s="1"/>
  <c r="I52" i="9"/>
  <c r="C52" i="9" s="1"/>
  <c r="K42" i="9"/>
  <c r="Q42" i="9" s="1"/>
  <c r="J42" i="9"/>
  <c r="P42" i="9" s="1"/>
  <c r="I42" i="9"/>
  <c r="K33" i="9"/>
  <c r="Q33" i="9" s="1"/>
  <c r="J33" i="9"/>
  <c r="P33" i="9" s="1"/>
  <c r="I33" i="9"/>
  <c r="O33" i="9" s="1"/>
  <c r="K25" i="9"/>
  <c r="Q25" i="9" s="1"/>
  <c r="J25" i="9"/>
  <c r="P25" i="9" s="1"/>
  <c r="I25" i="9"/>
  <c r="O25" i="9" s="1"/>
  <c r="K17" i="9"/>
  <c r="Q17" i="9" s="1"/>
  <c r="J17" i="9"/>
  <c r="P17" i="9" s="1"/>
  <c r="I17" i="9"/>
  <c r="C17" i="9" s="1"/>
  <c r="K9" i="9"/>
  <c r="J9" i="9"/>
  <c r="P9" i="9" s="1"/>
  <c r="I9" i="9"/>
  <c r="C9" i="9" s="1"/>
  <c r="K55" i="9"/>
  <c r="E55" i="9" s="1"/>
  <c r="J55" i="9"/>
  <c r="P55" i="9" s="1"/>
  <c r="I55" i="9"/>
  <c r="O55" i="9" s="1"/>
  <c r="K59" i="9"/>
  <c r="Q59" i="9" s="1"/>
  <c r="J59" i="9"/>
  <c r="D59" i="9" s="1"/>
  <c r="I59" i="9"/>
  <c r="K53" i="9"/>
  <c r="Q53" i="9" s="1"/>
  <c r="J53" i="9"/>
  <c r="P53" i="9" s="1"/>
  <c r="I53" i="9"/>
  <c r="O53" i="9" s="1"/>
  <c r="K43" i="9"/>
  <c r="Q43" i="9" s="1"/>
  <c r="J43" i="9"/>
  <c r="P43" i="9" s="1"/>
  <c r="I43" i="9"/>
  <c r="O43" i="9" s="1"/>
  <c r="K35" i="9"/>
  <c r="E35" i="9" s="1"/>
  <c r="D35" i="10" s="1"/>
  <c r="J35" i="9"/>
  <c r="D35" i="9" s="1"/>
  <c r="C35" i="10" s="1"/>
  <c r="I35" i="9"/>
  <c r="O35" i="9" s="1"/>
  <c r="K27" i="9"/>
  <c r="E27" i="9" s="1"/>
  <c r="J27" i="9"/>
  <c r="P27" i="9" s="1"/>
  <c r="I27" i="9"/>
  <c r="O27" i="9" s="1"/>
  <c r="K16" i="9"/>
  <c r="Q16" i="9" s="1"/>
  <c r="J16" i="9"/>
  <c r="I16" i="9"/>
  <c r="C16" i="9" s="1"/>
  <c r="K7" i="9"/>
  <c r="E7" i="9" s="1"/>
  <c r="J7" i="9"/>
  <c r="D7" i="9" s="1"/>
  <c r="I7" i="9"/>
  <c r="C7" i="9" s="1"/>
  <c r="K50" i="9"/>
  <c r="Q50" i="9" s="1"/>
  <c r="J50" i="9"/>
  <c r="P50" i="9" s="1"/>
  <c r="I50" i="9"/>
  <c r="O50" i="9" s="1"/>
  <c r="K41" i="9"/>
  <c r="Q41" i="9" s="1"/>
  <c r="J41" i="9"/>
  <c r="P41" i="9" s="1"/>
  <c r="I41" i="9"/>
  <c r="O41" i="9" s="1"/>
  <c r="K34" i="9"/>
  <c r="Q34" i="9" s="1"/>
  <c r="J34" i="9"/>
  <c r="P34" i="9" s="1"/>
  <c r="I34" i="9"/>
  <c r="O34" i="9" s="1"/>
  <c r="K26" i="9"/>
  <c r="Q26" i="9" s="1"/>
  <c r="J26" i="9"/>
  <c r="P26" i="9" s="1"/>
  <c r="I26" i="9"/>
  <c r="O26" i="9" s="1"/>
  <c r="K14" i="9"/>
  <c r="E14" i="9" s="1"/>
  <c r="J14" i="9"/>
  <c r="I14" i="9"/>
  <c r="C14" i="9" s="1"/>
  <c r="K5" i="9"/>
  <c r="Q5" i="9" s="1"/>
  <c r="J5" i="9"/>
  <c r="P5" i="9" s="1"/>
  <c r="I5" i="9"/>
  <c r="O5" i="9" s="1"/>
  <c r="K49" i="9"/>
  <c r="Q49" i="9" s="1"/>
  <c r="J49" i="9"/>
  <c r="P49" i="9" s="1"/>
  <c r="I49" i="9"/>
  <c r="C49" i="9" s="1"/>
  <c r="K45" i="9"/>
  <c r="E45" i="9" s="1"/>
  <c r="J45" i="9"/>
  <c r="P45" i="9" s="1"/>
  <c r="I45" i="9"/>
  <c r="O45" i="9" s="1"/>
  <c r="K39" i="9"/>
  <c r="E39" i="9" s="1"/>
  <c r="J39" i="9"/>
  <c r="D39" i="9" s="1"/>
  <c r="I39" i="9"/>
  <c r="C39" i="9" s="1"/>
  <c r="K32" i="9"/>
  <c r="J32" i="9"/>
  <c r="D32" i="9" s="1"/>
  <c r="I32" i="9"/>
  <c r="C32" i="9" s="1"/>
  <c r="K24" i="9"/>
  <c r="Q24" i="9" s="1"/>
  <c r="J24" i="9"/>
  <c r="D24" i="9" s="1"/>
  <c r="I24" i="9"/>
  <c r="O24" i="9" s="1"/>
  <c r="K13" i="9"/>
  <c r="E13" i="9" s="1"/>
  <c r="J13" i="9"/>
  <c r="P13" i="9" s="1"/>
  <c r="I13" i="9"/>
  <c r="K4" i="9"/>
  <c r="Q4" i="9" s="1"/>
  <c r="J4" i="9"/>
  <c r="D4" i="9" s="1"/>
  <c r="I4" i="9"/>
  <c r="C4" i="9" s="1"/>
  <c r="K56" i="9"/>
  <c r="Q56" i="9" s="1"/>
  <c r="J56" i="9"/>
  <c r="P56" i="9" s="1"/>
  <c r="I56" i="9"/>
  <c r="O56" i="9" s="1"/>
  <c r="K54" i="9"/>
  <c r="Q54" i="9" s="1"/>
  <c r="J54" i="9"/>
  <c r="P54" i="9" s="1"/>
  <c r="I54" i="9"/>
  <c r="O54" i="9" s="1"/>
  <c r="K22" i="9"/>
  <c r="J22" i="9"/>
  <c r="P22" i="9" s="1"/>
  <c r="I22" i="9"/>
  <c r="O22" i="9" s="1"/>
  <c r="K48" i="9"/>
  <c r="Q48" i="9" s="1"/>
  <c r="J48" i="9"/>
  <c r="P48" i="9" s="1"/>
  <c r="I48" i="9"/>
  <c r="O48" i="9" s="1"/>
  <c r="K6" i="9"/>
  <c r="Q6" i="9" s="1"/>
  <c r="J6" i="9"/>
  <c r="D6" i="9" s="1"/>
  <c r="I6" i="9"/>
  <c r="K47" i="9"/>
  <c r="E47" i="9" s="1"/>
  <c r="J47" i="9"/>
  <c r="D47" i="9" s="1"/>
  <c r="I47" i="9"/>
  <c r="O47" i="9" s="1"/>
  <c r="K19" i="9"/>
  <c r="Q19" i="9" s="1"/>
  <c r="J19" i="9"/>
  <c r="P19" i="9" s="1"/>
  <c r="I19" i="9"/>
  <c r="O19" i="9" s="1"/>
  <c r="K40" i="9"/>
  <c r="E40" i="9" s="1"/>
  <c r="J40" i="9"/>
  <c r="D40" i="9" s="1"/>
  <c r="I40" i="9"/>
  <c r="O40" i="9" s="1"/>
  <c r="K8" i="9"/>
  <c r="E8" i="9" s="1"/>
  <c r="J8" i="9"/>
  <c r="D8" i="9" s="1"/>
  <c r="I8" i="9"/>
  <c r="C8" i="9" s="1"/>
  <c r="K38" i="9"/>
  <c r="Q38" i="9" s="1"/>
  <c r="J38" i="9"/>
  <c r="I38" i="9"/>
  <c r="C38" i="9" s="1"/>
  <c r="K11" i="9"/>
  <c r="Q11" i="9" s="1"/>
  <c r="J11" i="9"/>
  <c r="P11" i="9" s="1"/>
  <c r="I11" i="9"/>
  <c r="C11" i="9" s="1"/>
  <c r="K31" i="9"/>
  <c r="Q31" i="9" s="1"/>
  <c r="J31" i="9"/>
  <c r="P31" i="9" s="1"/>
  <c r="I31" i="9"/>
  <c r="O31" i="9" s="1"/>
  <c r="K3" i="9"/>
  <c r="Q3" i="9" s="1"/>
  <c r="J3" i="9"/>
  <c r="D3" i="9" s="1"/>
  <c r="I3" i="9"/>
  <c r="C3" i="9" s="1"/>
  <c r="K29" i="9"/>
  <c r="Q29" i="9" s="1"/>
  <c r="J29" i="9"/>
  <c r="D29" i="9" s="1"/>
  <c r="I29" i="9"/>
  <c r="O29" i="9" s="1"/>
  <c r="K57" i="9"/>
  <c r="Q57" i="9" s="1"/>
  <c r="J57" i="9"/>
  <c r="P57" i="9" s="1"/>
  <c r="I57" i="9"/>
  <c r="O57" i="9" s="1"/>
  <c r="K58" i="9"/>
  <c r="E58" i="9" s="1"/>
  <c r="J58" i="9"/>
  <c r="I58" i="9"/>
  <c r="O58" i="9" s="1"/>
  <c r="K114" i="6"/>
  <c r="Q114" i="6" s="1"/>
  <c r="J114" i="6"/>
  <c r="P114" i="6" s="1"/>
  <c r="I114" i="6"/>
  <c r="C114" i="6" s="1"/>
  <c r="K65" i="6"/>
  <c r="Q65" i="6" s="1"/>
  <c r="J65" i="6"/>
  <c r="P65" i="6" s="1"/>
  <c r="I65" i="6"/>
  <c r="O65" i="6" s="1"/>
  <c r="K106" i="6"/>
  <c r="Q106" i="6" s="1"/>
  <c r="J106" i="6"/>
  <c r="P106" i="6" s="1"/>
  <c r="I106" i="6"/>
  <c r="O106" i="6" s="1"/>
  <c r="K102" i="6"/>
  <c r="Q102" i="6" s="1"/>
  <c r="J102" i="6"/>
  <c r="P102" i="6" s="1"/>
  <c r="I102" i="6"/>
  <c r="O102" i="6" s="1"/>
  <c r="K91" i="6"/>
  <c r="Q91" i="6" s="1"/>
  <c r="J91" i="6"/>
  <c r="P91" i="6" s="1"/>
  <c r="I91" i="6"/>
  <c r="O91" i="6" s="1"/>
  <c r="K80" i="6"/>
  <c r="Q80" i="6" s="1"/>
  <c r="J80" i="6"/>
  <c r="P80" i="6" s="1"/>
  <c r="I80" i="6"/>
  <c r="O80" i="6" s="1"/>
  <c r="K72" i="6"/>
  <c r="E72" i="6" s="1"/>
  <c r="J72" i="6"/>
  <c r="D72" i="6" s="1"/>
  <c r="I72" i="6"/>
  <c r="O72" i="6" s="1"/>
  <c r="K64" i="6"/>
  <c r="Q64" i="6" s="1"/>
  <c r="J64" i="6"/>
  <c r="P64" i="6" s="1"/>
  <c r="I64" i="6"/>
  <c r="O64" i="6" s="1"/>
  <c r="K103" i="6"/>
  <c r="E103" i="6" s="1"/>
  <c r="J103" i="6"/>
  <c r="D103" i="6" s="1"/>
  <c r="I103" i="6"/>
  <c r="C103" i="6" s="1"/>
  <c r="K96" i="6"/>
  <c r="E96" i="6" s="1"/>
  <c r="J96" i="6"/>
  <c r="D96" i="6" s="1"/>
  <c r="I96" i="6"/>
  <c r="O96" i="6" s="1"/>
  <c r="K88" i="6"/>
  <c r="E88" i="6" s="1"/>
  <c r="J88" i="6"/>
  <c r="D88" i="6" s="1"/>
  <c r="I88" i="6"/>
  <c r="C88" i="6" s="1"/>
  <c r="K79" i="6"/>
  <c r="Q79" i="6" s="1"/>
  <c r="J79" i="6"/>
  <c r="D79" i="6" s="1"/>
  <c r="I79" i="6"/>
  <c r="C79" i="6" s="1"/>
  <c r="K71" i="6"/>
  <c r="Q71" i="6" s="1"/>
  <c r="J71" i="6"/>
  <c r="P71" i="6" s="1"/>
  <c r="I71" i="6"/>
  <c r="C71" i="6" s="1"/>
  <c r="K63" i="6"/>
  <c r="Q63" i="6" s="1"/>
  <c r="J63" i="6"/>
  <c r="P63" i="6" s="1"/>
  <c r="I63" i="6"/>
  <c r="O63" i="6" s="1"/>
  <c r="K116" i="6"/>
  <c r="Q116" i="6" s="1"/>
  <c r="J116" i="6"/>
  <c r="P116" i="6" s="1"/>
  <c r="I116" i="6"/>
  <c r="O116" i="6" s="1"/>
  <c r="K111" i="6"/>
  <c r="Q111" i="6" s="1"/>
  <c r="J111" i="6"/>
  <c r="P111" i="6" s="1"/>
  <c r="I111" i="6"/>
  <c r="O111" i="6" s="1"/>
  <c r="K109" i="6"/>
  <c r="Q109" i="6" s="1"/>
  <c r="J109" i="6"/>
  <c r="P109" i="6" s="1"/>
  <c r="I109" i="6"/>
  <c r="O109" i="6" s="1"/>
  <c r="K100" i="6"/>
  <c r="E100" i="6" s="1"/>
  <c r="J100" i="6"/>
  <c r="P100" i="6" s="1"/>
  <c r="I100" i="6"/>
  <c r="O100" i="6" s="1"/>
  <c r="K89" i="6"/>
  <c r="Q89" i="6" s="1"/>
  <c r="J89" i="6"/>
  <c r="P89" i="6" s="1"/>
  <c r="I89" i="6"/>
  <c r="O89" i="6" s="1"/>
  <c r="K81" i="6"/>
  <c r="E81" i="6" s="1"/>
  <c r="J81" i="6"/>
  <c r="D81" i="6" s="1"/>
  <c r="I81" i="6"/>
  <c r="C81" i="6" s="1"/>
  <c r="K73" i="6"/>
  <c r="E73" i="6" s="1"/>
  <c r="J73" i="6"/>
  <c r="P73" i="6" s="1"/>
  <c r="I73" i="6"/>
  <c r="O73" i="6" s="1"/>
  <c r="K85" i="6"/>
  <c r="E85" i="6" s="1"/>
  <c r="J85" i="6"/>
  <c r="D85" i="6" s="1"/>
  <c r="I85" i="6"/>
  <c r="C85" i="6" s="1"/>
  <c r="K86" i="6"/>
  <c r="E86" i="6" s="1"/>
  <c r="J86" i="6"/>
  <c r="D86" i="6" s="1"/>
  <c r="I86" i="6"/>
  <c r="C86" i="6" s="1"/>
  <c r="K77" i="6"/>
  <c r="Q77" i="6" s="1"/>
  <c r="J77" i="6"/>
  <c r="D77" i="6" s="1"/>
  <c r="I77" i="6"/>
  <c r="C77" i="6" s="1"/>
  <c r="K78" i="6"/>
  <c r="Q78" i="6" s="1"/>
  <c r="J78" i="6"/>
  <c r="P78" i="6" s="1"/>
  <c r="I78" i="6"/>
  <c r="C78" i="6" s="1"/>
  <c r="K69" i="6"/>
  <c r="Q69" i="6" s="1"/>
  <c r="J69" i="6"/>
  <c r="P69" i="6" s="1"/>
  <c r="I69" i="6"/>
  <c r="O69" i="6" s="1"/>
  <c r="K70" i="6"/>
  <c r="Q70" i="6" s="1"/>
  <c r="J70" i="6"/>
  <c r="P70" i="6" s="1"/>
  <c r="I70" i="6"/>
  <c r="O70" i="6" s="1"/>
  <c r="K62" i="6"/>
  <c r="Q62" i="6" s="1"/>
  <c r="J62" i="6"/>
  <c r="P62" i="6" s="1"/>
  <c r="I62" i="6"/>
  <c r="O62" i="6" s="1"/>
  <c r="K117" i="6"/>
  <c r="Q117" i="6" s="1"/>
  <c r="J117" i="6"/>
  <c r="D117" i="6" s="1"/>
  <c r="I117" i="6"/>
  <c r="C117" i="6" s="1"/>
  <c r="K110" i="6"/>
  <c r="Q110" i="6" s="1"/>
  <c r="J110" i="6"/>
  <c r="P110" i="6" s="1"/>
  <c r="I110" i="6"/>
  <c r="O110" i="6" s="1"/>
  <c r="K107" i="6"/>
  <c r="E107" i="6" s="1"/>
  <c r="J107" i="6"/>
  <c r="D107" i="6" s="1"/>
  <c r="I107" i="6"/>
  <c r="O107" i="6" s="1"/>
  <c r="K99" i="6"/>
  <c r="Q99" i="6" s="1"/>
  <c r="J99" i="6"/>
  <c r="P99" i="6" s="1"/>
  <c r="I99" i="6"/>
  <c r="O99" i="6" s="1"/>
  <c r="K98" i="6"/>
  <c r="E98" i="6" s="1"/>
  <c r="J98" i="6"/>
  <c r="D98" i="6" s="1"/>
  <c r="I98" i="6"/>
  <c r="C98" i="6" s="1"/>
  <c r="K93" i="6"/>
  <c r="E93" i="6" s="1"/>
  <c r="J93" i="6"/>
  <c r="D93" i="6" s="1"/>
  <c r="I93" i="6"/>
  <c r="O93" i="6" s="1"/>
  <c r="K94" i="6"/>
  <c r="E94" i="6" s="1"/>
  <c r="J94" i="6"/>
  <c r="D94" i="6" s="1"/>
  <c r="I94" i="6"/>
  <c r="O94" i="6" s="1"/>
  <c r="K105" i="6"/>
  <c r="Q105" i="6" s="1"/>
  <c r="J105" i="6"/>
  <c r="D105" i="6" s="1"/>
  <c r="I105" i="6"/>
  <c r="C105" i="6" s="1"/>
  <c r="K97" i="6"/>
  <c r="Q97" i="6" s="1"/>
  <c r="J97" i="6"/>
  <c r="P97" i="6" s="1"/>
  <c r="I97" i="6"/>
  <c r="C97" i="6" s="1"/>
  <c r="K92" i="6"/>
  <c r="Q92" i="6" s="1"/>
  <c r="J92" i="6"/>
  <c r="P92" i="6" s="1"/>
  <c r="I92" i="6"/>
  <c r="O92" i="6" s="1"/>
  <c r="K84" i="6"/>
  <c r="Q84" i="6" s="1"/>
  <c r="J84" i="6"/>
  <c r="P84" i="6" s="1"/>
  <c r="I84" i="6"/>
  <c r="C84" i="6" s="1"/>
  <c r="K76" i="6"/>
  <c r="Q76" i="6" s="1"/>
  <c r="J76" i="6"/>
  <c r="P76" i="6" s="1"/>
  <c r="I76" i="6"/>
  <c r="O76" i="6" s="1"/>
  <c r="K68" i="6"/>
  <c r="Q68" i="6" s="1"/>
  <c r="J68" i="6"/>
  <c r="P68" i="6" s="1"/>
  <c r="I68" i="6"/>
  <c r="O68" i="6" s="1"/>
  <c r="K118" i="6"/>
  <c r="E118" i="6" s="1"/>
  <c r="J118" i="6"/>
  <c r="P118" i="6" s="1"/>
  <c r="I118" i="6"/>
  <c r="O118" i="6" s="1"/>
  <c r="K115" i="6"/>
  <c r="Q115" i="6" s="1"/>
  <c r="J115" i="6"/>
  <c r="P115" i="6" s="1"/>
  <c r="I115" i="6"/>
  <c r="O115" i="6" s="1"/>
  <c r="K104" i="6"/>
  <c r="E104" i="6" s="1"/>
  <c r="J104" i="6"/>
  <c r="D104" i="6" s="1"/>
  <c r="I104" i="6"/>
  <c r="C104" i="6" s="1"/>
  <c r="K108" i="6"/>
  <c r="E108" i="6" s="1"/>
  <c r="J108" i="6"/>
  <c r="P108" i="6" s="1"/>
  <c r="I108" i="6"/>
  <c r="O108" i="6" s="1"/>
  <c r="K95" i="6"/>
  <c r="E95" i="6" s="1"/>
  <c r="J95" i="6"/>
  <c r="P95" i="6" s="1"/>
  <c r="I95" i="6"/>
  <c r="C95" i="6" s="1"/>
  <c r="K101" i="6"/>
  <c r="E101" i="6" s="1"/>
  <c r="J101" i="6"/>
  <c r="D101" i="6" s="1"/>
  <c r="I101" i="6"/>
  <c r="C101" i="6" s="1"/>
  <c r="K87" i="6"/>
  <c r="E87" i="6" s="1"/>
  <c r="J87" i="6"/>
  <c r="D87" i="6" s="1"/>
  <c r="I87" i="6"/>
  <c r="C87" i="6" s="1"/>
  <c r="K90" i="6"/>
  <c r="Q90" i="6" s="1"/>
  <c r="J90" i="6"/>
  <c r="P90" i="6" s="1"/>
  <c r="I90" i="6"/>
  <c r="C90" i="6" s="1"/>
  <c r="K82" i="6"/>
  <c r="Q82" i="6" s="1"/>
  <c r="J82" i="6"/>
  <c r="D82" i="6" s="1"/>
  <c r="I82" i="6"/>
  <c r="C82" i="6" s="1"/>
  <c r="K83" i="6"/>
  <c r="Q83" i="6" s="1"/>
  <c r="J83" i="6"/>
  <c r="P83" i="6" s="1"/>
  <c r="I83" i="6"/>
  <c r="O83" i="6" s="1"/>
  <c r="K74" i="6"/>
  <c r="Q74" i="6" s="1"/>
  <c r="J74" i="6"/>
  <c r="P74" i="6" s="1"/>
  <c r="I74" i="6"/>
  <c r="O74" i="6" s="1"/>
  <c r="K75" i="6"/>
  <c r="E75" i="6" s="1"/>
  <c r="J75" i="6"/>
  <c r="P75" i="6" s="1"/>
  <c r="I75" i="6"/>
  <c r="O75" i="6" s="1"/>
  <c r="K67" i="6"/>
  <c r="Q67" i="6" s="1"/>
  <c r="J67" i="6"/>
  <c r="P67" i="6" s="1"/>
  <c r="I67" i="6"/>
  <c r="O67" i="6" s="1"/>
  <c r="K66" i="6"/>
  <c r="E66" i="6" s="1"/>
  <c r="J66" i="6"/>
  <c r="D66" i="6" s="1"/>
  <c r="I66" i="6"/>
  <c r="O66" i="6" s="1"/>
  <c r="K113" i="6"/>
  <c r="Q113" i="6" s="1"/>
  <c r="J113" i="6"/>
  <c r="P113" i="6" s="1"/>
  <c r="I113" i="6"/>
  <c r="O113" i="6" s="1"/>
  <c r="K112" i="6"/>
  <c r="Q112" i="6" s="1"/>
  <c r="J112" i="6"/>
  <c r="D112" i="6" s="1"/>
  <c r="I112" i="6"/>
  <c r="C112" i="6" s="1"/>
  <c r="K56" i="6"/>
  <c r="E56" i="6" s="1"/>
  <c r="J56" i="6"/>
  <c r="D56" i="6" s="1"/>
  <c r="I56" i="6"/>
  <c r="O56" i="6" s="1"/>
  <c r="K11" i="6"/>
  <c r="E11" i="6" s="1"/>
  <c r="J11" i="6"/>
  <c r="D11" i="6" s="1"/>
  <c r="I11" i="6"/>
  <c r="O11" i="6" s="1"/>
  <c r="K50" i="6"/>
  <c r="Q50" i="6" s="1"/>
  <c r="J50" i="6"/>
  <c r="D50" i="6" s="1"/>
  <c r="I50" i="6"/>
  <c r="C50" i="6" s="1"/>
  <c r="K42" i="6"/>
  <c r="E42" i="6" s="1"/>
  <c r="J42" i="6"/>
  <c r="P42" i="6" s="1"/>
  <c r="I42" i="6"/>
  <c r="C42" i="6" s="1"/>
  <c r="K35" i="6"/>
  <c r="Q35" i="6" s="1"/>
  <c r="J35" i="6"/>
  <c r="P35" i="6" s="1"/>
  <c r="I35" i="6"/>
  <c r="O35" i="6" s="1"/>
  <c r="K27" i="6"/>
  <c r="Q27" i="6" s="1"/>
  <c r="J27" i="6"/>
  <c r="P27" i="6" s="1"/>
  <c r="I27" i="6"/>
  <c r="C27" i="6" s="1"/>
  <c r="K19" i="6"/>
  <c r="Q19" i="6" s="1"/>
  <c r="J19" i="6"/>
  <c r="P19" i="6" s="1"/>
  <c r="I19" i="6"/>
  <c r="O19" i="6" s="1"/>
  <c r="K9" i="6"/>
  <c r="Q9" i="6" s="1"/>
  <c r="J9" i="6"/>
  <c r="P9" i="6" s="1"/>
  <c r="I9" i="6"/>
  <c r="O9" i="6" s="1"/>
  <c r="K51" i="6"/>
  <c r="Q51" i="6" s="1"/>
  <c r="J51" i="6"/>
  <c r="P51" i="6" s="1"/>
  <c r="I51" i="6"/>
  <c r="C51" i="6" s="1"/>
  <c r="B51" i="7" s="1"/>
  <c r="K43" i="6"/>
  <c r="Q43" i="6" s="1"/>
  <c r="J43" i="6"/>
  <c r="P43" i="6" s="1"/>
  <c r="I43" i="6"/>
  <c r="O43" i="6" s="1"/>
  <c r="K33" i="6"/>
  <c r="E33" i="6" s="1"/>
  <c r="J33" i="6"/>
  <c r="D33" i="6" s="1"/>
  <c r="I33" i="6"/>
  <c r="O33" i="6" s="1"/>
  <c r="K22" i="6"/>
  <c r="E22" i="6" s="1"/>
  <c r="J22" i="6"/>
  <c r="P22" i="6" s="1"/>
  <c r="I22" i="6"/>
  <c r="O22" i="6" s="1"/>
  <c r="K14" i="6"/>
  <c r="E14" i="6" s="1"/>
  <c r="J14" i="6"/>
  <c r="P14" i="6" s="1"/>
  <c r="I14" i="6"/>
  <c r="C14" i="6" s="1"/>
  <c r="K10" i="6"/>
  <c r="E10" i="6" s="1"/>
  <c r="J10" i="6"/>
  <c r="D10" i="6" s="1"/>
  <c r="I10" i="6"/>
  <c r="C10" i="6" s="1"/>
  <c r="K58" i="6"/>
  <c r="Q58" i="6" s="1"/>
  <c r="J58" i="6"/>
  <c r="D58" i="6" s="1"/>
  <c r="I58" i="6"/>
  <c r="C58" i="6" s="1"/>
  <c r="K59" i="6"/>
  <c r="Q59" i="6" s="1"/>
  <c r="J59" i="6"/>
  <c r="P59" i="6" s="1"/>
  <c r="I59" i="6"/>
  <c r="C59" i="6" s="1"/>
  <c r="K49" i="6"/>
  <c r="Q49" i="6" s="1"/>
  <c r="J49" i="6"/>
  <c r="P49" i="6" s="1"/>
  <c r="I49" i="6"/>
  <c r="C49" i="6" s="1"/>
  <c r="K39" i="6"/>
  <c r="Q39" i="6" s="1"/>
  <c r="J39" i="6"/>
  <c r="P39" i="6" s="1"/>
  <c r="I39" i="6"/>
  <c r="O39" i="6" s="1"/>
  <c r="K30" i="6"/>
  <c r="Q30" i="6" s="1"/>
  <c r="J30" i="6"/>
  <c r="P30" i="6" s="1"/>
  <c r="I30" i="6"/>
  <c r="O30" i="6" s="1"/>
  <c r="K24" i="6"/>
  <c r="Q24" i="6" s="1"/>
  <c r="J24" i="6"/>
  <c r="P24" i="6" s="1"/>
  <c r="I24" i="6"/>
  <c r="C24" i="6" s="1"/>
  <c r="K16" i="6"/>
  <c r="Q16" i="6" s="1"/>
  <c r="J16" i="6"/>
  <c r="P16" i="6" s="1"/>
  <c r="I16" i="6"/>
  <c r="O16" i="6" s="1"/>
  <c r="K25" i="6"/>
  <c r="E25" i="6" s="1"/>
  <c r="J25" i="6"/>
  <c r="P25" i="6" s="1"/>
  <c r="I25" i="6"/>
  <c r="O25" i="6" s="1"/>
  <c r="K21" i="6"/>
  <c r="Q21" i="6" s="1"/>
  <c r="J21" i="6"/>
  <c r="P21" i="6" s="1"/>
  <c r="I21" i="6"/>
  <c r="O21" i="6" s="1"/>
  <c r="K17" i="6"/>
  <c r="Q17" i="6" s="1"/>
  <c r="J17" i="6"/>
  <c r="D17" i="6" s="1"/>
  <c r="I17" i="6"/>
  <c r="C17" i="6" s="1"/>
  <c r="K13" i="6"/>
  <c r="E13" i="6" s="1"/>
  <c r="J13" i="6"/>
  <c r="D13" i="6" s="1"/>
  <c r="I13" i="6"/>
  <c r="O13" i="6" s="1"/>
  <c r="K8" i="6"/>
  <c r="E8" i="6" s="1"/>
  <c r="J8" i="6"/>
  <c r="D8" i="6" s="1"/>
  <c r="I8" i="6"/>
  <c r="O8" i="6" s="1"/>
  <c r="K5" i="6"/>
  <c r="Q5" i="6" s="1"/>
  <c r="J5" i="6"/>
  <c r="D5" i="6" s="1"/>
  <c r="I5" i="6"/>
  <c r="C5" i="6" s="1"/>
  <c r="K3" i="6"/>
  <c r="E3" i="6" s="1"/>
  <c r="J3" i="6"/>
  <c r="D3" i="6" s="1"/>
  <c r="I3" i="6"/>
  <c r="C3" i="6" s="1"/>
  <c r="K52" i="6"/>
  <c r="Q52" i="6" s="1"/>
  <c r="J52" i="6"/>
  <c r="P52" i="6" s="1"/>
  <c r="I52" i="6"/>
  <c r="O52" i="6" s="1"/>
  <c r="K45" i="6"/>
  <c r="Q45" i="6" s="1"/>
  <c r="J45" i="6"/>
  <c r="P45" i="6" s="1"/>
  <c r="I45" i="6"/>
  <c r="O45" i="6" s="1"/>
  <c r="K44" i="6"/>
  <c r="E44" i="6" s="1"/>
  <c r="J44" i="6"/>
  <c r="D44" i="6" s="1"/>
  <c r="I44" i="6"/>
  <c r="O44" i="6" s="1"/>
  <c r="K37" i="6"/>
  <c r="Q37" i="6" s="1"/>
  <c r="J37" i="6"/>
  <c r="P37" i="6" s="1"/>
  <c r="I37" i="6"/>
  <c r="O37" i="6" s="1"/>
  <c r="K36" i="6"/>
  <c r="E36" i="6" s="1"/>
  <c r="J36" i="6"/>
  <c r="P36" i="6" s="1"/>
  <c r="I36" i="6"/>
  <c r="O36" i="6" s="1"/>
  <c r="K32" i="6"/>
  <c r="E32" i="6" s="1"/>
  <c r="J32" i="6"/>
  <c r="D32" i="6" s="1"/>
  <c r="I32" i="6"/>
  <c r="O32" i="6" s="1"/>
  <c r="K29" i="6"/>
  <c r="E29" i="6" s="1"/>
  <c r="J29" i="6"/>
  <c r="D29" i="6" s="1"/>
  <c r="I29" i="6"/>
  <c r="O29" i="6" s="1"/>
  <c r="K46" i="6"/>
  <c r="E46" i="6" s="1"/>
  <c r="J46" i="6"/>
  <c r="P46" i="6" s="1"/>
  <c r="I46" i="6"/>
  <c r="O46" i="6" s="1"/>
  <c r="K38" i="6"/>
  <c r="E38" i="6" s="1"/>
  <c r="J38" i="6"/>
  <c r="P38" i="6" s="1"/>
  <c r="I38" i="6"/>
  <c r="C38" i="6" s="1"/>
  <c r="K28" i="6"/>
  <c r="E28" i="6" s="1"/>
  <c r="J28" i="6"/>
  <c r="D28" i="6" s="1"/>
  <c r="I28" i="6"/>
  <c r="C28" i="6" s="1"/>
  <c r="K20" i="6"/>
  <c r="Q20" i="6" s="1"/>
  <c r="J20" i="6"/>
  <c r="D20" i="6" s="1"/>
  <c r="I20" i="6"/>
  <c r="C20" i="6" s="1"/>
  <c r="K12" i="6"/>
  <c r="Q12" i="6" s="1"/>
  <c r="J12" i="6"/>
  <c r="P12" i="6" s="1"/>
  <c r="I12" i="6"/>
  <c r="C12" i="6" s="1"/>
  <c r="K4" i="6"/>
  <c r="E4" i="6" s="1"/>
  <c r="J4" i="6"/>
  <c r="D4" i="6" s="1"/>
  <c r="I4" i="6"/>
  <c r="C4" i="6" s="1"/>
  <c r="K53" i="6"/>
  <c r="E53" i="6" s="1"/>
  <c r="J53" i="6"/>
  <c r="P53" i="6" s="1"/>
  <c r="I53" i="6"/>
  <c r="O53" i="6" s="1"/>
  <c r="K55" i="6"/>
  <c r="Q55" i="6" s="1"/>
  <c r="J55" i="6"/>
  <c r="P55" i="6" s="1"/>
  <c r="I55" i="6"/>
  <c r="O55" i="6" s="1"/>
  <c r="K48" i="6"/>
  <c r="Q48" i="6" s="1"/>
  <c r="J48" i="6"/>
  <c r="P48" i="6" s="1"/>
  <c r="I48" i="6"/>
  <c r="O48" i="6" s="1"/>
  <c r="K47" i="6"/>
  <c r="E47" i="6" s="1"/>
  <c r="J47" i="6"/>
  <c r="P47" i="6" s="1"/>
  <c r="I47" i="6"/>
  <c r="O47" i="6" s="1"/>
  <c r="K40" i="6"/>
  <c r="E40" i="6" s="1"/>
  <c r="J40" i="6"/>
  <c r="D40" i="6" s="1"/>
  <c r="I40" i="6"/>
  <c r="O40" i="6" s="1"/>
  <c r="K41" i="6"/>
  <c r="Q41" i="6" s="1"/>
  <c r="J41" i="6"/>
  <c r="P41" i="6" s="1"/>
  <c r="I41" i="6"/>
  <c r="O41" i="6" s="1"/>
  <c r="K31" i="6"/>
  <c r="Q31" i="6" s="1"/>
  <c r="J31" i="6"/>
  <c r="D31" i="6" s="1"/>
  <c r="I31" i="6"/>
  <c r="C31" i="6" s="1"/>
  <c r="K34" i="6"/>
  <c r="E34" i="6" s="1"/>
  <c r="J34" i="6"/>
  <c r="D34" i="6" s="1"/>
  <c r="I34" i="6"/>
  <c r="O34" i="6" s="1"/>
  <c r="K23" i="6"/>
  <c r="E23" i="6" s="1"/>
  <c r="J23" i="6"/>
  <c r="P23" i="6" s="1"/>
  <c r="I23" i="6"/>
  <c r="O23" i="6" s="1"/>
  <c r="K26" i="6"/>
  <c r="E26" i="6" s="1"/>
  <c r="J26" i="6"/>
  <c r="D26" i="6" s="1"/>
  <c r="I26" i="6"/>
  <c r="C26" i="6" s="1"/>
  <c r="K15" i="6"/>
  <c r="Q15" i="6" s="1"/>
  <c r="J15" i="6"/>
  <c r="P15" i="6" s="1"/>
  <c r="I15" i="6"/>
  <c r="C15" i="6" s="1"/>
  <c r="K18" i="6"/>
  <c r="Q18" i="6" s="1"/>
  <c r="J18" i="6"/>
  <c r="P18" i="6" s="1"/>
  <c r="I18" i="6"/>
  <c r="O18" i="6" s="1"/>
  <c r="K6" i="6"/>
  <c r="Q6" i="6" s="1"/>
  <c r="J6" i="6"/>
  <c r="D6" i="6" s="1"/>
  <c r="I6" i="6"/>
  <c r="O6" i="6" s="1"/>
  <c r="K7" i="6"/>
  <c r="Q7" i="6" s="1"/>
  <c r="J7" i="6"/>
  <c r="D7" i="6" s="1"/>
  <c r="I7" i="6"/>
  <c r="O7" i="6" s="1"/>
  <c r="K54" i="6"/>
  <c r="Q54" i="6" s="1"/>
  <c r="J54" i="6"/>
  <c r="P54" i="6" s="1"/>
  <c r="I54" i="6"/>
  <c r="O54" i="6" s="1"/>
  <c r="K57" i="6"/>
  <c r="Q57" i="6" s="1"/>
  <c r="J57" i="6"/>
  <c r="P57" i="6" s="1"/>
  <c r="I57" i="6"/>
  <c r="O57" i="6" s="1"/>
  <c r="B95" i="18"/>
  <c r="B118" i="20" l="1"/>
  <c r="D67" i="20"/>
  <c r="D79" i="20"/>
  <c r="D87" i="20"/>
  <c r="D111" i="20"/>
  <c r="C92" i="20"/>
  <c r="C67" i="20"/>
  <c r="C72" i="20"/>
  <c r="C79" i="20"/>
  <c r="C87" i="20"/>
  <c r="C111" i="20"/>
  <c r="C101" i="20"/>
  <c r="C82" i="20"/>
  <c r="B92" i="20"/>
  <c r="B67" i="20"/>
  <c r="B72" i="20"/>
  <c r="B79" i="20"/>
  <c r="B87" i="20"/>
  <c r="B111" i="20"/>
  <c r="B101" i="20"/>
  <c r="B82" i="20"/>
  <c r="D69" i="20"/>
  <c r="D74" i="20"/>
  <c r="D80" i="20"/>
  <c r="D88" i="20"/>
  <c r="D68" i="20"/>
  <c r="D73" i="20"/>
  <c r="D76" i="20"/>
  <c r="D101" i="20"/>
  <c r="C69" i="20"/>
  <c r="C74" i="20"/>
  <c r="C80" i="20"/>
  <c r="C88" i="20"/>
  <c r="C68" i="20"/>
  <c r="C73" i="20"/>
  <c r="C76" i="20"/>
  <c r="B69" i="20"/>
  <c r="B74" i="20"/>
  <c r="B80" i="20"/>
  <c r="B88" i="20"/>
  <c r="B68" i="20"/>
  <c r="B73" i="20"/>
  <c r="B76" i="20"/>
  <c r="D77" i="20"/>
  <c r="D83" i="20"/>
  <c r="D89" i="20"/>
  <c r="D97" i="20"/>
  <c r="D116" i="20"/>
  <c r="D108" i="20"/>
  <c r="D117" i="20"/>
  <c r="D92" i="20"/>
  <c r="C77" i="20"/>
  <c r="C83" i="20"/>
  <c r="C89" i="20"/>
  <c r="C97" i="20"/>
  <c r="C116" i="20"/>
  <c r="C108" i="20"/>
  <c r="C117" i="20"/>
  <c r="B77" i="20"/>
  <c r="B83" i="20"/>
  <c r="B89" i="20"/>
  <c r="B97" i="20"/>
  <c r="B116" i="20"/>
  <c r="B108" i="20"/>
  <c r="B117" i="20"/>
  <c r="D85" i="20"/>
  <c r="D91" i="20"/>
  <c r="D96" i="20"/>
  <c r="D109" i="20"/>
  <c r="D86" i="20"/>
  <c r="D66" i="20"/>
  <c r="D112" i="20"/>
  <c r="C96" i="20"/>
  <c r="B96" i="20"/>
  <c r="C91" i="20"/>
  <c r="C66" i="20"/>
  <c r="B85" i="20"/>
  <c r="B91" i="20"/>
  <c r="B109" i="20"/>
  <c r="B86" i="20"/>
  <c r="B66" i="20"/>
  <c r="B112" i="20"/>
  <c r="D93" i="20"/>
  <c r="D100" i="20"/>
  <c r="D104" i="20"/>
  <c r="D95" i="20"/>
  <c r="D105" i="20"/>
  <c r="D103" i="20"/>
  <c r="D94" i="20"/>
  <c r="C93" i="20"/>
  <c r="C100" i="20"/>
  <c r="C104" i="20"/>
  <c r="C95" i="20"/>
  <c r="C105" i="20"/>
  <c r="C103" i="20"/>
  <c r="C94" i="20"/>
  <c r="C85" i="20"/>
  <c r="C86" i="20"/>
  <c r="B93" i="20"/>
  <c r="B100" i="20"/>
  <c r="B104" i="20"/>
  <c r="B95" i="20"/>
  <c r="B105" i="20"/>
  <c r="B103" i="20"/>
  <c r="B94" i="20"/>
  <c r="D102" i="20"/>
  <c r="D106" i="20"/>
  <c r="D107" i="20"/>
  <c r="D64" i="20"/>
  <c r="D110" i="20"/>
  <c r="D84" i="20"/>
  <c r="D115" i="20"/>
  <c r="C102" i="20"/>
  <c r="C106" i="20"/>
  <c r="C107" i="20"/>
  <c r="C64" i="20"/>
  <c r="C110" i="20"/>
  <c r="C84" i="20"/>
  <c r="C115" i="20"/>
  <c r="B102" i="20"/>
  <c r="B106" i="20"/>
  <c r="B107" i="20"/>
  <c r="B64" i="20"/>
  <c r="B110" i="20"/>
  <c r="B84" i="20"/>
  <c r="B115" i="20"/>
  <c r="D63" i="20"/>
  <c r="C109" i="20"/>
  <c r="C112" i="20"/>
  <c r="D114" i="20"/>
  <c r="D113" i="20"/>
  <c r="D99" i="20"/>
  <c r="D78" i="20"/>
  <c r="D81" i="20"/>
  <c r="D98" i="20"/>
  <c r="C114" i="20"/>
  <c r="C113" i="20"/>
  <c r="C63" i="20"/>
  <c r="C99" i="20"/>
  <c r="C78" i="20"/>
  <c r="C81" i="20"/>
  <c r="C98" i="20"/>
  <c r="B114" i="20"/>
  <c r="B113" i="20"/>
  <c r="B63" i="20"/>
  <c r="B99" i="20"/>
  <c r="B78" i="20"/>
  <c r="B81" i="20"/>
  <c r="B98" i="20"/>
  <c r="D118" i="20"/>
  <c r="D65" i="20"/>
  <c r="D71" i="20"/>
  <c r="D62" i="20"/>
  <c r="D75" i="20"/>
  <c r="D70" i="20"/>
  <c r="D90" i="20"/>
  <c r="C118" i="20"/>
  <c r="C65" i="20"/>
  <c r="C71" i="20"/>
  <c r="C62" i="20"/>
  <c r="C75" i="20"/>
  <c r="C70" i="20"/>
  <c r="C90" i="20"/>
  <c r="B65" i="20"/>
  <c r="B71" i="20"/>
  <c r="B62" i="20"/>
  <c r="B75" i="20"/>
  <c r="B70" i="20"/>
  <c r="B90" i="20"/>
  <c r="D72" i="20"/>
  <c r="D82" i="20"/>
  <c r="D32" i="20"/>
  <c r="D8" i="20"/>
  <c r="D14" i="20"/>
  <c r="D20" i="20"/>
  <c r="D28" i="20"/>
  <c r="D50" i="20"/>
  <c r="D41" i="20"/>
  <c r="C50" i="20"/>
  <c r="B32" i="20"/>
  <c r="B8" i="20"/>
  <c r="B14" i="20"/>
  <c r="B20" i="20"/>
  <c r="B28" i="20"/>
  <c r="B50" i="20"/>
  <c r="B41" i="20"/>
  <c r="D10" i="20"/>
  <c r="D16" i="20"/>
  <c r="D22" i="20"/>
  <c r="D30" i="20"/>
  <c r="D57" i="20"/>
  <c r="D13" i="20"/>
  <c r="D17" i="20"/>
  <c r="D18" i="20"/>
  <c r="D24" i="20"/>
  <c r="D31" i="20"/>
  <c r="D40" i="20"/>
  <c r="D9" i="20"/>
  <c r="D47" i="20"/>
  <c r="D58" i="20"/>
  <c r="C10" i="20"/>
  <c r="C18" i="20"/>
  <c r="C24" i="20"/>
  <c r="R31" i="11"/>
  <c r="C31" i="20"/>
  <c r="C40" i="20"/>
  <c r="C9" i="20"/>
  <c r="C47" i="20"/>
  <c r="C58" i="20"/>
  <c r="C14" i="20"/>
  <c r="B18" i="20"/>
  <c r="B24" i="20"/>
  <c r="B31" i="20"/>
  <c r="B40" i="20"/>
  <c r="B9" i="20"/>
  <c r="B47" i="20"/>
  <c r="R58" i="11"/>
  <c r="B58" i="20"/>
  <c r="C22" i="20"/>
  <c r="B10" i="20"/>
  <c r="B16" i="20"/>
  <c r="B22" i="20"/>
  <c r="B30" i="20"/>
  <c r="B57" i="20"/>
  <c r="B17" i="20"/>
  <c r="D27" i="20"/>
  <c r="D33" i="20"/>
  <c r="D39" i="20"/>
  <c r="D48" i="20"/>
  <c r="D26" i="20"/>
  <c r="D7" i="20"/>
  <c r="D56" i="20"/>
  <c r="C27" i="20"/>
  <c r="C33" i="20"/>
  <c r="C39" i="20"/>
  <c r="C48" i="20"/>
  <c r="C26" i="20"/>
  <c r="C7" i="20"/>
  <c r="C56" i="20"/>
  <c r="B27" i="20"/>
  <c r="B33" i="20"/>
  <c r="R39" i="11"/>
  <c r="B39" i="20"/>
  <c r="B48" i="20"/>
  <c r="B26" i="20"/>
  <c r="B7" i="20"/>
  <c r="B56" i="20"/>
  <c r="C28" i="20"/>
  <c r="D35" i="20"/>
  <c r="D42" i="20"/>
  <c r="D46" i="20"/>
  <c r="D36" i="20"/>
  <c r="D45" i="20"/>
  <c r="D44" i="20"/>
  <c r="R34" i="11"/>
  <c r="D34" i="20"/>
  <c r="C30" i="20"/>
  <c r="B13" i="20"/>
  <c r="C35" i="20"/>
  <c r="C42" i="20"/>
  <c r="C46" i="20"/>
  <c r="C36" i="20"/>
  <c r="C45" i="20"/>
  <c r="C44" i="20"/>
  <c r="C34" i="20"/>
  <c r="R8" i="11"/>
  <c r="C8" i="20"/>
  <c r="B35" i="20"/>
  <c r="R42" i="11"/>
  <c r="B42" i="20"/>
  <c r="B46" i="20"/>
  <c r="B36" i="20"/>
  <c r="B45" i="20"/>
  <c r="B44" i="20"/>
  <c r="B34" i="20"/>
  <c r="C17" i="20"/>
  <c r="D43" i="20"/>
  <c r="D49" i="20"/>
  <c r="D52" i="20"/>
  <c r="D3" i="20"/>
  <c r="D54" i="20"/>
  <c r="R25" i="11"/>
  <c r="D25" i="20"/>
  <c r="D53" i="20"/>
  <c r="C32" i="20"/>
  <c r="C13" i="20"/>
  <c r="C43" i="20"/>
  <c r="C49" i="20"/>
  <c r="C52" i="20"/>
  <c r="C3" i="20"/>
  <c r="C54" i="20"/>
  <c r="C25" i="20"/>
  <c r="C53" i="20"/>
  <c r="B43" i="20"/>
  <c r="R49" i="11"/>
  <c r="B49" i="20"/>
  <c r="B52" i="20"/>
  <c r="B3" i="20"/>
  <c r="B54" i="20"/>
  <c r="B25" i="20"/>
  <c r="B53" i="20"/>
  <c r="B29" i="20"/>
  <c r="D51" i="20"/>
  <c r="D55" i="20"/>
  <c r="D4" i="20"/>
  <c r="D38" i="20"/>
  <c r="D19" i="20"/>
  <c r="R21" i="11"/>
  <c r="D21" i="20"/>
  <c r="D37" i="20"/>
  <c r="C29" i="20"/>
  <c r="C51" i="20"/>
  <c r="C55" i="20"/>
  <c r="C4" i="20"/>
  <c r="C38" i="20"/>
  <c r="C19" i="20"/>
  <c r="C21" i="20"/>
  <c r="C37" i="20"/>
  <c r="C20" i="20"/>
  <c r="C57" i="20"/>
  <c r="D29" i="20"/>
  <c r="B51" i="20"/>
  <c r="B55" i="20"/>
  <c r="B4" i="20"/>
  <c r="B38" i="20"/>
  <c r="B19" i="20"/>
  <c r="B21" i="20"/>
  <c r="B37" i="20"/>
  <c r="D59" i="20"/>
  <c r="D6" i="20"/>
  <c r="D12" i="20"/>
  <c r="D5" i="20"/>
  <c r="R15" i="11"/>
  <c r="D15" i="20"/>
  <c r="D11" i="20"/>
  <c r="D23" i="20"/>
  <c r="C41" i="20"/>
  <c r="C16" i="20"/>
  <c r="C59" i="20"/>
  <c r="C6" i="20"/>
  <c r="C12" i="20"/>
  <c r="C5" i="20"/>
  <c r="C15" i="20"/>
  <c r="C11" i="20"/>
  <c r="C23" i="20"/>
  <c r="R59" i="11"/>
  <c r="B59" i="20"/>
  <c r="B6" i="20"/>
  <c r="B12" i="20"/>
  <c r="B5" i="20"/>
  <c r="B15" i="20"/>
  <c r="B11" i="20"/>
  <c r="B23" i="20"/>
  <c r="B78" i="19"/>
  <c r="B106" i="19"/>
  <c r="B107" i="19"/>
  <c r="B118" i="19"/>
  <c r="B63" i="19"/>
  <c r="B71" i="19"/>
  <c r="B101" i="19"/>
  <c r="C71" i="19"/>
  <c r="D118" i="19"/>
  <c r="D101" i="19"/>
  <c r="B76" i="19"/>
  <c r="B89" i="19"/>
  <c r="B114" i="19"/>
  <c r="B65" i="19"/>
  <c r="B72" i="19"/>
  <c r="B80" i="19"/>
  <c r="B108" i="19"/>
  <c r="D76" i="19"/>
  <c r="D89" i="19"/>
  <c r="D114" i="19"/>
  <c r="D65" i="19"/>
  <c r="D72" i="19"/>
  <c r="D80" i="19"/>
  <c r="D108" i="19"/>
  <c r="B85" i="19"/>
  <c r="B113" i="19"/>
  <c r="B67" i="19"/>
  <c r="B73" i="19"/>
  <c r="B79" i="19"/>
  <c r="B90" i="19"/>
  <c r="B110" i="19"/>
  <c r="C107" i="19"/>
  <c r="C85" i="19"/>
  <c r="C113" i="19"/>
  <c r="C67" i="19"/>
  <c r="C73" i="19"/>
  <c r="C79" i="19"/>
  <c r="C90" i="19"/>
  <c r="C110" i="19"/>
  <c r="D78" i="19"/>
  <c r="C89" i="19"/>
  <c r="D85" i="19"/>
  <c r="D113" i="19"/>
  <c r="D67" i="19"/>
  <c r="D73" i="19"/>
  <c r="D79" i="19"/>
  <c r="D90" i="19"/>
  <c r="D110" i="19"/>
  <c r="D106" i="19"/>
  <c r="C65" i="19"/>
  <c r="B74" i="19"/>
  <c r="B69" i="19"/>
  <c r="B75" i="19"/>
  <c r="B83" i="19"/>
  <c r="B94" i="19"/>
  <c r="B95" i="19"/>
  <c r="B115" i="19"/>
  <c r="D71" i="19"/>
  <c r="C114" i="19"/>
  <c r="C74" i="19"/>
  <c r="C69" i="19"/>
  <c r="C75" i="19"/>
  <c r="C83" i="19"/>
  <c r="C94" i="19"/>
  <c r="C95" i="19"/>
  <c r="C115" i="19"/>
  <c r="C80" i="19"/>
  <c r="D74" i="19"/>
  <c r="D69" i="19"/>
  <c r="D75" i="19"/>
  <c r="D83" i="19"/>
  <c r="D94" i="19"/>
  <c r="D95" i="19"/>
  <c r="D115" i="19"/>
  <c r="C118" i="19"/>
  <c r="B62" i="19"/>
  <c r="B87" i="19"/>
  <c r="B77" i="19"/>
  <c r="B86" i="19"/>
  <c r="B92" i="19"/>
  <c r="B98" i="19"/>
  <c r="B100" i="19"/>
  <c r="B117" i="19"/>
  <c r="D63" i="19"/>
  <c r="C62" i="19"/>
  <c r="C87" i="19"/>
  <c r="C77" i="19"/>
  <c r="C86" i="19"/>
  <c r="C92" i="19"/>
  <c r="C98" i="19"/>
  <c r="C100" i="19"/>
  <c r="C117" i="19"/>
  <c r="D62" i="19"/>
  <c r="D87" i="19"/>
  <c r="D77" i="19"/>
  <c r="D86" i="19"/>
  <c r="D92" i="19"/>
  <c r="D98" i="19"/>
  <c r="D100" i="19"/>
  <c r="D117" i="19"/>
  <c r="B68" i="19"/>
  <c r="B81" i="19"/>
  <c r="B84" i="19"/>
  <c r="B93" i="19"/>
  <c r="B103" i="19"/>
  <c r="B105" i="19"/>
  <c r="B104" i="19"/>
  <c r="C68" i="19"/>
  <c r="C81" i="19"/>
  <c r="C84" i="19"/>
  <c r="C93" i="19"/>
  <c r="C103" i="19"/>
  <c r="C105" i="19"/>
  <c r="C104" i="19"/>
  <c r="D107" i="19"/>
  <c r="C76" i="19"/>
  <c r="D68" i="19"/>
  <c r="D81" i="19"/>
  <c r="D84" i="19"/>
  <c r="D93" i="19"/>
  <c r="D103" i="19"/>
  <c r="D105" i="19"/>
  <c r="D104" i="19"/>
  <c r="C78" i="19"/>
  <c r="C72" i="19"/>
  <c r="B70" i="19"/>
  <c r="B96" i="19"/>
  <c r="B88" i="19"/>
  <c r="B102" i="19"/>
  <c r="B111" i="19"/>
  <c r="B109" i="19"/>
  <c r="B91" i="19"/>
  <c r="C70" i="19"/>
  <c r="C96" i="19"/>
  <c r="C88" i="19"/>
  <c r="C102" i="19"/>
  <c r="C111" i="19"/>
  <c r="C109" i="19"/>
  <c r="C91" i="19"/>
  <c r="C101" i="19"/>
  <c r="D70" i="19"/>
  <c r="D96" i="19"/>
  <c r="D88" i="19"/>
  <c r="D102" i="19"/>
  <c r="D111" i="19"/>
  <c r="D109" i="19"/>
  <c r="D91" i="19"/>
  <c r="C106" i="19"/>
  <c r="B66" i="19"/>
  <c r="B82" i="19"/>
  <c r="B97" i="19"/>
  <c r="B112" i="19"/>
  <c r="B116" i="19"/>
  <c r="B64" i="19"/>
  <c r="B99" i="19"/>
  <c r="C63" i="19"/>
  <c r="C108" i="19"/>
  <c r="C66" i="19"/>
  <c r="C82" i="19"/>
  <c r="C97" i="19"/>
  <c r="C112" i="19"/>
  <c r="C116" i="19"/>
  <c r="C64" i="19"/>
  <c r="C99" i="19"/>
  <c r="D66" i="19"/>
  <c r="D82" i="19"/>
  <c r="D97" i="19"/>
  <c r="D112" i="19"/>
  <c r="D116" i="19"/>
  <c r="D64" i="19"/>
  <c r="D99" i="19"/>
  <c r="B19" i="19"/>
  <c r="B44" i="19"/>
  <c r="B46" i="19"/>
  <c r="B58" i="19"/>
  <c r="B49" i="19"/>
  <c r="B4" i="19"/>
  <c r="D38" i="19"/>
  <c r="D44" i="19"/>
  <c r="C6" i="19"/>
  <c r="C20" i="19"/>
  <c r="C55" i="19"/>
  <c r="C7" i="19"/>
  <c r="C5" i="19"/>
  <c r="C13" i="19"/>
  <c r="C47" i="19"/>
  <c r="C49" i="19"/>
  <c r="D40" i="19"/>
  <c r="B47" i="19"/>
  <c r="D6" i="19"/>
  <c r="D20" i="19"/>
  <c r="D55" i="19"/>
  <c r="D7" i="19"/>
  <c r="D5" i="19"/>
  <c r="D13" i="19"/>
  <c r="D47" i="19"/>
  <c r="D19" i="19"/>
  <c r="B13" i="19"/>
  <c r="B22" i="19"/>
  <c r="B51" i="19"/>
  <c r="B9" i="19"/>
  <c r="B16" i="19"/>
  <c r="B14" i="19"/>
  <c r="B24" i="19"/>
  <c r="B48" i="19"/>
  <c r="B5" i="19"/>
  <c r="C22" i="19"/>
  <c r="C51" i="19"/>
  <c r="C9" i="19"/>
  <c r="C16" i="19"/>
  <c r="C14" i="19"/>
  <c r="C24" i="19"/>
  <c r="C48" i="19"/>
  <c r="B7" i="19"/>
  <c r="D22" i="19"/>
  <c r="D51" i="19"/>
  <c r="D9" i="19"/>
  <c r="D16" i="19"/>
  <c r="D14" i="19"/>
  <c r="D24" i="19"/>
  <c r="D48" i="19"/>
  <c r="C19" i="19"/>
  <c r="B55" i="19"/>
  <c r="B15" i="19"/>
  <c r="B10" i="19"/>
  <c r="B17" i="19"/>
  <c r="B27" i="19"/>
  <c r="B26" i="19"/>
  <c r="B32" i="19"/>
  <c r="B54" i="19"/>
  <c r="B20" i="19"/>
  <c r="C15" i="19"/>
  <c r="C10" i="19"/>
  <c r="C17" i="19"/>
  <c r="C27" i="19"/>
  <c r="C26" i="19"/>
  <c r="C32" i="19"/>
  <c r="C54" i="19"/>
  <c r="C58" i="19"/>
  <c r="D15" i="19"/>
  <c r="D10" i="19"/>
  <c r="D17" i="19"/>
  <c r="D27" i="19"/>
  <c r="D26" i="19"/>
  <c r="D32" i="19"/>
  <c r="D54" i="19"/>
  <c r="B57" i="19"/>
  <c r="B28" i="19"/>
  <c r="B18" i="19"/>
  <c r="B25" i="19"/>
  <c r="B35" i="19"/>
  <c r="B34" i="19"/>
  <c r="B39" i="19"/>
  <c r="C40" i="19"/>
  <c r="D49" i="19"/>
  <c r="C57" i="19"/>
  <c r="C28" i="19"/>
  <c r="C18" i="19"/>
  <c r="C25" i="19"/>
  <c r="C35" i="19"/>
  <c r="C34" i="19"/>
  <c r="C39" i="19"/>
  <c r="B6" i="19"/>
  <c r="D57" i="19"/>
  <c r="D28" i="19"/>
  <c r="D18" i="19"/>
  <c r="D25" i="19"/>
  <c r="D35" i="19"/>
  <c r="D34" i="19"/>
  <c r="D39" i="19"/>
  <c r="C4" i="19"/>
  <c r="B3" i="19"/>
  <c r="B12" i="19"/>
  <c r="B23" i="19"/>
  <c r="B33" i="19"/>
  <c r="B43" i="19"/>
  <c r="B41" i="19"/>
  <c r="B45" i="19"/>
  <c r="B40" i="19"/>
  <c r="D4" i="19"/>
  <c r="C3" i="19"/>
  <c r="C12" i="19"/>
  <c r="C23" i="19"/>
  <c r="C33" i="19"/>
  <c r="C43" i="19"/>
  <c r="C41" i="19"/>
  <c r="C45" i="19"/>
  <c r="B38" i="19"/>
  <c r="D46" i="19"/>
  <c r="D3" i="19"/>
  <c r="D12" i="19"/>
  <c r="D23" i="19"/>
  <c r="D33" i="19"/>
  <c r="D43" i="19"/>
  <c r="D41" i="19"/>
  <c r="D45" i="19"/>
  <c r="B29" i="19"/>
  <c r="C44" i="19"/>
  <c r="B11" i="19"/>
  <c r="B36" i="19"/>
  <c r="B30" i="19"/>
  <c r="B42" i="19"/>
  <c r="B53" i="19"/>
  <c r="B50" i="19"/>
  <c r="C29" i="19"/>
  <c r="C46" i="19"/>
  <c r="C11" i="19"/>
  <c r="C36" i="19"/>
  <c r="C30" i="19"/>
  <c r="C42" i="19"/>
  <c r="C53" i="19"/>
  <c r="C50" i="19"/>
  <c r="D29" i="19"/>
  <c r="D11" i="19"/>
  <c r="D36" i="19"/>
  <c r="D30" i="19"/>
  <c r="D42" i="19"/>
  <c r="D53" i="19"/>
  <c r="D50" i="19"/>
  <c r="B31" i="19"/>
  <c r="D58" i="19"/>
  <c r="B8" i="19"/>
  <c r="B21" i="19"/>
  <c r="B37" i="19"/>
  <c r="B52" i="19"/>
  <c r="B59" i="19"/>
  <c r="B56" i="19"/>
  <c r="C31" i="19"/>
  <c r="C8" i="19"/>
  <c r="C21" i="19"/>
  <c r="C37" i="19"/>
  <c r="C52" i="19"/>
  <c r="C59" i="19"/>
  <c r="C56" i="19"/>
  <c r="D31" i="19"/>
  <c r="D8" i="19"/>
  <c r="D21" i="19"/>
  <c r="D37" i="19"/>
  <c r="D52" i="19"/>
  <c r="D59" i="19"/>
  <c r="D56" i="19"/>
  <c r="C38" i="19"/>
  <c r="D92" i="18"/>
  <c r="D116" i="18"/>
  <c r="B91" i="18"/>
  <c r="B71" i="18"/>
  <c r="B73" i="18"/>
  <c r="B117" i="18"/>
  <c r="B97" i="18"/>
  <c r="B108" i="18"/>
  <c r="B75" i="18"/>
  <c r="C110" i="18"/>
  <c r="B80" i="18"/>
  <c r="B63" i="18"/>
  <c r="B85" i="18"/>
  <c r="B110" i="18"/>
  <c r="B92" i="18"/>
  <c r="B67" i="18"/>
  <c r="C85" i="18"/>
  <c r="D72" i="18"/>
  <c r="C72" i="18"/>
  <c r="C116" i="18"/>
  <c r="C86" i="18"/>
  <c r="C107" i="18"/>
  <c r="C84" i="18"/>
  <c r="C101" i="18"/>
  <c r="C66" i="18"/>
  <c r="B72" i="18"/>
  <c r="B116" i="18"/>
  <c r="B86" i="18"/>
  <c r="B107" i="18"/>
  <c r="B84" i="18"/>
  <c r="B101" i="18"/>
  <c r="B66" i="18"/>
  <c r="D64" i="18"/>
  <c r="D111" i="18"/>
  <c r="D77" i="18"/>
  <c r="D99" i="18"/>
  <c r="D76" i="18"/>
  <c r="D87" i="18"/>
  <c r="D113" i="18"/>
  <c r="D80" i="18"/>
  <c r="C64" i="18"/>
  <c r="C111" i="18"/>
  <c r="C77" i="18"/>
  <c r="C99" i="18"/>
  <c r="C76" i="18"/>
  <c r="C87" i="18"/>
  <c r="C113" i="18"/>
  <c r="C80" i="18"/>
  <c r="D66" i="18"/>
  <c r="B64" i="18"/>
  <c r="B111" i="18"/>
  <c r="B77" i="18"/>
  <c r="B99" i="18"/>
  <c r="B76" i="18"/>
  <c r="B87" i="18"/>
  <c r="B113" i="18"/>
  <c r="D85" i="18"/>
  <c r="D114" i="18"/>
  <c r="D103" i="18"/>
  <c r="D109" i="18"/>
  <c r="D78" i="18"/>
  <c r="D98" i="18"/>
  <c r="D68" i="18"/>
  <c r="D90" i="18"/>
  <c r="D112" i="18"/>
  <c r="D63" i="18"/>
  <c r="C114" i="18"/>
  <c r="C103" i="18"/>
  <c r="C109" i="18"/>
  <c r="C78" i="18"/>
  <c r="C98" i="18"/>
  <c r="C68" i="18"/>
  <c r="C90" i="18"/>
  <c r="C112" i="18"/>
  <c r="C95" i="18"/>
  <c r="B114" i="18"/>
  <c r="B103" i="18"/>
  <c r="B109" i="18"/>
  <c r="B78" i="18"/>
  <c r="B98" i="18"/>
  <c r="B68" i="18"/>
  <c r="B90" i="18"/>
  <c r="B112" i="18"/>
  <c r="C67" i="18"/>
  <c r="D65" i="18"/>
  <c r="D96" i="18"/>
  <c r="D100" i="18"/>
  <c r="D69" i="18"/>
  <c r="D93" i="18"/>
  <c r="D118" i="18"/>
  <c r="D82" i="18"/>
  <c r="D95" i="18"/>
  <c r="C63" i="18"/>
  <c r="D107" i="18"/>
  <c r="C65" i="18"/>
  <c r="C96" i="18"/>
  <c r="C100" i="18"/>
  <c r="C69" i="18"/>
  <c r="C93" i="18"/>
  <c r="C118" i="18"/>
  <c r="C82" i="18"/>
  <c r="B65" i="18"/>
  <c r="B96" i="18"/>
  <c r="B100" i="18"/>
  <c r="B69" i="18"/>
  <c r="B93" i="18"/>
  <c r="B118" i="18"/>
  <c r="B82" i="18"/>
  <c r="D106" i="18"/>
  <c r="D88" i="18"/>
  <c r="D89" i="18"/>
  <c r="D70" i="18"/>
  <c r="D94" i="18"/>
  <c r="D115" i="18"/>
  <c r="D110" i="18"/>
  <c r="C106" i="18"/>
  <c r="C88" i="18"/>
  <c r="C89" i="18"/>
  <c r="C70" i="18"/>
  <c r="C94" i="18"/>
  <c r="C115" i="18"/>
  <c r="C83" i="18"/>
  <c r="D101" i="18"/>
  <c r="B106" i="18"/>
  <c r="B88" i="18"/>
  <c r="B89" i="18"/>
  <c r="B70" i="18"/>
  <c r="B94" i="18"/>
  <c r="B115" i="18"/>
  <c r="B83" i="18"/>
  <c r="D86" i="18"/>
  <c r="D102" i="18"/>
  <c r="D79" i="18"/>
  <c r="D81" i="18"/>
  <c r="D62" i="18"/>
  <c r="D105" i="18"/>
  <c r="D104" i="18"/>
  <c r="D74" i="18"/>
  <c r="C102" i="18"/>
  <c r="C79" i="18"/>
  <c r="C81" i="18"/>
  <c r="C62" i="18"/>
  <c r="C105" i="18"/>
  <c r="C104" i="18"/>
  <c r="C74" i="18"/>
  <c r="B102" i="18"/>
  <c r="B79" i="18"/>
  <c r="B81" i="18"/>
  <c r="B62" i="18"/>
  <c r="B105" i="18"/>
  <c r="B104" i="18"/>
  <c r="B74" i="18"/>
  <c r="C92" i="18"/>
  <c r="D84" i="18"/>
  <c r="D91" i="18"/>
  <c r="D71" i="18"/>
  <c r="D73" i="18"/>
  <c r="D117" i="18"/>
  <c r="D97" i="18"/>
  <c r="D108" i="18"/>
  <c r="D75" i="18"/>
  <c r="D67" i="18"/>
  <c r="C91" i="18"/>
  <c r="C71" i="18"/>
  <c r="C73" i="18"/>
  <c r="C117" i="18"/>
  <c r="C97" i="18"/>
  <c r="C108" i="18"/>
  <c r="C75" i="18"/>
  <c r="D38" i="18"/>
  <c r="B35" i="18"/>
  <c r="B14" i="18"/>
  <c r="B16" i="18"/>
  <c r="B52" i="18"/>
  <c r="B38" i="18"/>
  <c r="B47" i="18"/>
  <c r="B18" i="18"/>
  <c r="B15" i="18"/>
  <c r="R27" i="4"/>
  <c r="C27" i="18"/>
  <c r="C10" i="18"/>
  <c r="C25" i="18"/>
  <c r="C45" i="18"/>
  <c r="C28" i="18"/>
  <c r="C40" i="18"/>
  <c r="C6" i="18"/>
  <c r="B3" i="18"/>
  <c r="D14" i="18"/>
  <c r="B27" i="18"/>
  <c r="B10" i="18"/>
  <c r="B25" i="18"/>
  <c r="R45" i="4"/>
  <c r="B45" i="18"/>
  <c r="R28" i="4"/>
  <c r="B28" i="18"/>
  <c r="B40" i="18"/>
  <c r="B6" i="18"/>
  <c r="C14" i="18"/>
  <c r="D45" i="18"/>
  <c r="B57" i="18"/>
  <c r="D19" i="18"/>
  <c r="D58" i="18"/>
  <c r="D21" i="18"/>
  <c r="D44" i="18"/>
  <c r="R20" i="4"/>
  <c r="D20" i="18"/>
  <c r="R41" i="4"/>
  <c r="D41" i="18"/>
  <c r="R7" i="4"/>
  <c r="D7" i="18"/>
  <c r="C57" i="18"/>
  <c r="C19" i="18"/>
  <c r="C58" i="18"/>
  <c r="C21" i="18"/>
  <c r="C44" i="18"/>
  <c r="C20" i="18"/>
  <c r="C41" i="18"/>
  <c r="C7" i="18"/>
  <c r="B46" i="18"/>
  <c r="C35" i="18"/>
  <c r="D57" i="18"/>
  <c r="R19" i="4"/>
  <c r="B19" i="18"/>
  <c r="B58" i="18"/>
  <c r="B21" i="18"/>
  <c r="B44" i="18"/>
  <c r="B20" i="18"/>
  <c r="B41" i="18"/>
  <c r="B7" i="18"/>
  <c r="B42" i="18"/>
  <c r="D9" i="18"/>
  <c r="D59" i="18"/>
  <c r="D17" i="18"/>
  <c r="R37" i="4"/>
  <c r="D37" i="18"/>
  <c r="R12" i="4"/>
  <c r="D12" i="18"/>
  <c r="D31" i="18"/>
  <c r="D54" i="18"/>
  <c r="C9" i="18"/>
  <c r="C59" i="18"/>
  <c r="C17" i="18"/>
  <c r="C37" i="18"/>
  <c r="C12" i="18"/>
  <c r="C31" i="18"/>
  <c r="C54" i="18"/>
  <c r="D18" i="18"/>
  <c r="D10" i="18"/>
  <c r="R9" i="4"/>
  <c r="B9" i="18"/>
  <c r="B59" i="18"/>
  <c r="B17" i="18"/>
  <c r="B37" i="18"/>
  <c r="B12" i="18"/>
  <c r="B31" i="18"/>
  <c r="B54" i="18"/>
  <c r="D56" i="18"/>
  <c r="D51" i="18"/>
  <c r="D49" i="18"/>
  <c r="D13" i="18"/>
  <c r="R36" i="4"/>
  <c r="D36" i="18"/>
  <c r="R4" i="4"/>
  <c r="D4" i="18"/>
  <c r="C52" i="18"/>
  <c r="D28" i="18"/>
  <c r="C56" i="18"/>
  <c r="C51" i="18"/>
  <c r="C49" i="18"/>
  <c r="C13" i="18"/>
  <c r="C36" i="18"/>
  <c r="C4" i="18"/>
  <c r="B24" i="18"/>
  <c r="R56" i="4"/>
  <c r="B56" i="18"/>
  <c r="R51" i="4"/>
  <c r="B51" i="18"/>
  <c r="R49" i="4"/>
  <c r="B49" i="18"/>
  <c r="B13" i="18"/>
  <c r="B36" i="18"/>
  <c r="B4" i="18"/>
  <c r="D11" i="18"/>
  <c r="D43" i="18"/>
  <c r="D39" i="18"/>
  <c r="D8" i="18"/>
  <c r="D32" i="18"/>
  <c r="D53" i="18"/>
  <c r="R23" i="4"/>
  <c r="D23" i="18"/>
  <c r="D35" i="18"/>
  <c r="R11" i="4"/>
  <c r="C11" i="18"/>
  <c r="C43" i="18"/>
  <c r="C39" i="18"/>
  <c r="C8" i="18"/>
  <c r="C32" i="18"/>
  <c r="C53" i="18"/>
  <c r="C23" i="18"/>
  <c r="D52" i="18"/>
  <c r="C38" i="18"/>
  <c r="D25" i="18"/>
  <c r="B11" i="18"/>
  <c r="B43" i="18"/>
  <c r="R39" i="4"/>
  <c r="B39" i="18"/>
  <c r="B8" i="18"/>
  <c r="B32" i="18"/>
  <c r="B53" i="18"/>
  <c r="B23" i="18"/>
  <c r="B22" i="18"/>
  <c r="C18" i="18"/>
  <c r="D50" i="18"/>
  <c r="D33" i="18"/>
  <c r="D30" i="18"/>
  <c r="D5" i="18"/>
  <c r="R29" i="4"/>
  <c r="D29" i="18"/>
  <c r="D55" i="18"/>
  <c r="D26" i="18"/>
  <c r="D16" i="18"/>
  <c r="C47" i="18"/>
  <c r="D27" i="18"/>
  <c r="D6" i="18"/>
  <c r="C50" i="18"/>
  <c r="C33" i="18"/>
  <c r="C30" i="18"/>
  <c r="C5" i="18"/>
  <c r="C29" i="18"/>
  <c r="C55" i="18"/>
  <c r="C26" i="18"/>
  <c r="B50" i="18"/>
  <c r="B33" i="18"/>
  <c r="B30" i="18"/>
  <c r="B5" i="18"/>
  <c r="B29" i="18"/>
  <c r="B55" i="18"/>
  <c r="B26" i="18"/>
  <c r="D47" i="18"/>
  <c r="C16" i="18"/>
  <c r="D40" i="18"/>
  <c r="R42" i="4"/>
  <c r="D42" i="18"/>
  <c r="R22" i="4"/>
  <c r="D22" i="18"/>
  <c r="D24" i="18"/>
  <c r="D3" i="18"/>
  <c r="D46" i="18"/>
  <c r="D15" i="18"/>
  <c r="C42" i="18"/>
  <c r="C22" i="18"/>
  <c r="C24" i="18"/>
  <c r="C3" i="18"/>
  <c r="C46" i="18"/>
  <c r="C15" i="18"/>
  <c r="D83" i="18"/>
  <c r="D34" i="18"/>
  <c r="C34" i="18"/>
  <c r="B34" i="18"/>
  <c r="D48" i="18"/>
  <c r="C48" i="18"/>
  <c r="B48" i="18"/>
  <c r="B32" i="10"/>
  <c r="C32" i="10"/>
  <c r="D46" i="7"/>
  <c r="D47" i="7"/>
  <c r="O47" i="12"/>
  <c r="P67" i="12"/>
  <c r="D67" i="12"/>
  <c r="P90" i="12"/>
  <c r="D90" i="12"/>
  <c r="P66" i="12"/>
  <c r="D66" i="12"/>
  <c r="P62" i="12"/>
  <c r="D62" i="12"/>
  <c r="P96" i="12"/>
  <c r="D96" i="12"/>
  <c r="P118" i="12"/>
  <c r="D118" i="12"/>
  <c r="O118" i="12"/>
  <c r="C118" i="12"/>
  <c r="O62" i="12"/>
  <c r="C62" i="12"/>
  <c r="O90" i="12"/>
  <c r="C90" i="12"/>
  <c r="Q90" i="12"/>
  <c r="E90" i="12"/>
  <c r="Q66" i="12"/>
  <c r="E66" i="12"/>
  <c r="Q62" i="12"/>
  <c r="E62" i="12"/>
  <c r="Q96" i="12"/>
  <c r="E96" i="12"/>
  <c r="Q118" i="12"/>
  <c r="E118" i="12"/>
  <c r="O67" i="12"/>
  <c r="C67" i="12"/>
  <c r="O87" i="12"/>
  <c r="C87" i="12"/>
  <c r="O82" i="12"/>
  <c r="C82" i="12"/>
  <c r="P98" i="12"/>
  <c r="D98" i="12"/>
  <c r="P108" i="12"/>
  <c r="D108" i="12"/>
  <c r="P99" i="12"/>
  <c r="D99" i="12"/>
  <c r="P89" i="12"/>
  <c r="D89" i="12"/>
  <c r="P114" i="12"/>
  <c r="D114" i="12"/>
  <c r="Q98" i="12"/>
  <c r="E98" i="12"/>
  <c r="Q108" i="12"/>
  <c r="E108" i="12"/>
  <c r="Q99" i="12"/>
  <c r="E99" i="12"/>
  <c r="Q89" i="12"/>
  <c r="E89" i="12"/>
  <c r="Q114" i="12"/>
  <c r="E114" i="12"/>
  <c r="O83" i="12"/>
  <c r="C83" i="12"/>
  <c r="O91" i="12"/>
  <c r="C91" i="12"/>
  <c r="O86" i="12"/>
  <c r="C86" i="12"/>
  <c r="Q115" i="12"/>
  <c r="E115" i="12"/>
  <c r="Q73" i="12"/>
  <c r="E73" i="12"/>
  <c r="Q64" i="12"/>
  <c r="E64" i="12"/>
  <c r="Q80" i="12"/>
  <c r="E80" i="12"/>
  <c r="Q102" i="12"/>
  <c r="E102" i="12"/>
  <c r="O100" i="12"/>
  <c r="C100" i="12"/>
  <c r="O105" i="12"/>
  <c r="C105" i="12"/>
  <c r="O106" i="12"/>
  <c r="C106" i="12"/>
  <c r="O110" i="12"/>
  <c r="C110" i="12"/>
  <c r="Q104" i="12"/>
  <c r="E104" i="12"/>
  <c r="Q94" i="12"/>
  <c r="E94" i="12"/>
  <c r="Q111" i="12"/>
  <c r="E111" i="12"/>
  <c r="Q95" i="12"/>
  <c r="E95" i="12"/>
  <c r="Q72" i="12"/>
  <c r="E72" i="12"/>
  <c r="Q93" i="12"/>
  <c r="E93" i="12"/>
  <c r="O113" i="12"/>
  <c r="C113" i="12"/>
  <c r="O78" i="12"/>
  <c r="C78" i="12"/>
  <c r="P112" i="12"/>
  <c r="D112" i="12"/>
  <c r="P75" i="12"/>
  <c r="D75" i="12"/>
  <c r="P109" i="12"/>
  <c r="D109" i="12"/>
  <c r="P65" i="12"/>
  <c r="D65" i="12"/>
  <c r="P85" i="12"/>
  <c r="D85" i="12"/>
  <c r="O65" i="12"/>
  <c r="C65" i="12"/>
  <c r="O75" i="12"/>
  <c r="C75" i="12"/>
  <c r="P103" i="12"/>
  <c r="R103" i="12" s="1"/>
  <c r="D103" i="12"/>
  <c r="Q112" i="12"/>
  <c r="E112" i="12"/>
  <c r="Q75" i="12"/>
  <c r="E75" i="12"/>
  <c r="Q109" i="12"/>
  <c r="E109" i="12"/>
  <c r="Q65" i="12"/>
  <c r="E65" i="12"/>
  <c r="Q85" i="12"/>
  <c r="E85" i="12"/>
  <c r="P82" i="12"/>
  <c r="D82" i="12"/>
  <c r="O102" i="12"/>
  <c r="C102" i="12"/>
  <c r="Q67" i="12"/>
  <c r="E67" i="12"/>
  <c r="P117" i="12"/>
  <c r="D117" i="12"/>
  <c r="P97" i="12"/>
  <c r="D97" i="12"/>
  <c r="P77" i="12"/>
  <c r="D77" i="12"/>
  <c r="O80" i="12"/>
  <c r="C80" i="12"/>
  <c r="O73" i="12"/>
  <c r="C73" i="12"/>
  <c r="O89" i="12"/>
  <c r="C89" i="12"/>
  <c r="O108" i="12"/>
  <c r="C108" i="12"/>
  <c r="P87" i="12"/>
  <c r="D87" i="12"/>
  <c r="P76" i="12"/>
  <c r="D76" i="12"/>
  <c r="P110" i="12"/>
  <c r="D110" i="12"/>
  <c r="P88" i="12"/>
  <c r="D88" i="12"/>
  <c r="P106" i="12"/>
  <c r="D106" i="12"/>
  <c r="P69" i="12"/>
  <c r="D69" i="12"/>
  <c r="O96" i="12"/>
  <c r="R96" i="12" s="1"/>
  <c r="C96" i="12"/>
  <c r="O66" i="12"/>
  <c r="C66" i="12"/>
  <c r="Q76" i="12"/>
  <c r="E76" i="12"/>
  <c r="Q110" i="12"/>
  <c r="E110" i="12"/>
  <c r="Q88" i="12"/>
  <c r="E88" i="12"/>
  <c r="Q106" i="12"/>
  <c r="E106" i="12"/>
  <c r="Q69" i="12"/>
  <c r="E69" i="12"/>
  <c r="O104" i="12"/>
  <c r="C104" i="12"/>
  <c r="O103" i="12"/>
  <c r="C103" i="12"/>
  <c r="Q87" i="12"/>
  <c r="E87" i="12"/>
  <c r="P101" i="12"/>
  <c r="D101" i="12"/>
  <c r="P105" i="12"/>
  <c r="D105" i="12"/>
  <c r="P79" i="12"/>
  <c r="D79" i="12"/>
  <c r="P100" i="12"/>
  <c r="D100" i="12"/>
  <c r="P92" i="12"/>
  <c r="D92" i="12"/>
  <c r="Q101" i="12"/>
  <c r="E101" i="12"/>
  <c r="Q105" i="12"/>
  <c r="E105" i="12"/>
  <c r="Q79" i="12"/>
  <c r="E79" i="12"/>
  <c r="Q100" i="12"/>
  <c r="E100" i="12"/>
  <c r="Q92" i="12"/>
  <c r="E92" i="12"/>
  <c r="O63" i="12"/>
  <c r="C63" i="12"/>
  <c r="O81" i="12"/>
  <c r="C81" i="12"/>
  <c r="P70" i="12"/>
  <c r="D70" i="12"/>
  <c r="P86" i="12"/>
  <c r="D86" i="12"/>
  <c r="P71" i="12"/>
  <c r="D71" i="12"/>
  <c r="P91" i="12"/>
  <c r="D91" i="12"/>
  <c r="O71" i="12"/>
  <c r="C71" i="12"/>
  <c r="O70" i="12"/>
  <c r="C70" i="12"/>
  <c r="Q70" i="12"/>
  <c r="E70" i="12"/>
  <c r="Q86" i="12"/>
  <c r="E86" i="12"/>
  <c r="Q71" i="12"/>
  <c r="E71" i="12"/>
  <c r="Q91" i="12"/>
  <c r="E91" i="12"/>
  <c r="O92" i="12"/>
  <c r="C92" i="12"/>
  <c r="O79" i="12"/>
  <c r="C79" i="12"/>
  <c r="O101" i="12"/>
  <c r="C101" i="12"/>
  <c r="P81" i="12"/>
  <c r="D81" i="12"/>
  <c r="P116" i="12"/>
  <c r="D116" i="12"/>
  <c r="P63" i="12"/>
  <c r="D63" i="12"/>
  <c r="P83" i="12"/>
  <c r="D83" i="12"/>
  <c r="O69" i="12"/>
  <c r="C69" i="12"/>
  <c r="O88" i="12"/>
  <c r="C88" i="12"/>
  <c r="O76" i="12"/>
  <c r="C76" i="12"/>
  <c r="P104" i="12"/>
  <c r="D104" i="12"/>
  <c r="Q82" i="12"/>
  <c r="E82" i="12"/>
  <c r="Q81" i="12"/>
  <c r="E81" i="12"/>
  <c r="Q116" i="12"/>
  <c r="E116" i="12"/>
  <c r="O77" i="12"/>
  <c r="C77" i="12"/>
  <c r="O97" i="12"/>
  <c r="C97" i="12"/>
  <c r="O117" i="12"/>
  <c r="C117" i="12"/>
  <c r="O85" i="12"/>
  <c r="C85" i="12"/>
  <c r="O112" i="12"/>
  <c r="C112" i="12"/>
  <c r="O64" i="12"/>
  <c r="C64" i="12"/>
  <c r="Q103" i="12"/>
  <c r="E103" i="12"/>
  <c r="O114" i="12"/>
  <c r="C114" i="12"/>
  <c r="P33" i="12"/>
  <c r="D33" i="12"/>
  <c r="P25" i="12"/>
  <c r="D25" i="12"/>
  <c r="Q9" i="12"/>
  <c r="E9" i="12"/>
  <c r="Q4" i="12"/>
  <c r="E4" i="12"/>
  <c r="Q24" i="12"/>
  <c r="E24" i="12"/>
  <c r="O12" i="12"/>
  <c r="C12" i="12"/>
  <c r="O58" i="12"/>
  <c r="C58" i="12"/>
  <c r="O11" i="12"/>
  <c r="C11" i="12"/>
  <c r="P4" i="12"/>
  <c r="D4" i="12"/>
  <c r="Q25" i="12"/>
  <c r="E25" i="12"/>
  <c r="P57" i="12"/>
  <c r="D57" i="12"/>
  <c r="P52" i="12"/>
  <c r="D52" i="12"/>
  <c r="P16" i="12"/>
  <c r="D16" i="12"/>
  <c r="O20" i="12"/>
  <c r="C20" i="12"/>
  <c r="O56" i="12"/>
  <c r="C56" i="12"/>
  <c r="Q11" i="12"/>
  <c r="E11" i="12"/>
  <c r="Q57" i="12"/>
  <c r="E57" i="12"/>
  <c r="Q52" i="12"/>
  <c r="E52" i="12"/>
  <c r="Q16" i="12"/>
  <c r="R16" i="12" s="1"/>
  <c r="E16" i="12"/>
  <c r="O10" i="12"/>
  <c r="C10" i="12"/>
  <c r="O30" i="12"/>
  <c r="C30" i="12"/>
  <c r="O34" i="12"/>
  <c r="C34" i="12"/>
  <c r="Q29" i="12"/>
  <c r="E29" i="12"/>
  <c r="Q44" i="12"/>
  <c r="E44" i="12"/>
  <c r="O18" i="12"/>
  <c r="C18" i="12"/>
  <c r="O40" i="12"/>
  <c r="C40" i="12"/>
  <c r="Q28" i="12"/>
  <c r="E28" i="12"/>
  <c r="Q46" i="12"/>
  <c r="E46" i="12"/>
  <c r="Q8" i="12"/>
  <c r="E8" i="12"/>
  <c r="O27" i="12"/>
  <c r="C27" i="12"/>
  <c r="O48" i="12"/>
  <c r="C48" i="12"/>
  <c r="O37" i="12"/>
  <c r="C37" i="12"/>
  <c r="Q26" i="12"/>
  <c r="E26" i="12"/>
  <c r="O41" i="12"/>
  <c r="C41" i="12"/>
  <c r="P24" i="12"/>
  <c r="D24" i="12"/>
  <c r="Q23" i="12"/>
  <c r="E23" i="12"/>
  <c r="Q7" i="12"/>
  <c r="E7" i="12"/>
  <c r="E17" i="13" s="1"/>
  <c r="G17" i="13" s="1"/>
  <c r="O35" i="12"/>
  <c r="C35" i="12"/>
  <c r="O36" i="12"/>
  <c r="C36" i="12"/>
  <c r="P37" i="12"/>
  <c r="D37" i="12"/>
  <c r="Q5" i="12"/>
  <c r="E5" i="12"/>
  <c r="Q39" i="12"/>
  <c r="E39" i="12"/>
  <c r="Q59" i="12"/>
  <c r="E59" i="12"/>
  <c r="O43" i="12"/>
  <c r="C43" i="12"/>
  <c r="O28" i="12"/>
  <c r="C28" i="12"/>
  <c r="Q37" i="12"/>
  <c r="E37" i="12"/>
  <c r="P47" i="12"/>
  <c r="D47" i="12"/>
  <c r="P38" i="12"/>
  <c r="D38" i="12"/>
  <c r="P31" i="12"/>
  <c r="D31" i="12"/>
  <c r="P51" i="12"/>
  <c r="D51" i="12"/>
  <c r="O51" i="12"/>
  <c r="C51" i="12"/>
  <c r="O38" i="12"/>
  <c r="C38" i="12"/>
  <c r="Q12" i="12"/>
  <c r="E12" i="12"/>
  <c r="Q47" i="12"/>
  <c r="E47" i="12"/>
  <c r="Q38" i="12"/>
  <c r="E38" i="12"/>
  <c r="Q31" i="12"/>
  <c r="R31" i="12" s="1"/>
  <c r="E31" i="12"/>
  <c r="Q51" i="12"/>
  <c r="E51" i="12"/>
  <c r="O57" i="12"/>
  <c r="C57" i="12"/>
  <c r="O50" i="12"/>
  <c r="C50" i="12"/>
  <c r="P22" i="12"/>
  <c r="D22" i="12"/>
  <c r="P43" i="12"/>
  <c r="D43" i="12"/>
  <c r="O9" i="12"/>
  <c r="C9" i="12"/>
  <c r="P34" i="12"/>
  <c r="D34" i="12"/>
  <c r="O16" i="12"/>
  <c r="C16" i="12"/>
  <c r="O26" i="12"/>
  <c r="C26" i="12"/>
  <c r="Q34" i="12"/>
  <c r="E34" i="12"/>
  <c r="P50" i="12"/>
  <c r="D50" i="12"/>
  <c r="P36" i="12"/>
  <c r="D36" i="12"/>
  <c r="P14" i="12"/>
  <c r="D14" i="12"/>
  <c r="P35" i="12"/>
  <c r="D35" i="12"/>
  <c r="O24" i="12"/>
  <c r="C24" i="12"/>
  <c r="O45" i="12"/>
  <c r="C45" i="12"/>
  <c r="P56" i="12"/>
  <c r="D56" i="12"/>
  <c r="Q50" i="12"/>
  <c r="E50" i="12"/>
  <c r="Q36" i="12"/>
  <c r="E36" i="12"/>
  <c r="Q14" i="12"/>
  <c r="E14" i="12"/>
  <c r="Q35" i="12"/>
  <c r="E35" i="12"/>
  <c r="O33" i="12"/>
  <c r="C33" i="12"/>
  <c r="P12" i="12"/>
  <c r="D12" i="12"/>
  <c r="Q56" i="12"/>
  <c r="R56" i="12" s="1"/>
  <c r="E56" i="12"/>
  <c r="P15" i="12"/>
  <c r="D15" i="12"/>
  <c r="P48" i="12"/>
  <c r="D48" i="12"/>
  <c r="P6" i="12"/>
  <c r="D6" i="12"/>
  <c r="P27" i="12"/>
  <c r="D27" i="12"/>
  <c r="O42" i="12"/>
  <c r="C42" i="12"/>
  <c r="O19" i="12"/>
  <c r="C19" i="12"/>
  <c r="O46" i="12"/>
  <c r="C46" i="12"/>
  <c r="P21" i="12"/>
  <c r="D21" i="12"/>
  <c r="P9" i="12"/>
  <c r="R9" i="12" s="1"/>
  <c r="D9" i="12"/>
  <c r="P58" i="12"/>
  <c r="D58" i="12"/>
  <c r="Q15" i="12"/>
  <c r="E15" i="12"/>
  <c r="Q48" i="12"/>
  <c r="E48" i="12"/>
  <c r="Q6" i="12"/>
  <c r="E6" i="12"/>
  <c r="Q27" i="12"/>
  <c r="E27" i="12"/>
  <c r="O49" i="12"/>
  <c r="C49" i="12"/>
  <c r="O15" i="12"/>
  <c r="C15" i="12"/>
  <c r="Q58" i="12"/>
  <c r="E58" i="12"/>
  <c r="P19" i="12"/>
  <c r="D19" i="12"/>
  <c r="P40" i="12"/>
  <c r="D40" i="12"/>
  <c r="P18" i="12"/>
  <c r="D18" i="12"/>
  <c r="O29" i="12"/>
  <c r="C29" i="12"/>
  <c r="O55" i="12"/>
  <c r="C55" i="12"/>
  <c r="O13" i="12"/>
  <c r="C13" i="12"/>
  <c r="Q19" i="12"/>
  <c r="R19" i="12" s="1"/>
  <c r="E19" i="12"/>
  <c r="Q40" i="12"/>
  <c r="E40" i="12"/>
  <c r="Q55" i="12"/>
  <c r="E55" i="12"/>
  <c r="Q18" i="12"/>
  <c r="E18" i="12"/>
  <c r="O6" i="12"/>
  <c r="C6" i="12"/>
  <c r="P30" i="12"/>
  <c r="D30" i="12"/>
  <c r="P49" i="12"/>
  <c r="D49" i="12"/>
  <c r="O14" i="12"/>
  <c r="C14" i="12"/>
  <c r="Q33" i="12"/>
  <c r="E33" i="12"/>
  <c r="Q49" i="12"/>
  <c r="E49" i="12"/>
  <c r="Q10" i="12"/>
  <c r="E10" i="12"/>
  <c r="O22" i="12"/>
  <c r="C22" i="12"/>
  <c r="O44" i="12"/>
  <c r="C44" i="12"/>
  <c r="P26" i="12"/>
  <c r="D26" i="12"/>
  <c r="O25" i="12"/>
  <c r="R25" i="12" s="1"/>
  <c r="C25" i="12"/>
  <c r="O52" i="12"/>
  <c r="C52" i="12"/>
  <c r="O4" i="12"/>
  <c r="C4" i="12"/>
  <c r="P11" i="12"/>
  <c r="D11" i="12"/>
  <c r="O21" i="12"/>
  <c r="C21" i="12"/>
  <c r="R116" i="6"/>
  <c r="O31" i="12"/>
  <c r="D114" i="6"/>
  <c r="E111" i="6"/>
  <c r="D80" i="6"/>
  <c r="E74" i="6"/>
  <c r="E51" i="6"/>
  <c r="D51" i="7" s="1"/>
  <c r="C54" i="6"/>
  <c r="P31" i="6"/>
  <c r="E41" i="6"/>
  <c r="C21" i="6"/>
  <c r="B21" i="7" s="1"/>
  <c r="Q22" i="6"/>
  <c r="R22" i="6" s="1"/>
  <c r="D42" i="6"/>
  <c r="D34" i="7"/>
  <c r="P33" i="6"/>
  <c r="E7" i="6"/>
  <c r="C6" i="6"/>
  <c r="C29" i="7"/>
  <c r="E21" i="6"/>
  <c r="C56" i="6"/>
  <c r="D29" i="7"/>
  <c r="R52" i="6"/>
  <c r="D27" i="6"/>
  <c r="C5" i="7"/>
  <c r="O115" i="12"/>
  <c r="E114" i="6"/>
  <c r="C67" i="6"/>
  <c r="E90" i="6"/>
  <c r="E70" i="6"/>
  <c r="D67" i="6"/>
  <c r="D91" i="6"/>
  <c r="E67" i="6"/>
  <c r="O87" i="6"/>
  <c r="C110" i="6"/>
  <c r="D89" i="6"/>
  <c r="E89" i="6"/>
  <c r="D64" i="6"/>
  <c r="C106" i="6"/>
  <c r="D68" i="6"/>
  <c r="E64" i="6"/>
  <c r="D106" i="6"/>
  <c r="E68" i="6"/>
  <c r="D71" i="6"/>
  <c r="E106" i="6"/>
  <c r="R68" i="6"/>
  <c r="E71" i="6"/>
  <c r="R65" i="6"/>
  <c r="D108" i="6"/>
  <c r="C62" i="6"/>
  <c r="D62" i="6"/>
  <c r="E19" i="6"/>
  <c r="D22" i="7"/>
  <c r="D16" i="6"/>
  <c r="B20" i="7"/>
  <c r="E31" i="6"/>
  <c r="C6" i="7"/>
  <c r="C13" i="6"/>
  <c r="D24" i="6"/>
  <c r="D46" i="6"/>
  <c r="C46" i="7" s="1"/>
  <c r="D41" i="6"/>
  <c r="D57" i="6"/>
  <c r="C3" i="7" s="1"/>
  <c r="C30" i="6"/>
  <c r="E30" i="6"/>
  <c r="O17" i="6"/>
  <c r="D14" i="6"/>
  <c r="D32" i="7"/>
  <c r="E54" i="6"/>
  <c r="D23" i="7" s="1"/>
  <c r="R21" i="6"/>
  <c r="E39" i="6"/>
  <c r="C32" i="7"/>
  <c r="D14" i="7"/>
  <c r="D19" i="6"/>
  <c r="C11" i="6"/>
  <c r="B58" i="7" s="1"/>
  <c r="C101" i="9"/>
  <c r="Q78" i="12"/>
  <c r="P10" i="12"/>
  <c r="Q63" i="12"/>
  <c r="D101" i="9"/>
  <c r="E99" i="6"/>
  <c r="C7" i="6"/>
  <c r="C65" i="6"/>
  <c r="Q29" i="6"/>
  <c r="C47" i="6"/>
  <c r="B47" i="7" s="1"/>
  <c r="D51" i="6"/>
  <c r="C51" i="7" s="1"/>
  <c r="D111" i="6"/>
  <c r="E80" i="6"/>
  <c r="C34" i="6"/>
  <c r="C107" i="6"/>
  <c r="R113" i="6"/>
  <c r="E5" i="6"/>
  <c r="E50" i="6"/>
  <c r="O95" i="6"/>
  <c r="E110" i="6"/>
  <c r="D78" i="6"/>
  <c r="D18" i="6"/>
  <c r="E78" i="6"/>
  <c r="C57" i="6"/>
  <c r="B57" i="7" s="1"/>
  <c r="R18" i="6"/>
  <c r="D37" i="6"/>
  <c r="D49" i="6"/>
  <c r="C49" i="7" s="1"/>
  <c r="C108" i="6"/>
  <c r="C89" i="6"/>
  <c r="C46" i="6"/>
  <c r="R64" i="6"/>
  <c r="C43" i="6"/>
  <c r="B50" i="7" s="1"/>
  <c r="D45" i="6"/>
  <c r="C45" i="7" s="1"/>
  <c r="D43" i="6"/>
  <c r="C50" i="7" s="1"/>
  <c r="C99" i="6"/>
  <c r="E27" i="6"/>
  <c r="D27" i="7" s="1"/>
  <c r="C40" i="6"/>
  <c r="C29" i="6"/>
  <c r="E43" i="6"/>
  <c r="D75" i="6"/>
  <c r="C115" i="6"/>
  <c r="D99" i="6"/>
  <c r="Q75" i="6"/>
  <c r="R75" i="6" s="1"/>
  <c r="C107" i="9"/>
  <c r="C55" i="9"/>
  <c r="D107" i="9"/>
  <c r="D56" i="9"/>
  <c r="O9" i="9"/>
  <c r="E23" i="9"/>
  <c r="D19" i="9"/>
  <c r="E19" i="9"/>
  <c r="C44" i="9"/>
  <c r="C29" i="9"/>
  <c r="C65" i="9"/>
  <c r="C34" i="9"/>
  <c r="R117" i="9"/>
  <c r="E62" i="9"/>
  <c r="E56" i="9"/>
  <c r="P89" i="9"/>
  <c r="R89" i="9" s="1"/>
  <c r="Q47" i="9"/>
  <c r="C30" i="9"/>
  <c r="C53" i="9"/>
  <c r="C96" i="9"/>
  <c r="E73" i="9"/>
  <c r="D86" i="9"/>
  <c r="O52" i="9"/>
  <c r="C68" i="9"/>
  <c r="C56" i="9"/>
  <c r="E106" i="9"/>
  <c r="R41" i="9"/>
  <c r="E104" i="9"/>
  <c r="D45" i="9"/>
  <c r="D77" i="9"/>
  <c r="E82" i="9"/>
  <c r="C80" i="9"/>
  <c r="D31" i="9"/>
  <c r="D11" i="9"/>
  <c r="E43" i="9"/>
  <c r="O36" i="9"/>
  <c r="E107" i="9"/>
  <c r="D34" i="9"/>
  <c r="D42" i="9"/>
  <c r="D113" i="9"/>
  <c r="O109" i="12"/>
  <c r="R109" i="12" s="1"/>
  <c r="O99" i="12"/>
  <c r="R99" i="12" s="1"/>
  <c r="Q77" i="12"/>
  <c r="P115" i="12"/>
  <c r="P44" i="12"/>
  <c r="P55" i="12"/>
  <c r="O3" i="12"/>
  <c r="Q54" i="12"/>
  <c r="P13" i="12"/>
  <c r="Q30" i="12"/>
  <c r="Q22" i="12"/>
  <c r="O98" i="12"/>
  <c r="O84" i="12"/>
  <c r="Q83" i="12"/>
  <c r="Q21" i="12"/>
  <c r="R21" i="12" s="1"/>
  <c r="P113" i="12"/>
  <c r="Q113" i="12"/>
  <c r="P3" i="12"/>
  <c r="Q117" i="12"/>
  <c r="O116" i="12"/>
  <c r="Q3" i="12"/>
  <c r="O8" i="12"/>
  <c r="O74" i="12"/>
  <c r="P8" i="12"/>
  <c r="P78" i="12"/>
  <c r="O17" i="12"/>
  <c r="O54" i="12"/>
  <c r="P54" i="12"/>
  <c r="O32" i="12"/>
  <c r="Q97" i="12"/>
  <c r="O107" i="12"/>
  <c r="O53" i="12"/>
  <c r="P17" i="12"/>
  <c r="Q13" i="12"/>
  <c r="P53" i="12"/>
  <c r="Q17" i="12"/>
  <c r="P46" i="12"/>
  <c r="R46" i="12" s="1"/>
  <c r="Q53" i="12"/>
  <c r="P28" i="12"/>
  <c r="P29" i="12"/>
  <c r="R89" i="12"/>
  <c r="P80" i="12"/>
  <c r="P102" i="12"/>
  <c r="Q43" i="12"/>
  <c r="O68" i="12"/>
  <c r="P64" i="12"/>
  <c r="R64" i="12" s="1"/>
  <c r="P73" i="12"/>
  <c r="R73" i="12" s="1"/>
  <c r="P41" i="12"/>
  <c r="P45" i="12"/>
  <c r="P20" i="12"/>
  <c r="P42" i="12"/>
  <c r="P32" i="12"/>
  <c r="P84" i="12"/>
  <c r="P68" i="12"/>
  <c r="P107" i="12"/>
  <c r="P74" i="12"/>
  <c r="O23" i="12"/>
  <c r="Q41" i="12"/>
  <c r="O7" i="12"/>
  <c r="Q45" i="12"/>
  <c r="O5" i="12"/>
  <c r="Q20" i="12"/>
  <c r="O39" i="12"/>
  <c r="Q42" i="12"/>
  <c r="O59" i="12"/>
  <c r="Q32" i="12"/>
  <c r="O94" i="12"/>
  <c r="Q84" i="12"/>
  <c r="O111" i="12"/>
  <c r="Q68" i="12"/>
  <c r="O95" i="12"/>
  <c r="Q107" i="12"/>
  <c r="O72" i="12"/>
  <c r="Q74" i="12"/>
  <c r="O93" i="12"/>
  <c r="P23" i="12"/>
  <c r="P7" i="12"/>
  <c r="P5" i="12"/>
  <c r="P39" i="12"/>
  <c r="P59" i="12"/>
  <c r="P94" i="12"/>
  <c r="P111" i="12"/>
  <c r="P95" i="12"/>
  <c r="P72" i="12"/>
  <c r="P93" i="12"/>
  <c r="R33" i="11"/>
  <c r="R44" i="11"/>
  <c r="R6" i="11"/>
  <c r="R28" i="11"/>
  <c r="R50" i="11"/>
  <c r="R57" i="11"/>
  <c r="R43" i="11"/>
  <c r="R19" i="11"/>
  <c r="R40" i="11"/>
  <c r="C40" i="9"/>
  <c r="Q55" i="9"/>
  <c r="R55" i="9" s="1"/>
  <c r="O115" i="9"/>
  <c r="E34" i="9"/>
  <c r="D34" i="10" s="1"/>
  <c r="P115" i="9"/>
  <c r="E105" i="9"/>
  <c r="R28" i="9"/>
  <c r="D74" i="9"/>
  <c r="D112" i="9"/>
  <c r="R82" i="9"/>
  <c r="C12" i="9"/>
  <c r="P3" i="9"/>
  <c r="D12" i="9"/>
  <c r="P68" i="9"/>
  <c r="R68" i="9" s="1"/>
  <c r="C47" i="9"/>
  <c r="Q45" i="9"/>
  <c r="R45" i="9" s="1"/>
  <c r="E91" i="9"/>
  <c r="C69" i="9"/>
  <c r="D114" i="9"/>
  <c r="E49" i="9"/>
  <c r="E50" i="9"/>
  <c r="R53" i="9"/>
  <c r="D69" i="9"/>
  <c r="E114" i="9"/>
  <c r="E76" i="9"/>
  <c r="D75" i="9"/>
  <c r="E11" i="9"/>
  <c r="E59" i="9"/>
  <c r="R71" i="9"/>
  <c r="D73" i="9"/>
  <c r="E75" i="9"/>
  <c r="D80" i="9"/>
  <c r="E113" i="9"/>
  <c r="D81" i="9"/>
  <c r="P6" i="9"/>
  <c r="C24" i="9"/>
  <c r="D55" i="9"/>
  <c r="D46" i="9"/>
  <c r="E94" i="9"/>
  <c r="E48" i="9"/>
  <c r="E46" i="9"/>
  <c r="E66" i="9"/>
  <c r="R57" i="9"/>
  <c r="D27" i="9"/>
  <c r="C19" i="9"/>
  <c r="D22" i="9"/>
  <c r="E25" i="9"/>
  <c r="C18" i="9"/>
  <c r="C20" i="9"/>
  <c r="R118" i="9"/>
  <c r="O14" i="9"/>
  <c r="O83" i="9"/>
  <c r="E31" i="9"/>
  <c r="E54" i="9"/>
  <c r="E26" i="9"/>
  <c r="D23" i="9"/>
  <c r="E92" i="9"/>
  <c r="R107" i="9"/>
  <c r="R26" i="9"/>
  <c r="P20" i="9"/>
  <c r="C86" i="9"/>
  <c r="C58" i="9"/>
  <c r="R31" i="9"/>
  <c r="O16" i="9"/>
  <c r="D62" i="9"/>
  <c r="E71" i="9"/>
  <c r="D106" i="9"/>
  <c r="O39" i="9"/>
  <c r="C72" i="9"/>
  <c r="Q39" i="9"/>
  <c r="Q58" i="9"/>
  <c r="O109" i="9"/>
  <c r="C57" i="9"/>
  <c r="C35" i="9"/>
  <c r="B35" i="10" s="1"/>
  <c r="E35" i="10" s="1"/>
  <c r="G35" i="10" s="1"/>
  <c r="E101" i="9"/>
  <c r="O114" i="9"/>
  <c r="R114" i="9" s="1"/>
  <c r="C89" i="9"/>
  <c r="D57" i="9"/>
  <c r="C79" i="9"/>
  <c r="E65" i="9"/>
  <c r="E57" i="9"/>
  <c r="P47" i="9"/>
  <c r="P30" i="9"/>
  <c r="R30" i="9" s="1"/>
  <c r="D79" i="9"/>
  <c r="E79" i="9"/>
  <c r="E102" i="9"/>
  <c r="C43" i="9"/>
  <c r="B36" i="10" s="1"/>
  <c r="D90" i="9"/>
  <c r="C116" i="9"/>
  <c r="R102" i="9"/>
  <c r="D49" i="9"/>
  <c r="D41" i="9"/>
  <c r="D43" i="9"/>
  <c r="C36" i="10" s="1"/>
  <c r="E21" i="9"/>
  <c r="D78" i="9"/>
  <c r="C73" i="9"/>
  <c r="D116" i="9"/>
  <c r="E81" i="9"/>
  <c r="R81" i="9"/>
  <c r="R43" i="9"/>
  <c r="C10" i="9"/>
  <c r="C112" i="9"/>
  <c r="O78" i="9"/>
  <c r="R78" i="9" s="1"/>
  <c r="D70" i="9"/>
  <c r="P29" i="9"/>
  <c r="R29" i="9" s="1"/>
  <c r="E24" i="9"/>
  <c r="E53" i="9"/>
  <c r="D37" i="10" s="1"/>
  <c r="C15" i="9"/>
  <c r="E70" i="9"/>
  <c r="E108" i="9"/>
  <c r="O97" i="9"/>
  <c r="C22" i="9"/>
  <c r="C25" i="9"/>
  <c r="Q10" i="9"/>
  <c r="R10" i="9" s="1"/>
  <c r="D15" i="9"/>
  <c r="P94" i="9"/>
  <c r="R94" i="9" s="1"/>
  <c r="E118" i="9"/>
  <c r="P97" i="9"/>
  <c r="R62" i="9"/>
  <c r="R79" i="9"/>
  <c r="R54" i="9"/>
  <c r="R50" i="9"/>
  <c r="Q12" i="9"/>
  <c r="R12" i="9" s="1"/>
  <c r="P95" i="9"/>
  <c r="Q98" i="9"/>
  <c r="P103" i="9"/>
  <c r="Q69" i="9"/>
  <c r="R69" i="9" s="1"/>
  <c r="P52" i="9"/>
  <c r="R46" i="9"/>
  <c r="Q95" i="9"/>
  <c r="Q103" i="9"/>
  <c r="Q87" i="9"/>
  <c r="D25" i="9"/>
  <c r="Q52" i="9"/>
  <c r="C62" i="9"/>
  <c r="E74" i="9"/>
  <c r="D105" i="9"/>
  <c r="P40" i="9"/>
  <c r="P59" i="9"/>
  <c r="O76" i="9"/>
  <c r="O106" i="9"/>
  <c r="R106" i="9" s="1"/>
  <c r="Q40" i="9"/>
  <c r="R25" i="9"/>
  <c r="O23" i="9"/>
  <c r="R23" i="9" s="1"/>
  <c r="R105" i="9"/>
  <c r="R56" i="9"/>
  <c r="P36" i="9"/>
  <c r="R70" i="9"/>
  <c r="O74" i="9"/>
  <c r="R74" i="9" s="1"/>
  <c r="O111" i="9"/>
  <c r="O77" i="9"/>
  <c r="R77" i="9" s="1"/>
  <c r="R48" i="9"/>
  <c r="O32" i="9"/>
  <c r="O7" i="9"/>
  <c r="P7" i="9"/>
  <c r="R19" i="9"/>
  <c r="C5" i="9"/>
  <c r="Q7" i="9"/>
  <c r="O110" i="9"/>
  <c r="E86" i="9"/>
  <c r="E84" i="9"/>
  <c r="E89" i="9"/>
  <c r="D5" i="9"/>
  <c r="E33" i="9"/>
  <c r="E30" i="9"/>
  <c r="C117" i="9"/>
  <c r="C94" i="9"/>
  <c r="E5" i="9"/>
  <c r="C99" i="9"/>
  <c r="C85" i="9"/>
  <c r="D117" i="9"/>
  <c r="D118" i="9"/>
  <c r="R5" i="9"/>
  <c r="E28" i="9"/>
  <c r="E117" i="9"/>
  <c r="R86" i="9"/>
  <c r="D53" i="9"/>
  <c r="E68" i="9"/>
  <c r="E90" i="9"/>
  <c r="D92" i="9"/>
  <c r="O4" i="9"/>
  <c r="D9" i="9"/>
  <c r="R90" i="9"/>
  <c r="P63" i="9"/>
  <c r="C67" i="9"/>
  <c r="P4" i="9"/>
  <c r="C45" i="9"/>
  <c r="E41" i="9"/>
  <c r="C27" i="9"/>
  <c r="D18" i="9"/>
  <c r="D108" i="9"/>
  <c r="D65" i="9"/>
  <c r="D67" i="9"/>
  <c r="O3" i="9"/>
  <c r="R66" i="9"/>
  <c r="R65" i="9"/>
  <c r="Q8" i="9"/>
  <c r="C54" i="9"/>
  <c r="C102" i="9"/>
  <c r="C31" i="9"/>
  <c r="D54" i="9"/>
  <c r="C50" i="9"/>
  <c r="D102" i="9"/>
  <c r="R33" i="9"/>
  <c r="D10" i="9"/>
  <c r="Q72" i="9"/>
  <c r="E72" i="9"/>
  <c r="C88" i="9"/>
  <c r="E29" i="9"/>
  <c r="Q13" i="9"/>
  <c r="D50" i="9"/>
  <c r="E42" i="9"/>
  <c r="O8" i="9"/>
  <c r="O17" i="9"/>
  <c r="R17" i="9" s="1"/>
  <c r="O42" i="9"/>
  <c r="R42" i="9" s="1"/>
  <c r="C42" i="9"/>
  <c r="O100" i="9"/>
  <c r="P72" i="9"/>
  <c r="P83" i="9"/>
  <c r="O75" i="9"/>
  <c r="R75" i="9" s="1"/>
  <c r="P8" i="9"/>
  <c r="P39" i="9"/>
  <c r="R101" i="9"/>
  <c r="C90" i="9"/>
  <c r="P100" i="9"/>
  <c r="C98" i="9"/>
  <c r="O98" i="9"/>
  <c r="Q100" i="9"/>
  <c r="P44" i="9"/>
  <c r="P76" i="9"/>
  <c r="C64" i="9"/>
  <c r="O64" i="9"/>
  <c r="P88" i="9"/>
  <c r="Q44" i="9"/>
  <c r="D64" i="9"/>
  <c r="P64" i="9"/>
  <c r="P98" i="9"/>
  <c r="O92" i="9"/>
  <c r="R92" i="9" s="1"/>
  <c r="C92" i="9"/>
  <c r="Q88" i="9"/>
  <c r="Q115" i="9"/>
  <c r="O104" i="9"/>
  <c r="C104" i="9"/>
  <c r="Q64" i="9"/>
  <c r="P104" i="9"/>
  <c r="D104" i="9"/>
  <c r="D58" i="9"/>
  <c r="C3" i="10" s="1"/>
  <c r="P58" i="9"/>
  <c r="O11" i="9"/>
  <c r="R11" i="9" s="1"/>
  <c r="D99" i="9"/>
  <c r="P99" i="9"/>
  <c r="E78" i="9"/>
  <c r="Q116" i="9"/>
  <c r="R116" i="9" s="1"/>
  <c r="D96" i="9"/>
  <c r="P96" i="9"/>
  <c r="E80" i="9"/>
  <c r="Q80" i="9"/>
  <c r="R80" i="9" s="1"/>
  <c r="E22" i="9"/>
  <c r="Q22" i="9"/>
  <c r="R22" i="9" s="1"/>
  <c r="P24" i="9"/>
  <c r="R24" i="9" s="1"/>
  <c r="Q27" i="9"/>
  <c r="R27" i="9" s="1"/>
  <c r="E15" i="9"/>
  <c r="Q15" i="9"/>
  <c r="R15" i="9" s="1"/>
  <c r="E36" i="9"/>
  <c r="E99" i="9"/>
  <c r="Q99" i="9"/>
  <c r="P110" i="9"/>
  <c r="D110" i="9"/>
  <c r="C105" i="9"/>
  <c r="E77" i="9"/>
  <c r="E96" i="9"/>
  <c r="Q96" i="9"/>
  <c r="E3" i="9"/>
  <c r="R34" i="9"/>
  <c r="Q110" i="9"/>
  <c r="E110" i="9"/>
  <c r="C71" i="9"/>
  <c r="C95" i="9"/>
  <c r="E112" i="9"/>
  <c r="Q112" i="9"/>
  <c r="R112" i="9" s="1"/>
  <c r="E4" i="9"/>
  <c r="Q20" i="9"/>
  <c r="E20" i="9"/>
  <c r="D71" i="9"/>
  <c r="C63" i="9"/>
  <c r="Q97" i="9"/>
  <c r="E97" i="9"/>
  <c r="E6" i="9"/>
  <c r="E38" i="9"/>
  <c r="C6" i="9"/>
  <c r="O6" i="9"/>
  <c r="C33" i="9"/>
  <c r="B33" i="10" s="1"/>
  <c r="C28" i="9"/>
  <c r="C66" i="9"/>
  <c r="C82" i="9"/>
  <c r="D14" i="9"/>
  <c r="P14" i="9"/>
  <c r="C41" i="9"/>
  <c r="D33" i="9"/>
  <c r="C37" i="9"/>
  <c r="D28" i="9"/>
  <c r="C91" i="9"/>
  <c r="O91" i="9"/>
  <c r="D66" i="9"/>
  <c r="D85" i="9"/>
  <c r="R73" i="9"/>
  <c r="C118" i="9"/>
  <c r="C87" i="9"/>
  <c r="O87" i="9"/>
  <c r="D82" i="9"/>
  <c r="Q111" i="9"/>
  <c r="E111" i="9"/>
  <c r="P38" i="9"/>
  <c r="D38" i="9"/>
  <c r="C38" i="10" s="1"/>
  <c r="Q32" i="9"/>
  <c r="E32" i="9"/>
  <c r="D32" i="10" s="1"/>
  <c r="E9" i="9"/>
  <c r="Q9" i="9"/>
  <c r="Q18" i="9"/>
  <c r="R18" i="9" s="1"/>
  <c r="O103" i="9"/>
  <c r="D37" i="9"/>
  <c r="C51" i="10" s="1"/>
  <c r="P37" i="9"/>
  <c r="C93" i="9"/>
  <c r="O93" i="9"/>
  <c r="O38" i="9"/>
  <c r="P32" i="9"/>
  <c r="Q14" i="9"/>
  <c r="P35" i="9"/>
  <c r="P91" i="9"/>
  <c r="O108" i="9"/>
  <c r="R108" i="9" s="1"/>
  <c r="C108" i="9"/>
  <c r="Q63" i="9"/>
  <c r="D93" i="9"/>
  <c r="P93" i="9"/>
  <c r="P87" i="9"/>
  <c r="O113" i="9"/>
  <c r="R113" i="9" s="1"/>
  <c r="C113" i="9"/>
  <c r="Q35" i="9"/>
  <c r="Q51" i="9"/>
  <c r="E51" i="9"/>
  <c r="Q37" i="9"/>
  <c r="O21" i="9"/>
  <c r="C21" i="9"/>
  <c r="Q67" i="9"/>
  <c r="R67" i="9" s="1"/>
  <c r="O84" i="9"/>
  <c r="C84" i="9"/>
  <c r="D13" i="9"/>
  <c r="E16" i="9"/>
  <c r="C59" i="9"/>
  <c r="B38" i="10" s="1"/>
  <c r="O59" i="9"/>
  <c r="O51" i="9"/>
  <c r="P21" i="9"/>
  <c r="D21" i="9"/>
  <c r="Q93" i="9"/>
  <c r="P84" i="9"/>
  <c r="D84" i="9"/>
  <c r="C48" i="9"/>
  <c r="C26" i="9"/>
  <c r="D17" i="9"/>
  <c r="P51" i="9"/>
  <c r="Q85" i="9"/>
  <c r="R85" i="9" s="1"/>
  <c r="D109" i="9"/>
  <c r="P109" i="9"/>
  <c r="E83" i="9"/>
  <c r="D48" i="9"/>
  <c r="O13" i="9"/>
  <c r="C13" i="9"/>
  <c r="O49" i="9"/>
  <c r="R49" i="9" s="1"/>
  <c r="D26" i="9"/>
  <c r="P16" i="9"/>
  <c r="D16" i="9"/>
  <c r="C33" i="10" s="1"/>
  <c r="E17" i="9"/>
  <c r="C46" i="9"/>
  <c r="C70" i="9"/>
  <c r="E109" i="9"/>
  <c r="Q109" i="9"/>
  <c r="P111" i="9"/>
  <c r="D111" i="9"/>
  <c r="C81" i="9"/>
  <c r="Q118" i="6"/>
  <c r="R118" i="6" s="1"/>
  <c r="O117" i="6"/>
  <c r="P117" i="6"/>
  <c r="P81" i="6"/>
  <c r="Q72" i="6"/>
  <c r="R67" i="6"/>
  <c r="E112" i="6"/>
  <c r="D76" i="6"/>
  <c r="D63" i="6"/>
  <c r="P104" i="6"/>
  <c r="E76" i="6"/>
  <c r="C70" i="6"/>
  <c r="E63" i="6"/>
  <c r="D65" i="6"/>
  <c r="D70" i="6"/>
  <c r="D100" i="6"/>
  <c r="R63" i="6"/>
  <c r="C91" i="6"/>
  <c r="C113" i="6"/>
  <c r="D115" i="6"/>
  <c r="R70" i="6"/>
  <c r="E91" i="6"/>
  <c r="E113" i="6"/>
  <c r="D74" i="6"/>
  <c r="E115" i="6"/>
  <c r="C93" i="6"/>
  <c r="D110" i="6"/>
  <c r="C64" i="6"/>
  <c r="D73" i="6"/>
  <c r="C69" i="6"/>
  <c r="E83" i="6"/>
  <c r="C102" i="6"/>
  <c r="D118" i="6"/>
  <c r="C92" i="6"/>
  <c r="C111" i="6"/>
  <c r="E79" i="6"/>
  <c r="D102" i="6"/>
  <c r="O38" i="6"/>
  <c r="P3" i="6"/>
  <c r="Q53" i="6"/>
  <c r="R53" i="6" s="1"/>
  <c r="Q3" i="6"/>
  <c r="R37" i="6"/>
  <c r="O27" i="6"/>
  <c r="R27" i="6" s="1"/>
  <c r="Q40" i="6"/>
  <c r="P56" i="6"/>
  <c r="E57" i="6"/>
  <c r="D3" i="7" s="1"/>
  <c r="P6" i="6"/>
  <c r="R6" i="6" s="1"/>
  <c r="Q34" i="6"/>
  <c r="D47" i="6"/>
  <c r="E12" i="6"/>
  <c r="Q46" i="6"/>
  <c r="R46" i="6" s="1"/>
  <c r="R57" i="6"/>
  <c r="C8" i="6"/>
  <c r="O51" i="6"/>
  <c r="R51" i="6" s="1"/>
  <c r="E45" i="6"/>
  <c r="E16" i="6"/>
  <c r="E49" i="6"/>
  <c r="C48" i="6"/>
  <c r="R45" i="6"/>
  <c r="P8" i="6"/>
  <c r="R16" i="6"/>
  <c r="D48" i="6"/>
  <c r="D54" i="6"/>
  <c r="C41" i="6"/>
  <c r="C33" i="6"/>
  <c r="B49" i="7" s="1"/>
  <c r="C19" i="6"/>
  <c r="R54" i="6"/>
  <c r="E24" i="6"/>
  <c r="O28" i="6"/>
  <c r="C36" i="6"/>
  <c r="E58" i="6"/>
  <c r="R48" i="6"/>
  <c r="R91" i="6"/>
  <c r="R41" i="6"/>
  <c r="Q47" i="6"/>
  <c r="R47" i="6" s="1"/>
  <c r="R39" i="6"/>
  <c r="C66" i="6"/>
  <c r="P32" i="6"/>
  <c r="Q33" i="6"/>
  <c r="R9" i="6"/>
  <c r="C68" i="6"/>
  <c r="Q81" i="6"/>
  <c r="Q32" i="6"/>
  <c r="P44" i="6"/>
  <c r="P17" i="6"/>
  <c r="R17" i="6" s="1"/>
  <c r="P87" i="6"/>
  <c r="O103" i="6"/>
  <c r="R80" i="6"/>
  <c r="Q44" i="6"/>
  <c r="R74" i="6"/>
  <c r="Q87" i="6"/>
  <c r="O98" i="6"/>
  <c r="R110" i="6"/>
  <c r="P103" i="6"/>
  <c r="R106" i="6"/>
  <c r="O4" i="6"/>
  <c r="O42" i="6"/>
  <c r="P98" i="6"/>
  <c r="R111" i="6"/>
  <c r="Q103" i="6"/>
  <c r="P7" i="6"/>
  <c r="R7" i="6" s="1"/>
  <c r="D23" i="6"/>
  <c r="C10" i="7" s="1"/>
  <c r="E48" i="6"/>
  <c r="D48" i="7" s="1"/>
  <c r="D36" i="6"/>
  <c r="C45" i="6"/>
  <c r="D21" i="6"/>
  <c r="Q56" i="6"/>
  <c r="Q66" i="6"/>
  <c r="Q104" i="6"/>
  <c r="O97" i="6"/>
  <c r="R97" i="6" s="1"/>
  <c r="P5" i="6"/>
  <c r="R43" i="6"/>
  <c r="Q42" i="6"/>
  <c r="R89" i="6"/>
  <c r="O14" i="6"/>
  <c r="O101" i="6"/>
  <c r="Q23" i="6"/>
  <c r="R23" i="6" s="1"/>
  <c r="Q14" i="6"/>
  <c r="P101" i="6"/>
  <c r="R76" i="6"/>
  <c r="O105" i="6"/>
  <c r="E117" i="6"/>
  <c r="D69" i="6"/>
  <c r="O85" i="6"/>
  <c r="C116" i="6"/>
  <c r="D59" i="6"/>
  <c r="C59" i="7" s="1"/>
  <c r="C22" i="6"/>
  <c r="O112" i="6"/>
  <c r="D95" i="6"/>
  <c r="E69" i="6"/>
  <c r="D116" i="6"/>
  <c r="C37" i="6"/>
  <c r="C52" i="6"/>
  <c r="B31" i="7" s="1"/>
  <c r="E59" i="6"/>
  <c r="D44" i="7" s="1"/>
  <c r="D22" i="6"/>
  <c r="P50" i="6"/>
  <c r="P112" i="6"/>
  <c r="C94" i="6"/>
  <c r="R69" i="6"/>
  <c r="C73" i="6"/>
  <c r="C100" i="6"/>
  <c r="E116" i="6"/>
  <c r="R99" i="6"/>
  <c r="C55" i="6"/>
  <c r="E37" i="6"/>
  <c r="D28" i="7" s="1"/>
  <c r="R115" i="6"/>
  <c r="C18" i="6"/>
  <c r="D55" i="6"/>
  <c r="C25" i="6"/>
  <c r="D30" i="6"/>
  <c r="D113" i="6"/>
  <c r="C75" i="6"/>
  <c r="C96" i="6"/>
  <c r="R55" i="6"/>
  <c r="P29" i="6"/>
  <c r="R29" i="6" s="1"/>
  <c r="D25" i="6"/>
  <c r="C34" i="7" s="1"/>
  <c r="C118" i="6"/>
  <c r="C72" i="6"/>
  <c r="P11" i="6"/>
  <c r="Q73" i="6"/>
  <c r="R73" i="6" s="1"/>
  <c r="C44" i="6"/>
  <c r="P13" i="6"/>
  <c r="Q11" i="6"/>
  <c r="E62" i="6"/>
  <c r="E109" i="6"/>
  <c r="Q96" i="6"/>
  <c r="R102" i="6"/>
  <c r="Q25" i="6"/>
  <c r="R25" i="6" s="1"/>
  <c r="C39" i="6"/>
  <c r="C9" i="6"/>
  <c r="R35" i="6"/>
  <c r="E92" i="6"/>
  <c r="P107" i="6"/>
  <c r="R109" i="6"/>
  <c r="O114" i="6"/>
  <c r="R114" i="6" s="1"/>
  <c r="O31" i="6"/>
  <c r="O3" i="6"/>
  <c r="D39" i="6"/>
  <c r="E9" i="6"/>
  <c r="R92" i="6"/>
  <c r="Q107" i="6"/>
  <c r="E77" i="6"/>
  <c r="O26" i="6"/>
  <c r="P4" i="6"/>
  <c r="P28" i="6"/>
  <c r="Q13" i="6"/>
  <c r="O24" i="6"/>
  <c r="R24" i="6" s="1"/>
  <c r="O82" i="6"/>
  <c r="Q101" i="6"/>
  <c r="O104" i="6"/>
  <c r="O84" i="6"/>
  <c r="R84" i="6" s="1"/>
  <c r="P105" i="6"/>
  <c r="R62" i="6"/>
  <c r="O88" i="6"/>
  <c r="P26" i="6"/>
  <c r="P40" i="6"/>
  <c r="Q4" i="6"/>
  <c r="Q28" i="6"/>
  <c r="O10" i="6"/>
  <c r="P82" i="6"/>
  <c r="P85" i="6"/>
  <c r="P88" i="6"/>
  <c r="Q26" i="6"/>
  <c r="Q36" i="6"/>
  <c r="R36" i="6" s="1"/>
  <c r="O49" i="6"/>
  <c r="R49" i="6" s="1"/>
  <c r="P10" i="6"/>
  <c r="Q98" i="6"/>
  <c r="O78" i="6"/>
  <c r="R78" i="6" s="1"/>
  <c r="Q85" i="6"/>
  <c r="Q88" i="6"/>
  <c r="E18" i="6"/>
  <c r="E55" i="6"/>
  <c r="D12" i="6"/>
  <c r="E17" i="6"/>
  <c r="Q10" i="6"/>
  <c r="P66" i="6"/>
  <c r="C74" i="6"/>
  <c r="D90" i="6"/>
  <c r="D92" i="6"/>
  <c r="C23" i="6"/>
  <c r="D38" i="6"/>
  <c r="O5" i="6"/>
  <c r="O50" i="6"/>
  <c r="P94" i="6"/>
  <c r="O12" i="6"/>
  <c r="R12" i="6" s="1"/>
  <c r="C32" i="6"/>
  <c r="B26" i="7" s="1"/>
  <c r="D52" i="6"/>
  <c r="C31" i="7" s="1"/>
  <c r="R30" i="6"/>
  <c r="D9" i="6"/>
  <c r="C35" i="6"/>
  <c r="O90" i="6"/>
  <c r="R90" i="6" s="1"/>
  <c r="Q95" i="6"/>
  <c r="Q94" i="6"/>
  <c r="O77" i="6"/>
  <c r="E65" i="6"/>
  <c r="C53" i="6"/>
  <c r="E52" i="6"/>
  <c r="C16" i="6"/>
  <c r="D35" i="6"/>
  <c r="C35" i="7" s="1"/>
  <c r="C76" i="6"/>
  <c r="P77" i="6"/>
  <c r="O71" i="6"/>
  <c r="R71" i="6" s="1"/>
  <c r="D15" i="6"/>
  <c r="C11" i="7" s="1"/>
  <c r="D53" i="6"/>
  <c r="Q38" i="6"/>
  <c r="O59" i="6"/>
  <c r="R59" i="6" s="1"/>
  <c r="E35" i="6"/>
  <c r="C83" i="6"/>
  <c r="D97" i="6"/>
  <c r="P96" i="6"/>
  <c r="E15" i="6"/>
  <c r="D8" i="7" s="1"/>
  <c r="E20" i="6"/>
  <c r="D21" i="7" s="1"/>
  <c r="D83" i="6"/>
  <c r="E97" i="6"/>
  <c r="R83" i="6"/>
  <c r="O15" i="6"/>
  <c r="R15" i="6" s="1"/>
  <c r="O20" i="6"/>
  <c r="Q8" i="6"/>
  <c r="P72" i="6"/>
  <c r="P93" i="6"/>
  <c r="O86" i="6"/>
  <c r="Q100" i="6"/>
  <c r="R100" i="6" s="1"/>
  <c r="P20" i="6"/>
  <c r="O58" i="6"/>
  <c r="Q93" i="6"/>
  <c r="P86" i="6"/>
  <c r="O79" i="6"/>
  <c r="E102" i="6"/>
  <c r="E6" i="6"/>
  <c r="D6" i="7" s="1"/>
  <c r="P58" i="6"/>
  <c r="R19" i="6"/>
  <c r="Q108" i="6"/>
  <c r="R108" i="6" s="1"/>
  <c r="Q86" i="6"/>
  <c r="O81" i="6"/>
  <c r="P79" i="6"/>
  <c r="P34" i="6"/>
  <c r="D84" i="6"/>
  <c r="E105" i="6"/>
  <c r="C109" i="6"/>
  <c r="C80" i="6"/>
  <c r="E82" i="6"/>
  <c r="E84" i="6"/>
  <c r="D109" i="6"/>
  <c r="C63" i="6"/>
  <c r="R44" i="4"/>
  <c r="R6" i="4"/>
  <c r="R38" i="4"/>
  <c r="R17" i="4"/>
  <c r="R46" i="4"/>
  <c r="R54" i="4"/>
  <c r="R3" i="4"/>
  <c r="R14" i="4"/>
  <c r="R30" i="4"/>
  <c r="R5" i="4"/>
  <c r="R48" i="4"/>
  <c r="R53" i="4"/>
  <c r="R33" i="4"/>
  <c r="R21" i="4"/>
  <c r="R32" i="4"/>
  <c r="R47" i="4"/>
  <c r="R16" i="4"/>
  <c r="R81" i="12" l="1"/>
  <c r="R105" i="12"/>
  <c r="R69" i="12"/>
  <c r="R106" i="12"/>
  <c r="R80" i="12"/>
  <c r="R88" i="12"/>
  <c r="E103" i="13"/>
  <c r="G103" i="13" s="1"/>
  <c r="R36" i="12"/>
  <c r="R11" i="12"/>
  <c r="R101" i="12"/>
  <c r="R70" i="12"/>
  <c r="R110" i="12"/>
  <c r="R67" i="12"/>
  <c r="R83" i="12"/>
  <c r="R90" i="12"/>
  <c r="R49" i="12"/>
  <c r="R50" i="12"/>
  <c r="E45" i="13"/>
  <c r="G45" i="13" s="1"/>
  <c r="R58" i="12"/>
  <c r="R12" i="12"/>
  <c r="R24" i="12"/>
  <c r="R38" i="12"/>
  <c r="R43" i="12"/>
  <c r="R40" i="12"/>
  <c r="R14" i="12"/>
  <c r="R51" i="12"/>
  <c r="E77" i="20"/>
  <c r="G77" i="20" s="1"/>
  <c r="C28" i="10"/>
  <c r="R9" i="9"/>
  <c r="C34" i="10"/>
  <c r="B24" i="10"/>
  <c r="C53" i="10"/>
  <c r="B18" i="7"/>
  <c r="R31" i="6"/>
  <c r="D18" i="7"/>
  <c r="D17" i="7"/>
  <c r="D31" i="7"/>
  <c r="B54" i="7"/>
  <c r="E66" i="18"/>
  <c r="G66" i="18" s="1"/>
  <c r="E43" i="20"/>
  <c r="G43" i="20" s="1"/>
  <c r="E42" i="20"/>
  <c r="G42" i="20" s="1"/>
  <c r="R29" i="12"/>
  <c r="R35" i="12"/>
  <c r="R57" i="12"/>
  <c r="R37" i="12"/>
  <c r="R34" i="12"/>
  <c r="E5" i="13"/>
  <c r="G5" i="13" s="1"/>
  <c r="E86" i="20"/>
  <c r="G86" i="20" s="1"/>
  <c r="R26" i="12"/>
  <c r="E64" i="13"/>
  <c r="G64" i="13" s="1"/>
  <c r="E41" i="13"/>
  <c r="G41" i="13" s="1"/>
  <c r="R66" i="12"/>
  <c r="R86" i="12"/>
  <c r="R118" i="12"/>
  <c r="E42" i="13"/>
  <c r="G42" i="13" s="1"/>
  <c r="R65" i="12"/>
  <c r="D30" i="10"/>
  <c r="C57" i="10"/>
  <c r="D19" i="10"/>
  <c r="E94" i="10"/>
  <c r="G94" i="10" s="1"/>
  <c r="B55" i="7"/>
  <c r="C52" i="7"/>
  <c r="D43" i="7"/>
  <c r="B29" i="7"/>
  <c r="D55" i="7"/>
  <c r="B48" i="7"/>
  <c r="R33" i="6"/>
  <c r="C47" i="7"/>
  <c r="E47" i="7" s="1"/>
  <c r="G47" i="7" s="1"/>
  <c r="C21" i="7"/>
  <c r="E21" i="7" s="1"/>
  <c r="G21" i="7" s="1"/>
  <c r="B9" i="7"/>
  <c r="B7" i="7"/>
  <c r="R38" i="11"/>
  <c r="E59" i="20"/>
  <c r="G59" i="20" s="1"/>
  <c r="E99" i="20"/>
  <c r="G99" i="20" s="1"/>
  <c r="E62" i="20"/>
  <c r="G62" i="20" s="1"/>
  <c r="E101" i="20"/>
  <c r="G101" i="20" s="1"/>
  <c r="E84" i="13"/>
  <c r="G84" i="13" s="1"/>
  <c r="E114" i="20"/>
  <c r="G114" i="20" s="1"/>
  <c r="R5" i="11"/>
  <c r="R41" i="11"/>
  <c r="R4" i="11"/>
  <c r="R51" i="11"/>
  <c r="R54" i="11"/>
  <c r="R45" i="11"/>
  <c r="R35" i="11"/>
  <c r="R7" i="11"/>
  <c r="R27" i="11"/>
  <c r="R16" i="11"/>
  <c r="R47" i="11"/>
  <c r="R24" i="11"/>
  <c r="R20" i="11"/>
  <c r="R12" i="11"/>
  <c r="R23" i="11"/>
  <c r="R55" i="11"/>
  <c r="R29" i="11"/>
  <c r="R3" i="11"/>
  <c r="R32" i="11"/>
  <c r="R36" i="11"/>
  <c r="R26" i="11"/>
  <c r="R56" i="11"/>
  <c r="R10" i="11"/>
  <c r="R9" i="11"/>
  <c r="R18" i="11"/>
  <c r="R14" i="11"/>
  <c r="R11" i="11"/>
  <c r="R37" i="11"/>
  <c r="R52" i="11"/>
  <c r="R53" i="11"/>
  <c r="R46" i="11"/>
  <c r="R30" i="11"/>
  <c r="R48" i="11"/>
  <c r="R22" i="11"/>
  <c r="R17" i="11"/>
  <c r="E65" i="20"/>
  <c r="G65" i="20" s="1"/>
  <c r="E71" i="20"/>
  <c r="G71" i="20" s="1"/>
  <c r="E113" i="20"/>
  <c r="G113" i="20" s="1"/>
  <c r="E102" i="20"/>
  <c r="G102" i="20" s="1"/>
  <c r="E95" i="20"/>
  <c r="G95" i="20" s="1"/>
  <c r="E104" i="20"/>
  <c r="G104" i="20" s="1"/>
  <c r="E4" i="20"/>
  <c r="G4" i="20" s="1"/>
  <c r="E64" i="20"/>
  <c r="G64" i="20" s="1"/>
  <c r="E94" i="20"/>
  <c r="G94" i="20" s="1"/>
  <c r="E66" i="20"/>
  <c r="G66" i="20" s="1"/>
  <c r="E83" i="20"/>
  <c r="G83" i="20" s="1"/>
  <c r="E82" i="20"/>
  <c r="G82" i="20" s="1"/>
  <c r="E75" i="20"/>
  <c r="G75" i="20" s="1"/>
  <c r="E103" i="20"/>
  <c r="G103" i="20" s="1"/>
  <c r="E105" i="20"/>
  <c r="G105" i="20" s="1"/>
  <c r="E109" i="20"/>
  <c r="G109" i="20" s="1"/>
  <c r="E91" i="20"/>
  <c r="G91" i="20" s="1"/>
  <c r="E76" i="20"/>
  <c r="G76" i="20" s="1"/>
  <c r="E111" i="20"/>
  <c r="G111" i="20" s="1"/>
  <c r="E115" i="20"/>
  <c r="G115" i="20" s="1"/>
  <c r="E73" i="20"/>
  <c r="G73" i="20" s="1"/>
  <c r="E87" i="20"/>
  <c r="G87" i="20" s="1"/>
  <c r="E98" i="20"/>
  <c r="G98" i="20" s="1"/>
  <c r="E84" i="20"/>
  <c r="G84" i="20" s="1"/>
  <c r="E85" i="20"/>
  <c r="G85" i="20" s="1"/>
  <c r="E117" i="20"/>
  <c r="G117" i="20" s="1"/>
  <c r="E68" i="20"/>
  <c r="G68" i="20" s="1"/>
  <c r="E79" i="20"/>
  <c r="G79" i="20" s="1"/>
  <c r="E112" i="20"/>
  <c r="G112" i="20" s="1"/>
  <c r="E81" i="20"/>
  <c r="G81" i="20" s="1"/>
  <c r="E100" i="20"/>
  <c r="G100" i="20" s="1"/>
  <c r="E108" i="20"/>
  <c r="G108" i="20" s="1"/>
  <c r="E88" i="20"/>
  <c r="G88" i="20" s="1"/>
  <c r="E72" i="20"/>
  <c r="G72" i="20" s="1"/>
  <c r="E5" i="20"/>
  <c r="G5" i="20" s="1"/>
  <c r="E54" i="20"/>
  <c r="G54" i="20" s="1"/>
  <c r="E45" i="20"/>
  <c r="G45" i="20" s="1"/>
  <c r="E16" i="20"/>
  <c r="G16" i="20" s="1"/>
  <c r="E20" i="20"/>
  <c r="G20" i="20" s="1"/>
  <c r="E93" i="20"/>
  <c r="G93" i="20" s="1"/>
  <c r="E116" i="20"/>
  <c r="G116" i="20" s="1"/>
  <c r="E80" i="20"/>
  <c r="G80" i="20" s="1"/>
  <c r="E12" i="20"/>
  <c r="G12" i="20" s="1"/>
  <c r="E55" i="20"/>
  <c r="G55" i="20" s="1"/>
  <c r="E3" i="20"/>
  <c r="E36" i="20"/>
  <c r="G36" i="20" s="1"/>
  <c r="E26" i="20"/>
  <c r="G26" i="20" s="1"/>
  <c r="E10" i="20"/>
  <c r="G10" i="20" s="1"/>
  <c r="E14" i="20"/>
  <c r="G14" i="20" s="1"/>
  <c r="E107" i="20"/>
  <c r="G107" i="20" s="1"/>
  <c r="E110" i="20"/>
  <c r="G110" i="20" s="1"/>
  <c r="E96" i="20"/>
  <c r="G96" i="20" s="1"/>
  <c r="E97" i="20"/>
  <c r="G97" i="20" s="1"/>
  <c r="E74" i="20"/>
  <c r="G74" i="20" s="1"/>
  <c r="E92" i="20"/>
  <c r="G92" i="20" s="1"/>
  <c r="E67" i="20"/>
  <c r="G67" i="20" s="1"/>
  <c r="E6" i="20"/>
  <c r="G6" i="20" s="1"/>
  <c r="E52" i="20"/>
  <c r="G52" i="20" s="1"/>
  <c r="E46" i="20"/>
  <c r="G46" i="20" s="1"/>
  <c r="E48" i="20"/>
  <c r="G48" i="20" s="1"/>
  <c r="E8" i="20"/>
  <c r="G8" i="20" s="1"/>
  <c r="E90" i="20"/>
  <c r="G90" i="20" s="1"/>
  <c r="E63" i="20"/>
  <c r="G63" i="20" s="1"/>
  <c r="E78" i="20"/>
  <c r="G78" i="20" s="1"/>
  <c r="E106" i="20"/>
  <c r="G106" i="20" s="1"/>
  <c r="E89" i="20"/>
  <c r="G89" i="20" s="1"/>
  <c r="E69" i="20"/>
  <c r="G69" i="20" s="1"/>
  <c r="E118" i="20"/>
  <c r="G118" i="20" s="1"/>
  <c r="E70" i="20"/>
  <c r="G70" i="20" s="1"/>
  <c r="E7" i="20"/>
  <c r="G7" i="20" s="1"/>
  <c r="E33" i="20"/>
  <c r="G33" i="20" s="1"/>
  <c r="E113" i="13"/>
  <c r="G113" i="13" s="1"/>
  <c r="R13" i="11"/>
  <c r="E21" i="20"/>
  <c r="G21" i="20" s="1"/>
  <c r="E32" i="20"/>
  <c r="G32" i="20" s="1"/>
  <c r="E51" i="20"/>
  <c r="G51" i="20" s="1"/>
  <c r="E35" i="20"/>
  <c r="G35" i="20" s="1"/>
  <c r="E47" i="20"/>
  <c r="G47" i="20" s="1"/>
  <c r="E53" i="20"/>
  <c r="G53" i="20" s="1"/>
  <c r="E27" i="20"/>
  <c r="G27" i="20" s="1"/>
  <c r="E39" i="20"/>
  <c r="G39" i="20" s="1"/>
  <c r="E9" i="20"/>
  <c r="G9" i="20" s="1"/>
  <c r="E40" i="20"/>
  <c r="G40" i="20" s="1"/>
  <c r="E31" i="20"/>
  <c r="G31" i="20" s="1"/>
  <c r="E37" i="20"/>
  <c r="G37" i="20" s="1"/>
  <c r="E17" i="20"/>
  <c r="G17" i="20" s="1"/>
  <c r="E24" i="20"/>
  <c r="G24" i="20" s="1"/>
  <c r="E23" i="20"/>
  <c r="G23" i="20" s="1"/>
  <c r="E29" i="20"/>
  <c r="G29" i="20" s="1"/>
  <c r="E57" i="20"/>
  <c r="G57" i="20" s="1"/>
  <c r="E18" i="20"/>
  <c r="G18" i="20" s="1"/>
  <c r="E41" i="20"/>
  <c r="G41" i="20" s="1"/>
  <c r="E11" i="20"/>
  <c r="G11" i="20" s="1"/>
  <c r="E19" i="20"/>
  <c r="G19" i="20" s="1"/>
  <c r="E49" i="20"/>
  <c r="G49" i="20" s="1"/>
  <c r="E34" i="20"/>
  <c r="G34" i="20" s="1"/>
  <c r="E30" i="20"/>
  <c r="G30" i="20" s="1"/>
  <c r="E50" i="20"/>
  <c r="G50" i="20" s="1"/>
  <c r="E13" i="20"/>
  <c r="G13" i="20" s="1"/>
  <c r="E15" i="20"/>
  <c r="G15" i="20" s="1"/>
  <c r="E38" i="20"/>
  <c r="G38" i="20" s="1"/>
  <c r="E25" i="20"/>
  <c r="G25" i="20" s="1"/>
  <c r="E44" i="20"/>
  <c r="G44" i="20" s="1"/>
  <c r="E56" i="20"/>
  <c r="G56" i="20" s="1"/>
  <c r="E22" i="20"/>
  <c r="G22" i="20" s="1"/>
  <c r="E58" i="20"/>
  <c r="G58" i="20" s="1"/>
  <c r="E28" i="20"/>
  <c r="G28" i="20" s="1"/>
  <c r="E91" i="19"/>
  <c r="G91" i="19" s="1"/>
  <c r="E89" i="19"/>
  <c r="G89" i="19" s="1"/>
  <c r="E104" i="19"/>
  <c r="G104" i="19" s="1"/>
  <c r="E64" i="19"/>
  <c r="G64" i="19" s="1"/>
  <c r="E111" i="19"/>
  <c r="G111" i="19" s="1"/>
  <c r="E105" i="19"/>
  <c r="G105" i="19" s="1"/>
  <c r="E103" i="19"/>
  <c r="G103" i="19" s="1"/>
  <c r="E47" i="19"/>
  <c r="G47" i="19" s="1"/>
  <c r="E116" i="19"/>
  <c r="G116" i="19" s="1"/>
  <c r="E98" i="19"/>
  <c r="G98" i="19" s="1"/>
  <c r="E115" i="19"/>
  <c r="G115" i="19" s="1"/>
  <c r="E85" i="19"/>
  <c r="G85" i="19" s="1"/>
  <c r="E92" i="19"/>
  <c r="G92" i="19" s="1"/>
  <c r="E95" i="19"/>
  <c r="G95" i="19" s="1"/>
  <c r="E26" i="19"/>
  <c r="G26" i="19" s="1"/>
  <c r="E24" i="19"/>
  <c r="G24" i="19" s="1"/>
  <c r="E33" i="19"/>
  <c r="G33" i="19" s="1"/>
  <c r="E99" i="19"/>
  <c r="G99" i="19" s="1"/>
  <c r="E117" i="19"/>
  <c r="G117" i="19" s="1"/>
  <c r="E34" i="19"/>
  <c r="G34" i="19" s="1"/>
  <c r="E38" i="19"/>
  <c r="G38" i="19" s="1"/>
  <c r="E76" i="19"/>
  <c r="G76" i="19" s="1"/>
  <c r="E32" i="10"/>
  <c r="G32" i="10" s="1"/>
  <c r="E41" i="19"/>
  <c r="G41" i="19" s="1"/>
  <c r="E39" i="19"/>
  <c r="G39" i="19" s="1"/>
  <c r="E23" i="19"/>
  <c r="G23" i="19" s="1"/>
  <c r="E100" i="19"/>
  <c r="G100" i="19" s="1"/>
  <c r="E102" i="19"/>
  <c r="G102" i="19" s="1"/>
  <c r="E112" i="19"/>
  <c r="G112" i="19" s="1"/>
  <c r="E88" i="19"/>
  <c r="G88" i="19" s="1"/>
  <c r="E93" i="19"/>
  <c r="G93" i="19" s="1"/>
  <c r="E97" i="19"/>
  <c r="G97" i="19" s="1"/>
  <c r="E96" i="19"/>
  <c r="G96" i="19" s="1"/>
  <c r="E84" i="19"/>
  <c r="G84" i="19" s="1"/>
  <c r="E86" i="19"/>
  <c r="G86" i="19" s="1"/>
  <c r="E94" i="19"/>
  <c r="G94" i="19" s="1"/>
  <c r="E110" i="19"/>
  <c r="G110" i="19" s="1"/>
  <c r="E101" i="19"/>
  <c r="G101" i="19" s="1"/>
  <c r="E82" i="19"/>
  <c r="G82" i="19" s="1"/>
  <c r="E109" i="19"/>
  <c r="G109" i="19" s="1"/>
  <c r="E70" i="19"/>
  <c r="G70" i="19" s="1"/>
  <c r="E81" i="19"/>
  <c r="G81" i="19" s="1"/>
  <c r="E77" i="19"/>
  <c r="G77" i="19" s="1"/>
  <c r="E83" i="19"/>
  <c r="G83" i="19" s="1"/>
  <c r="E90" i="19"/>
  <c r="G90" i="19" s="1"/>
  <c r="E71" i="19"/>
  <c r="G71" i="19" s="1"/>
  <c r="E66" i="19"/>
  <c r="G66" i="19" s="1"/>
  <c r="E68" i="19"/>
  <c r="G68" i="19" s="1"/>
  <c r="E87" i="19"/>
  <c r="G87" i="19" s="1"/>
  <c r="E75" i="19"/>
  <c r="G75" i="19" s="1"/>
  <c r="E79" i="19"/>
  <c r="G79" i="19" s="1"/>
  <c r="E108" i="19"/>
  <c r="G108" i="19" s="1"/>
  <c r="E63" i="19"/>
  <c r="G63" i="19" s="1"/>
  <c r="E6" i="19"/>
  <c r="G6" i="19" s="1"/>
  <c r="E62" i="19"/>
  <c r="E69" i="19"/>
  <c r="G69" i="19" s="1"/>
  <c r="E73" i="19"/>
  <c r="G73" i="19" s="1"/>
  <c r="E80" i="19"/>
  <c r="G80" i="19" s="1"/>
  <c r="E118" i="19"/>
  <c r="G118" i="19" s="1"/>
  <c r="E56" i="19"/>
  <c r="G56" i="19" s="1"/>
  <c r="E27" i="19"/>
  <c r="G27" i="19" s="1"/>
  <c r="E20" i="19"/>
  <c r="G20" i="19" s="1"/>
  <c r="E74" i="19"/>
  <c r="G74" i="19" s="1"/>
  <c r="E67" i="19"/>
  <c r="G67" i="19" s="1"/>
  <c r="E72" i="19"/>
  <c r="G72" i="19" s="1"/>
  <c r="E107" i="19"/>
  <c r="G107" i="19" s="1"/>
  <c r="E59" i="19"/>
  <c r="G59" i="19" s="1"/>
  <c r="E11" i="19"/>
  <c r="G11" i="19" s="1"/>
  <c r="E45" i="19"/>
  <c r="G45" i="19" s="1"/>
  <c r="E5" i="19"/>
  <c r="G5" i="19" s="1"/>
  <c r="E113" i="19"/>
  <c r="G113" i="19" s="1"/>
  <c r="E65" i="19"/>
  <c r="G65" i="19" s="1"/>
  <c r="E106" i="19"/>
  <c r="G106" i="19" s="1"/>
  <c r="E30" i="19"/>
  <c r="G30" i="19" s="1"/>
  <c r="E32" i="19"/>
  <c r="G32" i="19" s="1"/>
  <c r="E114" i="19"/>
  <c r="G114" i="19" s="1"/>
  <c r="E78" i="19"/>
  <c r="G78" i="19" s="1"/>
  <c r="E37" i="19"/>
  <c r="G37" i="19" s="1"/>
  <c r="E36" i="19"/>
  <c r="G36" i="19" s="1"/>
  <c r="E21" i="19"/>
  <c r="G21" i="19" s="1"/>
  <c r="E53" i="19"/>
  <c r="G53" i="19" s="1"/>
  <c r="E14" i="19"/>
  <c r="G14" i="19" s="1"/>
  <c r="E8" i="19"/>
  <c r="G8" i="19" s="1"/>
  <c r="E25" i="19"/>
  <c r="G25" i="19" s="1"/>
  <c r="E54" i="19"/>
  <c r="G54" i="19" s="1"/>
  <c r="E17" i="19"/>
  <c r="G17" i="19" s="1"/>
  <c r="E7" i="19"/>
  <c r="G7" i="19" s="1"/>
  <c r="E16" i="19"/>
  <c r="G16" i="19" s="1"/>
  <c r="E12" i="19"/>
  <c r="G12" i="19" s="1"/>
  <c r="E18" i="19"/>
  <c r="G18" i="19" s="1"/>
  <c r="E10" i="19"/>
  <c r="G10" i="19" s="1"/>
  <c r="E9" i="19"/>
  <c r="G9" i="19" s="1"/>
  <c r="E4" i="19"/>
  <c r="G4" i="19" s="1"/>
  <c r="E52" i="19"/>
  <c r="G52" i="19" s="1"/>
  <c r="E31" i="19"/>
  <c r="G31" i="19" s="1"/>
  <c r="E3" i="19"/>
  <c r="E28" i="19"/>
  <c r="G28" i="19" s="1"/>
  <c r="E15" i="19"/>
  <c r="G15" i="19" s="1"/>
  <c r="E51" i="19"/>
  <c r="G51" i="19" s="1"/>
  <c r="E40" i="19"/>
  <c r="G40" i="19" s="1"/>
  <c r="E49" i="19"/>
  <c r="G49" i="19" s="1"/>
  <c r="E57" i="19"/>
  <c r="G57" i="19" s="1"/>
  <c r="E55" i="19"/>
  <c r="G55" i="19" s="1"/>
  <c r="E22" i="19"/>
  <c r="G22" i="19" s="1"/>
  <c r="E58" i="19"/>
  <c r="G58" i="19" s="1"/>
  <c r="E43" i="19"/>
  <c r="G43" i="19" s="1"/>
  <c r="E13" i="19"/>
  <c r="G13" i="19" s="1"/>
  <c r="E46" i="19"/>
  <c r="G46" i="19" s="1"/>
  <c r="E42" i="19"/>
  <c r="G42" i="19" s="1"/>
  <c r="E29" i="19"/>
  <c r="G29" i="19" s="1"/>
  <c r="E48" i="19"/>
  <c r="G48" i="19" s="1"/>
  <c r="E44" i="19"/>
  <c r="G44" i="19" s="1"/>
  <c r="E50" i="19"/>
  <c r="G50" i="19" s="1"/>
  <c r="E35" i="19"/>
  <c r="G35" i="19" s="1"/>
  <c r="E19" i="19"/>
  <c r="G19" i="19" s="1"/>
  <c r="E118" i="18"/>
  <c r="G118" i="18" s="1"/>
  <c r="E112" i="18"/>
  <c r="G112" i="18" s="1"/>
  <c r="E93" i="18"/>
  <c r="G93" i="18" s="1"/>
  <c r="E90" i="18"/>
  <c r="G90" i="18" s="1"/>
  <c r="E115" i="18"/>
  <c r="G115" i="18" s="1"/>
  <c r="E100" i="18"/>
  <c r="G100" i="18" s="1"/>
  <c r="E69" i="18"/>
  <c r="G69" i="18" s="1"/>
  <c r="E51" i="18"/>
  <c r="G51" i="18" s="1"/>
  <c r="R55" i="4"/>
  <c r="R18" i="4"/>
  <c r="R10" i="4"/>
  <c r="R35" i="4"/>
  <c r="R15" i="4"/>
  <c r="E39" i="18"/>
  <c r="G39" i="18" s="1"/>
  <c r="E74" i="18"/>
  <c r="G74" i="18" s="1"/>
  <c r="R34" i="4"/>
  <c r="R24" i="4"/>
  <c r="R50" i="4"/>
  <c r="R8" i="4"/>
  <c r="R43" i="4"/>
  <c r="R13" i="4"/>
  <c r="R52" i="4"/>
  <c r="R59" i="4"/>
  <c r="R31" i="4"/>
  <c r="R58" i="4"/>
  <c r="R57" i="4"/>
  <c r="R40" i="4"/>
  <c r="R25" i="4"/>
  <c r="E63" i="18"/>
  <c r="G63" i="18" s="1"/>
  <c r="E35" i="18"/>
  <c r="G35" i="18" s="1"/>
  <c r="E80" i="18"/>
  <c r="G80" i="18" s="1"/>
  <c r="E68" i="18"/>
  <c r="G68" i="18" s="1"/>
  <c r="E94" i="18"/>
  <c r="G94" i="18" s="1"/>
  <c r="E104" i="18"/>
  <c r="G104" i="18" s="1"/>
  <c r="E96" i="18"/>
  <c r="G96" i="18" s="1"/>
  <c r="E78" i="18"/>
  <c r="G78" i="18" s="1"/>
  <c r="E101" i="18"/>
  <c r="G101" i="18" s="1"/>
  <c r="E95" i="18"/>
  <c r="G95" i="18" s="1"/>
  <c r="E56" i="18"/>
  <c r="G56" i="18" s="1"/>
  <c r="E75" i="18"/>
  <c r="G75" i="18" s="1"/>
  <c r="E98" i="18"/>
  <c r="G98" i="18" s="1"/>
  <c r="E113" i="18"/>
  <c r="G113" i="18" s="1"/>
  <c r="E108" i="18"/>
  <c r="G108" i="18" s="1"/>
  <c r="E70" i="18"/>
  <c r="G70" i="18" s="1"/>
  <c r="E87" i="18"/>
  <c r="G87" i="18" s="1"/>
  <c r="E97" i="18"/>
  <c r="G97" i="18" s="1"/>
  <c r="E105" i="18"/>
  <c r="G105" i="18" s="1"/>
  <c r="E89" i="18"/>
  <c r="G89" i="18" s="1"/>
  <c r="E65" i="18"/>
  <c r="G65" i="18" s="1"/>
  <c r="E109" i="18"/>
  <c r="G109" i="18" s="1"/>
  <c r="E76" i="18"/>
  <c r="G76" i="18" s="1"/>
  <c r="E84" i="18"/>
  <c r="G84" i="18" s="1"/>
  <c r="E117" i="18"/>
  <c r="G117" i="18" s="1"/>
  <c r="E62" i="18"/>
  <c r="G62" i="18" s="1"/>
  <c r="E88" i="18"/>
  <c r="G88" i="18" s="1"/>
  <c r="E103" i="18"/>
  <c r="G103" i="18" s="1"/>
  <c r="E107" i="18"/>
  <c r="G107" i="18" s="1"/>
  <c r="E73" i="18"/>
  <c r="G73" i="18" s="1"/>
  <c r="E81" i="18"/>
  <c r="G81" i="18" s="1"/>
  <c r="E106" i="18"/>
  <c r="G106" i="18" s="1"/>
  <c r="E114" i="18"/>
  <c r="G114" i="18" s="1"/>
  <c r="E77" i="18"/>
  <c r="G77" i="18" s="1"/>
  <c r="E86" i="18"/>
  <c r="G86" i="18" s="1"/>
  <c r="E67" i="18"/>
  <c r="G67" i="18" s="1"/>
  <c r="E71" i="18"/>
  <c r="G71" i="18" s="1"/>
  <c r="E79" i="18"/>
  <c r="G79" i="18" s="1"/>
  <c r="E111" i="18"/>
  <c r="G111" i="18" s="1"/>
  <c r="E116" i="18"/>
  <c r="G116" i="18" s="1"/>
  <c r="E92" i="18"/>
  <c r="G92" i="18" s="1"/>
  <c r="E91" i="18"/>
  <c r="G91" i="18" s="1"/>
  <c r="E102" i="18"/>
  <c r="G102" i="18" s="1"/>
  <c r="E64" i="18"/>
  <c r="G64" i="18" s="1"/>
  <c r="E72" i="18"/>
  <c r="G72" i="18" s="1"/>
  <c r="E110" i="18"/>
  <c r="G110" i="18" s="1"/>
  <c r="E8" i="18"/>
  <c r="G8" i="18" s="1"/>
  <c r="E13" i="18"/>
  <c r="G13" i="18" s="1"/>
  <c r="E52" i="18"/>
  <c r="G52" i="18" s="1"/>
  <c r="E58" i="18"/>
  <c r="G58" i="18" s="1"/>
  <c r="E40" i="18"/>
  <c r="G40" i="18" s="1"/>
  <c r="E83" i="18"/>
  <c r="G83" i="18" s="1"/>
  <c r="E85" i="18"/>
  <c r="G85" i="18" s="1"/>
  <c r="E49" i="18"/>
  <c r="G49" i="18" s="1"/>
  <c r="E9" i="18"/>
  <c r="G9" i="18" s="1"/>
  <c r="E28" i="18"/>
  <c r="G28" i="18" s="1"/>
  <c r="E82" i="18"/>
  <c r="G82" i="18" s="1"/>
  <c r="E99" i="18"/>
  <c r="G99" i="18" s="1"/>
  <c r="E34" i="18"/>
  <c r="G34" i="18" s="1"/>
  <c r="R26" i="4"/>
  <c r="E33" i="18"/>
  <c r="G33" i="18" s="1"/>
  <c r="E32" i="18"/>
  <c r="G32" i="18" s="1"/>
  <c r="E25" i="18"/>
  <c r="G25" i="18" s="1"/>
  <c r="E15" i="18"/>
  <c r="G15" i="18" s="1"/>
  <c r="E24" i="18"/>
  <c r="G24" i="18" s="1"/>
  <c r="E59" i="18"/>
  <c r="G59" i="18" s="1"/>
  <c r="E46" i="18"/>
  <c r="G46" i="18" s="1"/>
  <c r="E10" i="18"/>
  <c r="G10" i="18" s="1"/>
  <c r="E18" i="18"/>
  <c r="G18" i="18" s="1"/>
  <c r="E27" i="18"/>
  <c r="G27" i="18" s="1"/>
  <c r="E47" i="18"/>
  <c r="G47" i="18" s="1"/>
  <c r="E26" i="18"/>
  <c r="G26" i="18" s="1"/>
  <c r="E42" i="18"/>
  <c r="G42" i="18" s="1"/>
  <c r="E38" i="18"/>
  <c r="G38" i="18" s="1"/>
  <c r="E48" i="18"/>
  <c r="G48" i="18" s="1"/>
  <c r="E43" i="18"/>
  <c r="G43" i="18" s="1"/>
  <c r="E55" i="18"/>
  <c r="G55" i="18" s="1"/>
  <c r="E50" i="18"/>
  <c r="G50" i="18" s="1"/>
  <c r="E54" i="18"/>
  <c r="G54" i="18" s="1"/>
  <c r="E7" i="18"/>
  <c r="G7" i="18" s="1"/>
  <c r="E19" i="18"/>
  <c r="G19" i="18" s="1"/>
  <c r="E3" i="18"/>
  <c r="G3" i="18" s="1"/>
  <c r="E29" i="18"/>
  <c r="G29" i="18" s="1"/>
  <c r="E22" i="18"/>
  <c r="G22" i="18" s="1"/>
  <c r="E31" i="18"/>
  <c r="G31" i="18" s="1"/>
  <c r="E41" i="18"/>
  <c r="G41" i="18" s="1"/>
  <c r="E57" i="18"/>
  <c r="G57" i="18" s="1"/>
  <c r="E16" i="18"/>
  <c r="G16" i="18" s="1"/>
  <c r="E5" i="18"/>
  <c r="G5" i="18" s="1"/>
  <c r="E23" i="18"/>
  <c r="G23" i="18" s="1"/>
  <c r="E11" i="18"/>
  <c r="G11" i="18" s="1"/>
  <c r="E12" i="18"/>
  <c r="G12" i="18" s="1"/>
  <c r="E20" i="18"/>
  <c r="G20" i="18" s="1"/>
  <c r="E14" i="18"/>
  <c r="G14" i="18" s="1"/>
  <c r="E30" i="18"/>
  <c r="G30" i="18" s="1"/>
  <c r="E53" i="18"/>
  <c r="G53" i="18" s="1"/>
  <c r="E4" i="18"/>
  <c r="G4" i="18" s="1"/>
  <c r="E37" i="18"/>
  <c r="G37" i="18" s="1"/>
  <c r="E44" i="18"/>
  <c r="G44" i="18" s="1"/>
  <c r="E36" i="18"/>
  <c r="G36" i="18" s="1"/>
  <c r="E17" i="18"/>
  <c r="G17" i="18" s="1"/>
  <c r="E21" i="18"/>
  <c r="G21" i="18" s="1"/>
  <c r="E6" i="18"/>
  <c r="G6" i="18" s="1"/>
  <c r="E45" i="18"/>
  <c r="G45" i="18" s="1"/>
  <c r="E25" i="13"/>
  <c r="G25" i="13" s="1"/>
  <c r="E51" i="7"/>
  <c r="G51" i="7" s="1"/>
  <c r="E108" i="7"/>
  <c r="G108" i="7" s="1"/>
  <c r="E92" i="13"/>
  <c r="G92" i="13" s="1"/>
  <c r="R77" i="12"/>
  <c r="E85" i="13"/>
  <c r="G85" i="13" s="1"/>
  <c r="E111" i="13"/>
  <c r="G111" i="13" s="1"/>
  <c r="E99" i="13"/>
  <c r="G99" i="13" s="1"/>
  <c r="E94" i="13"/>
  <c r="G94" i="13" s="1"/>
  <c r="E109" i="13"/>
  <c r="G109" i="13" s="1"/>
  <c r="E82" i="13"/>
  <c r="G82" i="13" s="1"/>
  <c r="E80" i="13"/>
  <c r="G80" i="13" s="1"/>
  <c r="E108" i="13"/>
  <c r="G108" i="13" s="1"/>
  <c r="R98" i="12"/>
  <c r="E23" i="13"/>
  <c r="G23" i="13" s="1"/>
  <c r="E59" i="13"/>
  <c r="G59" i="13" s="1"/>
  <c r="E52" i="13"/>
  <c r="G52" i="13" s="1"/>
  <c r="R55" i="12"/>
  <c r="E24" i="13"/>
  <c r="G24" i="13" s="1"/>
  <c r="E28" i="13"/>
  <c r="G28" i="13" s="1"/>
  <c r="E39" i="13"/>
  <c r="G39" i="13" s="1"/>
  <c r="E7" i="13"/>
  <c r="G7" i="13" s="1"/>
  <c r="R33" i="12"/>
  <c r="E50" i="13"/>
  <c r="G50" i="13" s="1"/>
  <c r="E44" i="13"/>
  <c r="G44" i="13" s="1"/>
  <c r="E22" i="13"/>
  <c r="G22" i="13" s="1"/>
  <c r="R10" i="12"/>
  <c r="E57" i="13"/>
  <c r="G57" i="13" s="1"/>
  <c r="E13" i="13"/>
  <c r="G13" i="13" s="1"/>
  <c r="E29" i="13"/>
  <c r="G29" i="13" s="1"/>
  <c r="E89" i="13"/>
  <c r="G89" i="13" s="1"/>
  <c r="E68" i="13"/>
  <c r="G68" i="13" s="1"/>
  <c r="E54" i="13"/>
  <c r="G54" i="13" s="1"/>
  <c r="E3" i="13"/>
  <c r="E91" i="10"/>
  <c r="G91" i="10" s="1"/>
  <c r="E63" i="10"/>
  <c r="G63" i="10" s="1"/>
  <c r="E95" i="10"/>
  <c r="G95" i="10" s="1"/>
  <c r="E93" i="10"/>
  <c r="G93" i="10" s="1"/>
  <c r="E97" i="10"/>
  <c r="G97" i="10" s="1"/>
  <c r="D15" i="10"/>
  <c r="D36" i="10"/>
  <c r="E36" i="10" s="1"/>
  <c r="G36" i="10" s="1"/>
  <c r="C54" i="10"/>
  <c r="D33" i="10"/>
  <c r="E33" i="10" s="1"/>
  <c r="G33" i="10" s="1"/>
  <c r="C49" i="10"/>
  <c r="C37" i="10"/>
  <c r="C15" i="10"/>
  <c r="D38" i="10"/>
  <c r="E38" i="10" s="1"/>
  <c r="G38" i="10" s="1"/>
  <c r="B37" i="10"/>
  <c r="B15" i="10"/>
  <c r="B34" i="10"/>
  <c r="R95" i="6"/>
  <c r="E107" i="7"/>
  <c r="G107" i="7" s="1"/>
  <c r="E109" i="7"/>
  <c r="G109" i="7" s="1"/>
  <c r="E71" i="7"/>
  <c r="G71" i="7" s="1"/>
  <c r="E110" i="7"/>
  <c r="G110" i="7" s="1"/>
  <c r="R117" i="6"/>
  <c r="D35" i="7"/>
  <c r="B44" i="7"/>
  <c r="B19" i="7"/>
  <c r="B41" i="7"/>
  <c r="D12" i="7"/>
  <c r="B22" i="7"/>
  <c r="C14" i="7"/>
  <c r="B45" i="7"/>
  <c r="C25" i="7"/>
  <c r="D5" i="7"/>
  <c r="B46" i="7"/>
  <c r="E46" i="7" s="1"/>
  <c r="G46" i="7" s="1"/>
  <c r="D50" i="7"/>
  <c r="E50" i="7" s="1"/>
  <c r="G50" i="7" s="1"/>
  <c r="C48" i="7"/>
  <c r="D49" i="7"/>
  <c r="E49" i="7" s="1"/>
  <c r="G49" i="7" s="1"/>
  <c r="E107" i="13"/>
  <c r="G107" i="13" s="1"/>
  <c r="E78" i="13"/>
  <c r="G78" i="13" s="1"/>
  <c r="R71" i="12"/>
  <c r="R79" i="12"/>
  <c r="R87" i="12"/>
  <c r="E53" i="13"/>
  <c r="G53" i="13" s="1"/>
  <c r="E72" i="13"/>
  <c r="G72" i="13" s="1"/>
  <c r="R76" i="12"/>
  <c r="R112" i="12"/>
  <c r="R97" i="12"/>
  <c r="E74" i="13"/>
  <c r="G74" i="13" s="1"/>
  <c r="R82" i="12"/>
  <c r="R92" i="12"/>
  <c r="R104" i="12"/>
  <c r="R85" i="12"/>
  <c r="R100" i="12"/>
  <c r="R108" i="12"/>
  <c r="R62" i="12"/>
  <c r="R78" i="12"/>
  <c r="R114" i="12"/>
  <c r="E93" i="13"/>
  <c r="G93" i="13" s="1"/>
  <c r="R116" i="12"/>
  <c r="R117" i="12"/>
  <c r="E95" i="13"/>
  <c r="G95" i="13" s="1"/>
  <c r="R102" i="12"/>
  <c r="E115" i="13"/>
  <c r="G115" i="13" s="1"/>
  <c r="R91" i="12"/>
  <c r="R75" i="12"/>
  <c r="E32" i="13"/>
  <c r="G32" i="13" s="1"/>
  <c r="R30" i="12"/>
  <c r="E31" i="13"/>
  <c r="G31" i="13" s="1"/>
  <c r="R28" i="12"/>
  <c r="R4" i="12"/>
  <c r="R6" i="12"/>
  <c r="R15" i="12"/>
  <c r="R27" i="12"/>
  <c r="E8" i="13"/>
  <c r="G8" i="13" s="1"/>
  <c r="R52" i="12"/>
  <c r="R18" i="12"/>
  <c r="R47" i="12"/>
  <c r="R48" i="12"/>
  <c r="E20" i="13"/>
  <c r="G20" i="13" s="1"/>
  <c r="R63" i="12"/>
  <c r="R22" i="12"/>
  <c r="R44" i="12"/>
  <c r="R115" i="12"/>
  <c r="D52" i="10"/>
  <c r="C17" i="10"/>
  <c r="B57" i="10"/>
  <c r="C4" i="10"/>
  <c r="D22" i="10"/>
  <c r="R83" i="9"/>
  <c r="B4" i="10"/>
  <c r="D36" i="7"/>
  <c r="E67" i="7"/>
  <c r="G67" i="7" s="1"/>
  <c r="D52" i="7"/>
  <c r="B59" i="7"/>
  <c r="C44" i="7"/>
  <c r="B39" i="10"/>
  <c r="B59" i="10"/>
  <c r="D26" i="10"/>
  <c r="B12" i="10"/>
  <c r="B41" i="10"/>
  <c r="D48" i="10"/>
  <c r="C21" i="10"/>
  <c r="C13" i="10"/>
  <c r="B26" i="10"/>
  <c r="D41" i="10"/>
  <c r="B53" i="10"/>
  <c r="B21" i="10"/>
  <c r="B47" i="10"/>
  <c r="D57" i="10"/>
  <c r="B30" i="10"/>
  <c r="R115" i="9"/>
  <c r="D56" i="10"/>
  <c r="B23" i="10"/>
  <c r="C27" i="10"/>
  <c r="B7" i="10"/>
  <c r="B17" i="10"/>
  <c r="B20" i="10"/>
  <c r="B43" i="10"/>
  <c r="C41" i="10"/>
  <c r="C16" i="10"/>
  <c r="D31" i="10"/>
  <c r="D5" i="10"/>
  <c r="C8" i="10"/>
  <c r="C30" i="10"/>
  <c r="D39" i="10"/>
  <c r="D59" i="10"/>
  <c r="B5" i="10"/>
  <c r="C50" i="10"/>
  <c r="D12" i="10"/>
  <c r="D24" i="10"/>
  <c r="B13" i="10"/>
  <c r="C56" i="10"/>
  <c r="D51" i="10"/>
  <c r="C47" i="10"/>
  <c r="B51" i="10"/>
  <c r="B55" i="10"/>
  <c r="D6" i="10"/>
  <c r="B6" i="10"/>
  <c r="B50" i="10"/>
  <c r="B11" i="10"/>
  <c r="B25" i="10"/>
  <c r="D18" i="10"/>
  <c r="C6" i="10"/>
  <c r="B28" i="10"/>
  <c r="D53" i="10"/>
  <c r="D50" i="10"/>
  <c r="C12" i="10"/>
  <c r="C52" i="10"/>
  <c r="R16" i="9"/>
  <c r="B31" i="10"/>
  <c r="R47" i="9"/>
  <c r="R6" i="9"/>
  <c r="D7" i="10"/>
  <c r="E77" i="10"/>
  <c r="G77" i="10" s="1"/>
  <c r="E98" i="10"/>
  <c r="G98" i="10" s="1"/>
  <c r="E80" i="10"/>
  <c r="G80" i="10" s="1"/>
  <c r="E102" i="10"/>
  <c r="G102" i="10" s="1"/>
  <c r="D42" i="10"/>
  <c r="D44" i="10"/>
  <c r="D16" i="10"/>
  <c r="C25" i="10"/>
  <c r="C20" i="10"/>
  <c r="C43" i="10"/>
  <c r="D21" i="10"/>
  <c r="D46" i="10"/>
  <c r="D54" i="10"/>
  <c r="C9" i="10"/>
  <c r="R3" i="9"/>
  <c r="D29" i="10"/>
  <c r="D9" i="10"/>
  <c r="D14" i="10"/>
  <c r="B44" i="10"/>
  <c r="R72" i="6"/>
  <c r="C18" i="7"/>
  <c r="E18" i="7" s="1"/>
  <c r="G18" i="7" s="1"/>
  <c r="B34" i="7"/>
  <c r="E34" i="7" s="1"/>
  <c r="G34" i="7" s="1"/>
  <c r="B56" i="7"/>
  <c r="C28" i="7"/>
  <c r="B43" i="7"/>
  <c r="B3" i="7"/>
  <c r="E3" i="7" s="1"/>
  <c r="D11" i="7"/>
  <c r="C54" i="7"/>
  <c r="E29" i="7"/>
  <c r="G29" i="7" s="1"/>
  <c r="B8" i="7"/>
  <c r="D10" i="7"/>
  <c r="D9" i="7"/>
  <c r="B28" i="7"/>
  <c r="B37" i="7"/>
  <c r="B4" i="7"/>
  <c r="B32" i="7"/>
  <c r="E32" i="7" s="1"/>
  <c r="G32" i="7" s="1"/>
  <c r="D15" i="7"/>
  <c r="D37" i="7"/>
  <c r="C8" i="7"/>
  <c r="C15" i="7"/>
  <c r="B39" i="7"/>
  <c r="B25" i="7"/>
  <c r="C41" i="7"/>
  <c r="B17" i="7"/>
  <c r="B35" i="7"/>
  <c r="R13" i="6"/>
  <c r="D40" i="7"/>
  <c r="B30" i="7"/>
  <c r="R38" i="6"/>
  <c r="R3" i="6"/>
  <c r="B10" i="7"/>
  <c r="B52" i="7"/>
  <c r="C55" i="7"/>
  <c r="C13" i="7"/>
  <c r="R8" i="6"/>
  <c r="E105" i="7"/>
  <c r="G105" i="7" s="1"/>
  <c r="E87" i="7"/>
  <c r="G87" i="7" s="1"/>
  <c r="E85" i="10"/>
  <c r="G85" i="10" s="1"/>
  <c r="D8" i="10"/>
  <c r="D49" i="10"/>
  <c r="D47" i="10"/>
  <c r="D55" i="10"/>
  <c r="C18" i="10"/>
  <c r="D23" i="10"/>
  <c r="C48" i="10"/>
  <c r="B48" i="10"/>
  <c r="C23" i="10"/>
  <c r="C31" i="10"/>
  <c r="B18" i="10"/>
  <c r="C46" i="10"/>
  <c r="D43" i="10"/>
  <c r="C22" i="10"/>
  <c r="C26" i="10"/>
  <c r="D25" i="10"/>
  <c r="D58" i="10"/>
  <c r="C14" i="10"/>
  <c r="C44" i="10"/>
  <c r="D10" i="10"/>
  <c r="B46" i="10"/>
  <c r="C29" i="10"/>
  <c r="C19" i="10"/>
  <c r="B22" i="10"/>
  <c r="B42" i="10"/>
  <c r="C58" i="10"/>
  <c r="D45" i="10"/>
  <c r="B52" i="10"/>
  <c r="C40" i="10"/>
  <c r="B16" i="10"/>
  <c r="D13" i="10"/>
  <c r="C10" i="10"/>
  <c r="C45" i="10"/>
  <c r="B3" i="10"/>
  <c r="B10" i="10"/>
  <c r="C5" i="10"/>
  <c r="C42" i="10"/>
  <c r="C39" i="10"/>
  <c r="C55" i="10"/>
  <c r="C7" i="10"/>
  <c r="B49" i="10"/>
  <c r="B45" i="10"/>
  <c r="B9" i="10"/>
  <c r="D20" i="10"/>
  <c r="C59" i="10"/>
  <c r="D4" i="10"/>
  <c r="C24" i="10"/>
  <c r="B29" i="10"/>
  <c r="C11" i="10"/>
  <c r="D27" i="10"/>
  <c r="D40" i="10"/>
  <c r="B54" i="10"/>
  <c r="D11" i="10"/>
  <c r="D28" i="10"/>
  <c r="B56" i="10"/>
  <c r="D3" i="10"/>
  <c r="D17" i="10"/>
  <c r="B58" i="10"/>
  <c r="B40" i="10"/>
  <c r="B27" i="10"/>
  <c r="B14" i="10"/>
  <c r="B8" i="10"/>
  <c r="B19" i="10"/>
  <c r="E82" i="7"/>
  <c r="G82" i="7" s="1"/>
  <c r="E73" i="7"/>
  <c r="G73" i="7" s="1"/>
  <c r="E104" i="7"/>
  <c r="G104" i="7" s="1"/>
  <c r="E66" i="7"/>
  <c r="G66" i="7" s="1"/>
  <c r="C53" i="7"/>
  <c r="C40" i="7"/>
  <c r="R42" i="6"/>
  <c r="C26" i="7"/>
  <c r="C20" i="7"/>
  <c r="C19" i="7"/>
  <c r="D45" i="7"/>
  <c r="D59" i="7"/>
  <c r="C7" i="7"/>
  <c r="C33" i="7"/>
  <c r="D7" i="7"/>
  <c r="B27" i="7"/>
  <c r="B12" i="7"/>
  <c r="D42" i="7"/>
  <c r="D56" i="7"/>
  <c r="R28" i="6"/>
  <c r="D57" i="7"/>
  <c r="B53" i="7"/>
  <c r="B40" i="7"/>
  <c r="D33" i="7"/>
  <c r="D4" i="7"/>
  <c r="D24" i="7"/>
  <c r="B6" i="7"/>
  <c r="E6" i="7" s="1"/>
  <c r="G6" i="7" s="1"/>
  <c r="B13" i="7"/>
  <c r="B36" i="7"/>
  <c r="C4" i="7"/>
  <c r="C24" i="7"/>
  <c r="B11" i="7"/>
  <c r="C16" i="7"/>
  <c r="B14" i="7"/>
  <c r="D20" i="7"/>
  <c r="D19" i="7"/>
  <c r="D54" i="7"/>
  <c r="D25" i="7"/>
  <c r="C39" i="7"/>
  <c r="C42" i="7"/>
  <c r="C56" i="7"/>
  <c r="C38" i="7"/>
  <c r="C9" i="7"/>
  <c r="B15" i="7"/>
  <c r="C37" i="7"/>
  <c r="B16" i="7"/>
  <c r="C30" i="7"/>
  <c r="D38" i="7"/>
  <c r="C27" i="7"/>
  <c r="C12" i="7"/>
  <c r="D39" i="7"/>
  <c r="B5" i="7"/>
  <c r="D58" i="7"/>
  <c r="D30" i="7"/>
  <c r="B24" i="7"/>
  <c r="B23" i="7"/>
  <c r="D41" i="7"/>
  <c r="B33" i="7"/>
  <c r="C58" i="7"/>
  <c r="B38" i="7"/>
  <c r="C36" i="7"/>
  <c r="C23" i="7"/>
  <c r="C22" i="7"/>
  <c r="C17" i="7"/>
  <c r="C43" i="7"/>
  <c r="C57" i="7"/>
  <c r="D13" i="7"/>
  <c r="D53" i="7"/>
  <c r="D16" i="7"/>
  <c r="B42" i="7"/>
  <c r="D26" i="7"/>
  <c r="R3" i="12"/>
  <c r="R111" i="12"/>
  <c r="R54" i="12"/>
  <c r="R42" i="12"/>
  <c r="R59" i="12"/>
  <c r="R88" i="9"/>
  <c r="R36" i="9"/>
  <c r="E31" i="7"/>
  <c r="G31" i="7" s="1"/>
  <c r="R4" i="6"/>
  <c r="R14" i="6"/>
  <c r="R98" i="6"/>
  <c r="R34" i="6"/>
  <c r="R50" i="6"/>
  <c r="R56" i="6"/>
  <c r="R105" i="6"/>
  <c r="R93" i="6"/>
  <c r="R37" i="9"/>
  <c r="R76" i="9"/>
  <c r="E62" i="10"/>
  <c r="R74" i="12"/>
  <c r="R107" i="12"/>
  <c r="R113" i="12"/>
  <c r="R13" i="12"/>
  <c r="R53" i="12"/>
  <c r="R8" i="12"/>
  <c r="R23" i="12"/>
  <c r="R20" i="12"/>
  <c r="R45" i="12"/>
  <c r="R17" i="12"/>
  <c r="R32" i="12"/>
  <c r="R95" i="12"/>
  <c r="R7" i="12"/>
  <c r="R68" i="12"/>
  <c r="R84" i="12"/>
  <c r="R41" i="12"/>
  <c r="R39" i="12"/>
  <c r="R94" i="12"/>
  <c r="R93" i="12"/>
  <c r="R5" i="12"/>
  <c r="R72" i="12"/>
  <c r="R4" i="9"/>
  <c r="R58" i="9"/>
  <c r="R72" i="9"/>
  <c r="R97" i="9"/>
  <c r="R95" i="9"/>
  <c r="R20" i="9"/>
  <c r="R35" i="9"/>
  <c r="R39" i="9"/>
  <c r="R111" i="9"/>
  <c r="R51" i="9"/>
  <c r="R32" i="9"/>
  <c r="R44" i="9"/>
  <c r="R103" i="9"/>
  <c r="R13" i="9"/>
  <c r="R40" i="9"/>
  <c r="R59" i="9"/>
  <c r="R7" i="9"/>
  <c r="R14" i="9"/>
  <c r="R52" i="9"/>
  <c r="R109" i="9"/>
  <c r="R99" i="9"/>
  <c r="R98" i="9"/>
  <c r="R96" i="9"/>
  <c r="R63" i="9"/>
  <c r="R87" i="9"/>
  <c r="R110" i="9"/>
  <c r="R38" i="9"/>
  <c r="R104" i="9"/>
  <c r="R93" i="9"/>
  <c r="R91" i="9"/>
  <c r="R84" i="9"/>
  <c r="R100" i="9"/>
  <c r="R21" i="9"/>
  <c r="R8" i="9"/>
  <c r="R64" i="9"/>
  <c r="R103" i="6"/>
  <c r="R87" i="6"/>
  <c r="R112" i="6"/>
  <c r="R104" i="6"/>
  <c r="R101" i="6"/>
  <c r="R82" i="6"/>
  <c r="R66" i="6"/>
  <c r="R11" i="6"/>
  <c r="R40" i="6"/>
  <c r="R44" i="6"/>
  <c r="R77" i="6"/>
  <c r="R26" i="6"/>
  <c r="R32" i="6"/>
  <c r="R96" i="6"/>
  <c r="R20" i="6"/>
  <c r="R85" i="6"/>
  <c r="R81" i="6"/>
  <c r="R107" i="6"/>
  <c r="R5" i="6"/>
  <c r="R94" i="6"/>
  <c r="R10" i="6"/>
  <c r="R79" i="6"/>
  <c r="R88" i="6"/>
  <c r="R58" i="6"/>
  <c r="R86" i="6"/>
  <c r="E73" i="13" l="1"/>
  <c r="G73" i="13" s="1"/>
  <c r="E112" i="13"/>
  <c r="G112" i="13" s="1"/>
  <c r="E117" i="13"/>
  <c r="G117" i="13" s="1"/>
  <c r="E62" i="13"/>
  <c r="E46" i="13"/>
  <c r="G46" i="13" s="1"/>
  <c r="E97" i="13"/>
  <c r="G97" i="13" s="1"/>
  <c r="E55" i="13"/>
  <c r="G55" i="13" s="1"/>
  <c r="E98" i="13"/>
  <c r="G98" i="13" s="1"/>
  <c r="E34" i="13"/>
  <c r="G34" i="13" s="1"/>
  <c r="E66" i="13"/>
  <c r="G66" i="13" s="1"/>
  <c r="E43" i="13"/>
  <c r="G43" i="13" s="1"/>
  <c r="E4" i="13"/>
  <c r="G4" i="13" s="1"/>
  <c r="E21" i="13"/>
  <c r="G21" i="13" s="1"/>
  <c r="E106" i="13"/>
  <c r="G106" i="13" s="1"/>
  <c r="E88" i="13"/>
  <c r="G88" i="13" s="1"/>
  <c r="E76" i="13"/>
  <c r="G76" i="13" s="1"/>
  <c r="E105" i="13"/>
  <c r="G105" i="13" s="1"/>
  <c r="E18" i="13"/>
  <c r="G18" i="13" s="1"/>
  <c r="E47" i="13"/>
  <c r="G47" i="13" s="1"/>
  <c r="E34" i="10"/>
  <c r="G34" i="10" s="1"/>
  <c r="E109" i="10"/>
  <c r="G109" i="10" s="1"/>
  <c r="E107" i="10"/>
  <c r="G107" i="10" s="1"/>
  <c r="E110" i="10"/>
  <c r="G110" i="10" s="1"/>
  <c r="E81" i="10"/>
  <c r="G81" i="10" s="1"/>
  <c r="E48" i="7"/>
  <c r="G48" i="7" s="1"/>
  <c r="E55" i="7"/>
  <c r="G55" i="7" s="1"/>
  <c r="E106" i="7"/>
  <c r="G106" i="7" s="1"/>
  <c r="E37" i="13"/>
  <c r="G37" i="13" s="1"/>
  <c r="E33" i="13"/>
  <c r="G33" i="13" s="1"/>
  <c r="E30" i="13"/>
  <c r="G30" i="13" s="1"/>
  <c r="E58" i="13"/>
  <c r="G58" i="13" s="1"/>
  <c r="E3" i="16"/>
  <c r="E110" i="13"/>
  <c r="G110" i="13" s="1"/>
  <c r="E14" i="13"/>
  <c r="G14" i="13" s="1"/>
  <c r="E63" i="13"/>
  <c r="G63" i="13" s="1"/>
  <c r="E77" i="13"/>
  <c r="G77" i="13" s="1"/>
  <c r="E118" i="13"/>
  <c r="G118" i="13" s="1"/>
  <c r="E9" i="13"/>
  <c r="G9" i="13" s="1"/>
  <c r="E79" i="13"/>
  <c r="G79" i="13" s="1"/>
  <c r="G62" i="13"/>
  <c r="E96" i="13"/>
  <c r="G96" i="13" s="1"/>
  <c r="E70" i="13"/>
  <c r="G70" i="13" s="1"/>
  <c r="E75" i="13"/>
  <c r="G75" i="13" s="1"/>
  <c r="E104" i="13"/>
  <c r="G104" i="13" s="1"/>
  <c r="E100" i="13"/>
  <c r="G100" i="13" s="1"/>
  <c r="E51" i="13"/>
  <c r="G51" i="13" s="1"/>
  <c r="E36" i="13"/>
  <c r="G36" i="13" s="1"/>
  <c r="G3" i="13"/>
  <c r="E6" i="13"/>
  <c r="G6" i="13" s="1"/>
  <c r="E96" i="10"/>
  <c r="G96" i="10" s="1"/>
  <c r="E15" i="10"/>
  <c r="G15" i="10" s="1"/>
  <c r="E92" i="10"/>
  <c r="G92" i="10" s="1"/>
  <c r="G62" i="10"/>
  <c r="G62" i="19"/>
  <c r="G3" i="19"/>
  <c r="E44" i="7"/>
  <c r="G44" i="7" s="1"/>
  <c r="E75" i="7"/>
  <c r="G75" i="7" s="1"/>
  <c r="E52" i="7"/>
  <c r="G52" i="7" s="1"/>
  <c r="G3" i="7"/>
  <c r="E116" i="13"/>
  <c r="G116" i="13" s="1"/>
  <c r="E83" i="13"/>
  <c r="G83" i="13" s="1"/>
  <c r="E71" i="13"/>
  <c r="G71" i="13" s="1"/>
  <c r="E27" i="13"/>
  <c r="G27" i="13" s="1"/>
  <c r="E40" i="13"/>
  <c r="G40" i="13" s="1"/>
  <c r="E10" i="13"/>
  <c r="G10" i="13" s="1"/>
  <c r="E48" i="13"/>
  <c r="G48" i="13" s="1"/>
  <c r="E38" i="13"/>
  <c r="G38" i="13" s="1"/>
  <c r="E81" i="13"/>
  <c r="G81" i="13" s="1"/>
  <c r="E86" i="13"/>
  <c r="G86" i="13" s="1"/>
  <c r="E49" i="13"/>
  <c r="G49" i="13" s="1"/>
  <c r="E101" i="13"/>
  <c r="G101" i="13" s="1"/>
  <c r="E87" i="13"/>
  <c r="G87" i="13" s="1"/>
  <c r="E102" i="13"/>
  <c r="G102" i="13" s="1"/>
  <c r="E67" i="13"/>
  <c r="G67" i="13" s="1"/>
  <c r="E56" i="13"/>
  <c r="G56" i="13" s="1"/>
  <c r="E65" i="13"/>
  <c r="G65" i="13" s="1"/>
  <c r="E12" i="13"/>
  <c r="G12" i="13" s="1"/>
  <c r="E16" i="13"/>
  <c r="G16" i="13" s="1"/>
  <c r="E26" i="13"/>
  <c r="G26" i="13" s="1"/>
  <c r="E83" i="10"/>
  <c r="G83" i="10" s="1"/>
  <c r="E37" i="10"/>
  <c r="G37" i="10" s="1"/>
  <c r="E115" i="10"/>
  <c r="G115" i="10" s="1"/>
  <c r="E4" i="10"/>
  <c r="G4" i="10" s="1"/>
  <c r="E39" i="10"/>
  <c r="G39" i="10" s="1"/>
  <c r="E90" i="10"/>
  <c r="G90" i="10" s="1"/>
  <c r="E59" i="7"/>
  <c r="G59" i="7" s="1"/>
  <c r="E14" i="7"/>
  <c r="G14" i="7" s="1"/>
  <c r="E63" i="7"/>
  <c r="G63" i="7" s="1"/>
  <c r="E113" i="7"/>
  <c r="G113" i="7" s="1"/>
  <c r="E22" i="7"/>
  <c r="G22" i="7" s="1"/>
  <c r="E35" i="7"/>
  <c r="G35" i="7" s="1"/>
  <c r="E41" i="7"/>
  <c r="G41" i="7" s="1"/>
  <c r="E91" i="7"/>
  <c r="G91" i="7" s="1"/>
  <c r="E99" i="7"/>
  <c r="G99" i="7" s="1"/>
  <c r="E45" i="7"/>
  <c r="G45" i="7" s="1"/>
  <c r="E117" i="7"/>
  <c r="G117" i="7" s="1"/>
  <c r="E37" i="7"/>
  <c r="G37" i="7" s="1"/>
  <c r="E9" i="7"/>
  <c r="G9" i="7" s="1"/>
  <c r="E28" i="7"/>
  <c r="G28" i="7" s="1"/>
  <c r="E70" i="7"/>
  <c r="G70" i="7" s="1"/>
  <c r="E25" i="7"/>
  <c r="G25" i="7" s="1"/>
  <c r="E76" i="7"/>
  <c r="G76" i="7" s="1"/>
  <c r="E5" i="7"/>
  <c r="G5" i="7" s="1"/>
  <c r="E77" i="7"/>
  <c r="G77" i="7" s="1"/>
  <c r="E69" i="13"/>
  <c r="G69" i="13" s="1"/>
  <c r="E91" i="13"/>
  <c r="G91" i="13" s="1"/>
  <c r="E114" i="13"/>
  <c r="G114" i="13" s="1"/>
  <c r="E90" i="13"/>
  <c r="G90" i="13" s="1"/>
  <c r="E35" i="13"/>
  <c r="G35" i="13" s="1"/>
  <c r="E11" i="13"/>
  <c r="G11" i="13" s="1"/>
  <c r="E19" i="13"/>
  <c r="G19" i="13" s="1"/>
  <c r="E15" i="13"/>
  <c r="G15" i="13" s="1"/>
  <c r="E67" i="10"/>
  <c r="G67" i="10" s="1"/>
  <c r="E26" i="10"/>
  <c r="G26" i="10" s="1"/>
  <c r="E53" i="10"/>
  <c r="G53" i="10" s="1"/>
  <c r="E17" i="10"/>
  <c r="G17" i="10" s="1"/>
  <c r="E94" i="7"/>
  <c r="G94" i="7" s="1"/>
  <c r="E86" i="7"/>
  <c r="G86" i="7" s="1"/>
  <c r="E57" i="10"/>
  <c r="G57" i="10" s="1"/>
  <c r="E47" i="10"/>
  <c r="G47" i="10" s="1"/>
  <c r="E70" i="10"/>
  <c r="G70" i="10" s="1"/>
  <c r="E103" i="10"/>
  <c r="G103" i="10" s="1"/>
  <c r="E30" i="10"/>
  <c r="G30" i="10" s="1"/>
  <c r="E21" i="10"/>
  <c r="G21" i="10" s="1"/>
  <c r="E51" i="10"/>
  <c r="G51" i="10" s="1"/>
  <c r="E104" i="10"/>
  <c r="G104" i="10" s="1"/>
  <c r="E41" i="10"/>
  <c r="G41" i="10" s="1"/>
  <c r="E75" i="10"/>
  <c r="G75" i="10" s="1"/>
  <c r="E68" i="10"/>
  <c r="G68" i="10" s="1"/>
  <c r="E54" i="10"/>
  <c r="G54" i="10" s="1"/>
  <c r="E117" i="10"/>
  <c r="G117" i="10" s="1"/>
  <c r="E66" i="10"/>
  <c r="G66" i="10" s="1"/>
  <c r="E95" i="7"/>
  <c r="G95" i="7" s="1"/>
  <c r="E90" i="7"/>
  <c r="G90" i="7" s="1"/>
  <c r="E62" i="7"/>
  <c r="E68" i="7"/>
  <c r="G68" i="7" s="1"/>
  <c r="E92" i="7"/>
  <c r="G92" i="7" s="1"/>
  <c r="E54" i="7"/>
  <c r="G54" i="7" s="1"/>
  <c r="E101" i="7"/>
  <c r="G101" i="7" s="1"/>
  <c r="E115" i="7"/>
  <c r="G115" i="7" s="1"/>
  <c r="E11" i="7"/>
  <c r="G11" i="7" s="1"/>
  <c r="E8" i="7"/>
  <c r="G8" i="7" s="1"/>
  <c r="E102" i="7"/>
  <c r="G102" i="7" s="1"/>
  <c r="E80" i="7"/>
  <c r="G80" i="7" s="1"/>
  <c r="E81" i="7"/>
  <c r="G81" i="7" s="1"/>
  <c r="E96" i="7"/>
  <c r="G96" i="7" s="1"/>
  <c r="E15" i="7"/>
  <c r="G15" i="7" s="1"/>
  <c r="E43" i="7"/>
  <c r="G43" i="7" s="1"/>
  <c r="E56" i="7"/>
  <c r="G56" i="7" s="1"/>
  <c r="E17" i="7"/>
  <c r="G17" i="7" s="1"/>
  <c r="E73" i="10"/>
  <c r="G73" i="10" s="1"/>
  <c r="E99" i="10"/>
  <c r="G99" i="10" s="1"/>
  <c r="E74" i="10"/>
  <c r="G74" i="10" s="1"/>
  <c r="E114" i="10"/>
  <c r="G114" i="10" s="1"/>
  <c r="E118" i="10"/>
  <c r="G118" i="10" s="1"/>
  <c r="E86" i="10"/>
  <c r="G86" i="10" s="1"/>
  <c r="E28" i="10"/>
  <c r="G28" i="10" s="1"/>
  <c r="E59" i="10"/>
  <c r="G59" i="10" s="1"/>
  <c r="E50" i="10"/>
  <c r="G50" i="10" s="1"/>
  <c r="E106" i="10"/>
  <c r="G106" i="10" s="1"/>
  <c r="E24" i="10"/>
  <c r="G24" i="10" s="1"/>
  <c r="E16" i="10"/>
  <c r="G16" i="10" s="1"/>
  <c r="E12" i="10"/>
  <c r="G12" i="10" s="1"/>
  <c r="E76" i="10"/>
  <c r="G76" i="10" s="1"/>
  <c r="E89" i="10"/>
  <c r="G89" i="10" s="1"/>
  <c r="E69" i="10"/>
  <c r="G69" i="10" s="1"/>
  <c r="E27" i="10"/>
  <c r="G27" i="10" s="1"/>
  <c r="E5" i="10"/>
  <c r="G5" i="10" s="1"/>
  <c r="E40" i="10"/>
  <c r="G40" i="10" s="1"/>
  <c r="E18" i="10"/>
  <c r="G18" i="10" s="1"/>
  <c r="E31" i="10"/>
  <c r="G31" i="10" s="1"/>
  <c r="E48" i="10"/>
  <c r="G48" i="10" s="1"/>
  <c r="E56" i="10"/>
  <c r="G56" i="10" s="1"/>
  <c r="E13" i="10"/>
  <c r="G13" i="10" s="1"/>
  <c r="E52" i="10"/>
  <c r="G52" i="10" s="1"/>
  <c r="E29" i="10"/>
  <c r="G29" i="10" s="1"/>
  <c r="E79" i="10"/>
  <c r="G79" i="10" s="1"/>
  <c r="E100" i="10"/>
  <c r="G100" i="10" s="1"/>
  <c r="E101" i="10"/>
  <c r="G101" i="10" s="1"/>
  <c r="E6" i="10"/>
  <c r="G6" i="10" s="1"/>
  <c r="E43" i="10"/>
  <c r="G43" i="10" s="1"/>
  <c r="E78" i="10"/>
  <c r="G78" i="10" s="1"/>
  <c r="E65" i="10"/>
  <c r="G65" i="10" s="1"/>
  <c r="E111" i="10"/>
  <c r="G111" i="10" s="1"/>
  <c r="E64" i="10"/>
  <c r="G64" i="10" s="1"/>
  <c r="E113" i="10"/>
  <c r="G113" i="10" s="1"/>
  <c r="E72" i="10"/>
  <c r="G72" i="10" s="1"/>
  <c r="E9" i="10"/>
  <c r="G9" i="10" s="1"/>
  <c r="E44" i="10"/>
  <c r="G44" i="10" s="1"/>
  <c r="E20" i="10"/>
  <c r="G20" i="10" s="1"/>
  <c r="E42" i="10"/>
  <c r="G42" i="10" s="1"/>
  <c r="E7" i="10"/>
  <c r="G7" i="10" s="1"/>
  <c r="E25" i="10"/>
  <c r="G25" i="10" s="1"/>
  <c r="E19" i="10"/>
  <c r="G19" i="10" s="1"/>
  <c r="E55" i="10"/>
  <c r="G55" i="10" s="1"/>
  <c r="E8" i="10"/>
  <c r="G8" i="10" s="1"/>
  <c r="E22" i="10"/>
  <c r="G22" i="10" s="1"/>
  <c r="E11" i="10"/>
  <c r="G11" i="10" s="1"/>
  <c r="E49" i="10"/>
  <c r="G49" i="10" s="1"/>
  <c r="E103" i="7"/>
  <c r="G103" i="7" s="1"/>
  <c r="E114" i="7"/>
  <c r="G114" i="7" s="1"/>
  <c r="E83" i="7"/>
  <c r="G83" i="7" s="1"/>
  <c r="E13" i="7"/>
  <c r="G13" i="7" s="1"/>
  <c r="E10" i="7"/>
  <c r="G10" i="7" s="1"/>
  <c r="E16" i="7"/>
  <c r="G16" i="7" s="1"/>
  <c r="E26" i="7"/>
  <c r="G26" i="7" s="1"/>
  <c r="E30" i="7"/>
  <c r="G30" i="7" s="1"/>
  <c r="E4" i="7"/>
  <c r="G4" i="7" s="1"/>
  <c r="E7" i="7"/>
  <c r="G7" i="7" s="1"/>
  <c r="E38" i="7"/>
  <c r="G38" i="7" s="1"/>
  <c r="E20" i="7"/>
  <c r="G20" i="7" s="1"/>
  <c r="E46" i="10"/>
  <c r="G46" i="10" s="1"/>
  <c r="E23" i="10"/>
  <c r="G23" i="10" s="1"/>
  <c r="E116" i="10"/>
  <c r="G116" i="10" s="1"/>
  <c r="E105" i="10"/>
  <c r="G105" i="10" s="1"/>
  <c r="E87" i="10"/>
  <c r="G87" i="10" s="1"/>
  <c r="E84" i="10"/>
  <c r="G84" i="10" s="1"/>
  <c r="E108" i="10"/>
  <c r="G108" i="10" s="1"/>
  <c r="E71" i="10"/>
  <c r="G71" i="10" s="1"/>
  <c r="E14" i="10"/>
  <c r="G14" i="10" s="1"/>
  <c r="E10" i="10"/>
  <c r="G10" i="10" s="1"/>
  <c r="E3" i="10"/>
  <c r="E111" i="7"/>
  <c r="G111" i="7" s="1"/>
  <c r="E40" i="7"/>
  <c r="G40" i="7" s="1"/>
  <c r="E33" i="7"/>
  <c r="G33" i="7" s="1"/>
  <c r="E84" i="7"/>
  <c r="G84" i="7" s="1"/>
  <c r="E85" i="7"/>
  <c r="G85" i="7" s="1"/>
  <c r="E88" i="7"/>
  <c r="G88" i="7" s="1"/>
  <c r="E65" i="7"/>
  <c r="G65" i="7" s="1"/>
  <c r="E98" i="7"/>
  <c r="G98" i="7" s="1"/>
  <c r="E93" i="7"/>
  <c r="G93" i="7" s="1"/>
  <c r="E112" i="7"/>
  <c r="G112" i="7" s="1"/>
  <c r="E74" i="7"/>
  <c r="G74" i="7" s="1"/>
  <c r="E97" i="7"/>
  <c r="G97" i="7" s="1"/>
  <c r="E89" i="7"/>
  <c r="G89" i="7" s="1"/>
  <c r="E79" i="7"/>
  <c r="G79" i="7" s="1"/>
  <c r="E36" i="7"/>
  <c r="G36" i="7" s="1"/>
  <c r="E57" i="7"/>
  <c r="G57" i="7" s="1"/>
  <c r="E23" i="7"/>
  <c r="G23" i="7" s="1"/>
  <c r="E39" i="7"/>
  <c r="G39" i="7" s="1"/>
  <c r="E12" i="7"/>
  <c r="G12" i="7" s="1"/>
  <c r="E27" i="7"/>
  <c r="G27" i="7" s="1"/>
  <c r="E58" i="7"/>
  <c r="G58" i="7" s="1"/>
  <c r="E24" i="7"/>
  <c r="G24" i="7" s="1"/>
  <c r="E88" i="10"/>
  <c r="G88" i="10" s="1"/>
  <c r="E82" i="10"/>
  <c r="G82" i="10" s="1"/>
  <c r="E112" i="10"/>
  <c r="G112" i="10" s="1"/>
  <c r="E58" i="10"/>
  <c r="G58" i="10" s="1"/>
  <c r="E45" i="10"/>
  <c r="G45" i="10" s="1"/>
  <c r="E116" i="7"/>
  <c r="G116" i="7" s="1"/>
  <c r="E72" i="7"/>
  <c r="G72" i="7" s="1"/>
  <c r="E78" i="7"/>
  <c r="G78" i="7" s="1"/>
  <c r="E64" i="7"/>
  <c r="G64" i="7" s="1"/>
  <c r="E118" i="7"/>
  <c r="G118" i="7" s="1"/>
  <c r="E69" i="7"/>
  <c r="G69" i="7" s="1"/>
  <c r="E100" i="7"/>
  <c r="G100" i="7" s="1"/>
  <c r="E19" i="7"/>
  <c r="G19" i="7" s="1"/>
  <c r="E42" i="7"/>
  <c r="G42" i="7" s="1"/>
  <c r="E53" i="7"/>
  <c r="G53" i="7" s="1"/>
  <c r="G3" i="16" l="1"/>
  <c r="G3" i="10"/>
  <c r="G62" i="7"/>
</calcChain>
</file>

<file path=xl/sharedStrings.xml><?xml version="1.0" encoding="utf-8"?>
<sst xmlns="http://schemas.openxmlformats.org/spreadsheetml/2006/main" count="609" uniqueCount="65">
  <si>
    <t>X (m)</t>
  </si>
  <si>
    <t>Y (m)</t>
  </si>
  <si>
    <t>Z (m)</t>
  </si>
  <si>
    <t>dx (mm)</t>
  </si>
  <si>
    <t>dy(mm)</t>
  </si>
  <si>
    <t>dz (mm)</t>
  </si>
  <si>
    <t>CARA ANTERIOR</t>
  </si>
  <si>
    <t>CARA POSTERIOR</t>
  </si>
  <si>
    <t>ERROR (m)</t>
  </si>
  <si>
    <t>RADIUS (mm)</t>
  </si>
  <si>
    <r>
      <t>ERROR (</t>
    </r>
    <r>
      <rPr>
        <b/>
        <sz val="11"/>
        <color theme="1"/>
        <rFont val="Calibri"/>
        <family val="2"/>
      </rPr>
      <t>μ</t>
    </r>
    <r>
      <rPr>
        <b/>
        <sz val="11"/>
        <color theme="1"/>
        <rFont val="Calibri"/>
        <family val="2"/>
        <scheme val="minor"/>
      </rPr>
      <t>m)</t>
    </r>
  </si>
  <si>
    <t>DISPLACEMENT VS PRESTRESS</t>
  </si>
  <si>
    <t>Free Stress Geometry</t>
  </si>
  <si>
    <t>Estimated Physiological Geometry PIO 18 mmHg ( 2399.8 Pa)</t>
  </si>
  <si>
    <t>Difference</t>
  </si>
  <si>
    <t>POINT</t>
  </si>
  <si>
    <t>Displacement PIO 16 mmHg (2133.16 Pa)</t>
  </si>
  <si>
    <t>Estimated Physiological Geometry PIO 16 mmHg ( 2133.16 Pa)</t>
  </si>
  <si>
    <t>Measured Physiological Geometry PIO 16 mmHg ( 2133.16 Pa)</t>
  </si>
  <si>
    <t>ANTERIOR FACE</t>
  </si>
  <si>
    <t>POSTERIOR FACE</t>
  </si>
  <si>
    <t>RESIDUAL DISPLACEMENT PIO16 mmHg ( 2133.16 Pa)</t>
  </si>
  <si>
    <t>Displacement PIO 14 mmHg (1850.61 Pa)</t>
  </si>
  <si>
    <t>Estimated Physiological Geometry PIO 14 mmHg ( 1860.51 Pa)</t>
  </si>
  <si>
    <t>Measured Physiological Geometry PIO 14 mmHg (1866.51 Pa)</t>
  </si>
  <si>
    <t>RESIDUAL DISPLACEMENT PIO14 mmHg ( 1860.51 Pa)</t>
  </si>
  <si>
    <t>RESIDUAL DISPLACEMENT PIO 14 mmHg ( 1860.51 Pa)</t>
  </si>
  <si>
    <t>Displacement PIO 15 mmHg (1998.4 Pa)</t>
  </si>
  <si>
    <t>Estimated Physiological Geometry PIO 15 mmHg ( 1998.4 Pa)</t>
  </si>
  <si>
    <t>Measured Physiological Geometry PIO 15 mmHg (1998.4 Pa)</t>
  </si>
  <si>
    <t>RESIDUAL DISPLACEMENT PIO 15 mmHg ( 1998.4 Pa)</t>
  </si>
  <si>
    <t>Displacement PIO 18 mmHg (2399.8 Pa)</t>
  </si>
  <si>
    <t>Measured Physiological Geometry PIO 18 mmHg (2399.8 Pa)</t>
  </si>
  <si>
    <t>RESIDUAL DISPLACEMENT PIO 18 mmHg ( 2399.8 Pa)</t>
  </si>
  <si>
    <t>DIFFERENCE</t>
  </si>
  <si>
    <t>FREE STRESS GEOMETRY DIFFERENCE</t>
  </si>
  <si>
    <t>PHYSIOLOGICAL GEOMETRY DIFFERENCE</t>
  </si>
  <si>
    <t>MAX DIFFERENCE</t>
  </si>
  <si>
    <t>INVERSE GEOMETRY</t>
  </si>
  <si>
    <r>
      <t>AVERAGE DIFFERENCE (</t>
    </r>
    <r>
      <rPr>
        <sz val="11"/>
        <color theme="1"/>
        <rFont val="Calibri"/>
        <family val="2"/>
      </rPr>
      <t>μm)</t>
    </r>
  </si>
  <si>
    <r>
      <t>STANDARD DEVIATION (</t>
    </r>
    <r>
      <rPr>
        <sz val="11"/>
        <color theme="1"/>
        <rFont val="Calibri"/>
        <family val="2"/>
      </rPr>
      <t>μm)</t>
    </r>
  </si>
  <si>
    <t>PHYSIOLOGICAL GEOMETRY</t>
  </si>
  <si>
    <t>AVERAGE</t>
  </si>
  <si>
    <t>STANDARD DEVIATION</t>
  </si>
  <si>
    <t>ak</t>
  </si>
  <si>
    <t>AK GRADE</t>
  </si>
  <si>
    <t>IOP (mm)</t>
  </si>
  <si>
    <t>Mean K (D)</t>
  </si>
  <si>
    <t>Age (years)</t>
  </si>
  <si>
    <t>Gender</t>
  </si>
  <si>
    <t>Eye</t>
  </si>
  <si>
    <t>AXL (mm)</t>
  </si>
  <si>
    <t>Manifest sphere (D)</t>
  </si>
  <si>
    <t>Manifest cylinder (D)</t>
  </si>
  <si>
    <t>Cylinder asis (º)</t>
  </si>
  <si>
    <t>Spherical equivalent (D)</t>
  </si>
  <si>
    <t>Decimal CDVA</t>
  </si>
  <si>
    <t>G1</t>
  </si>
  <si>
    <t>F</t>
  </si>
  <si>
    <t>OS</t>
  </si>
  <si>
    <t>G2</t>
  </si>
  <si>
    <t>M</t>
  </si>
  <si>
    <t>OD</t>
  </si>
  <si>
    <t>G3</t>
  </si>
  <si>
    <t>G4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</si>
</sst>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E+00"/>
    <numFmt numFmtId="165" formatCode="0.0000"/>
    <numFmt numFmtId="166" formatCode="0.0"/>
    <numFmt numFmtId="167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1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11" fontId="0" fillId="0" borderId="2" xfId="0" applyNumberFormat="1" applyBorder="1" applyAlignment="1">
      <alignment horizontal="center"/>
    </xf>
    <xf numFmtId="11" fontId="1" fillId="0" borderId="1" xfId="0" applyNumberFormat="1" applyFont="1" applyBorder="1" applyAlignment="1">
      <alignment horizontal="center"/>
    </xf>
    <xf numFmtId="11" fontId="1" fillId="4" borderId="1" xfId="0" applyNumberFormat="1" applyFon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1" fontId="0" fillId="0" borderId="0" xfId="0" applyNumberFormat="1" applyAlignment="1">
      <alignment horizontal="center"/>
    </xf>
    <xf numFmtId="11" fontId="0" fillId="6" borderId="1" xfId="0" applyNumberFormat="1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" fontId="0" fillId="0" borderId="0" xfId="0" applyNumberFormat="1"/>
    <xf numFmtId="11" fontId="0" fillId="0" borderId="1" xfId="0" applyNumberFormat="1" applyBorder="1" applyAlignment="1">
      <alignment horizontal="center" vertic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6" fontId="1" fillId="4" borderId="1" xfId="0" applyNumberFormat="1" applyFont="1" applyFill="1" applyBorder="1" applyAlignment="1">
      <alignment horizontal="center"/>
    </xf>
    <xf numFmtId="11" fontId="1" fillId="4" borderId="0" xfId="0" applyNumberFormat="1" applyFont="1" applyFill="1"/>
    <xf numFmtId="167" fontId="0" fillId="0" borderId="1" xfId="0" applyNumberFormat="1" applyBorder="1" applyAlignment="1">
      <alignment horizontal="center"/>
    </xf>
    <xf numFmtId="11" fontId="0" fillId="0" borderId="3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1" fontId="1" fillId="4" borderId="1" xfId="0" applyNumberFormat="1" applyFont="1" applyFill="1" applyBorder="1"/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2864953715307321"/>
          <c:y val="0.13205595962340497"/>
          <c:w val="0.69904453915639164"/>
          <c:h val="0.72965330914749382"/>
        </c:manualLayout>
      </c:layout>
      <c:scatterChart>
        <c:scatterStyle val="lineMarker"/>
        <c:varyColors val="0"/>
        <c:ser>
          <c:idx val="0"/>
          <c:order val="0"/>
          <c:tx>
            <c:v>ANTERIOR FACE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intercept val="0"/>
            <c:dispRSqr val="0"/>
            <c:dispEq val="0"/>
          </c:trendline>
          <c:xVal>
            <c:numRef>
              <c:f>'Inverse Geo Difference G1'!$F$3:$F$59</c:f>
              <c:numCache>
                <c:formatCode>0.00</c:formatCode>
                <c:ptCount val="57"/>
                <c:pt idx="0">
                  <c:v>7.1701002573185828E-10</c:v>
                </c:pt>
                <c:pt idx="1">
                  <c:v>1.0383499630182496</c:v>
                </c:pt>
                <c:pt idx="2">
                  <c:v>1.038511505954556</c:v>
                </c:pt>
                <c:pt idx="3">
                  <c:v>2.048750643782693</c:v>
                </c:pt>
                <c:pt idx="4">
                  <c:v>2.0499352920519223</c:v>
                </c:pt>
                <c:pt idx="5">
                  <c:v>3.0917605340646936</c:v>
                </c:pt>
                <c:pt idx="6">
                  <c:v>3.0967374783794632</c:v>
                </c:pt>
                <c:pt idx="7">
                  <c:v>4.1464397837180753</c:v>
                </c:pt>
                <c:pt idx="8">
                  <c:v>4.1587706224315859</c:v>
                </c:pt>
                <c:pt idx="9">
                  <c:v>5.223626805199622</c:v>
                </c:pt>
                <c:pt idx="10">
                  <c:v>5.2338037382003542</c:v>
                </c:pt>
                <c:pt idx="11">
                  <c:v>5.768404869632505</c:v>
                </c:pt>
                <c:pt idx="12">
                  <c:v>5.7807357083679243</c:v>
                </c:pt>
                <c:pt idx="13">
                  <c:v>6.1275288020538916</c:v>
                </c:pt>
                <c:pt idx="14">
                  <c:v>6.1513365710225933</c:v>
                </c:pt>
                <c:pt idx="15">
                  <c:v>1.0381884200856797</c:v>
                </c:pt>
                <c:pt idx="16">
                  <c:v>2.0475621687509271</c:v>
                </c:pt>
                <c:pt idx="17">
                  <c:v>3.0892529274891039</c:v>
                </c:pt>
                <c:pt idx="18">
                  <c:v>4.1443782657957273</c:v>
                </c:pt>
                <c:pt idx="19">
                  <c:v>5.238465250433566</c:v>
                </c:pt>
                <c:pt idx="20">
                  <c:v>5.8097434659372009</c:v>
                </c:pt>
                <c:pt idx="21">
                  <c:v>6.2194366312391987</c:v>
                </c:pt>
                <c:pt idx="22">
                  <c:v>1.0383722674455438</c:v>
                </c:pt>
                <c:pt idx="23">
                  <c:v>2.0492852934864878</c:v>
                </c:pt>
                <c:pt idx="24">
                  <c:v>3.0930222630947877</c:v>
                </c:pt>
                <c:pt idx="25">
                  <c:v>4.152586068945471</c:v>
                </c:pt>
                <c:pt idx="26">
                  <c:v>5.2831653617883276</c:v>
                </c:pt>
                <c:pt idx="27">
                  <c:v>5.8810743848381986</c:v>
                </c:pt>
                <c:pt idx="28">
                  <c:v>6.3211676927605707</c:v>
                </c:pt>
                <c:pt idx="29">
                  <c:v>1.038511505954556</c:v>
                </c:pt>
                <c:pt idx="30">
                  <c:v>2.0499467725041058</c:v>
                </c:pt>
                <c:pt idx="31">
                  <c:v>3.0975913868681904</c:v>
                </c:pt>
                <c:pt idx="32">
                  <c:v>4.172624502636201</c:v>
                </c:pt>
                <c:pt idx="33">
                  <c:v>5.3003424889340875</c:v>
                </c:pt>
                <c:pt idx="34">
                  <c:v>5.8546666215934104</c:v>
                </c:pt>
                <c:pt idx="35">
                  <c:v>6.247236779569028</c:v>
                </c:pt>
                <c:pt idx="36">
                  <c:v>1.0385653536008217</c:v>
                </c:pt>
                <c:pt idx="37">
                  <c:v>2.0503699000180431</c:v>
                </c:pt>
                <c:pt idx="38">
                  <c:v>3.0991144283488468</c:v>
                </c:pt>
                <c:pt idx="39">
                  <c:v>4.1749090648779408</c:v>
                </c:pt>
                <c:pt idx="40">
                  <c:v>5.3383578383244403</c:v>
                </c:pt>
                <c:pt idx="41">
                  <c:v>5.9026358603593359</c:v>
                </c:pt>
                <c:pt idx="42">
                  <c:v>6.3023368681783429</c:v>
                </c:pt>
                <c:pt idx="43">
                  <c:v>1.0385876580241074</c:v>
                </c:pt>
                <c:pt idx="44">
                  <c:v>2.0489736880692244</c:v>
                </c:pt>
                <c:pt idx="45">
                  <c:v>3.092168354084234</c:v>
                </c:pt>
                <c:pt idx="46">
                  <c:v>4.1623169136912201</c:v>
                </c:pt>
                <c:pt idx="47">
                  <c:v>5.4027426831193806</c:v>
                </c:pt>
                <c:pt idx="48">
                  <c:v>6.0213592726227523</c:v>
                </c:pt>
                <c:pt idx="49">
                  <c:v>1.0385968968276382</c:v>
                </c:pt>
                <c:pt idx="50">
                  <c:v>2.0492929470673542</c:v>
                </c:pt>
                <c:pt idx="51">
                  <c:v>3.0932835757492394</c:v>
                </c:pt>
                <c:pt idx="52">
                  <c:v>4.1493552101501265</c:v>
                </c:pt>
                <c:pt idx="53">
                  <c:v>5.2713729995135044</c:v>
                </c:pt>
                <c:pt idx="54">
                  <c:v>5.8858282849570118</c:v>
                </c:pt>
                <c:pt idx="55">
                  <c:v>6.4763834136036147</c:v>
                </c:pt>
                <c:pt idx="56">
                  <c:v>6.3442139410647238</c:v>
                </c:pt>
              </c:numCache>
            </c:numRef>
          </c:xVal>
          <c:yVal>
            <c:numRef>
              <c:f>'Inverse Geo Difference G1'!$G$3:$G$59</c:f>
              <c:numCache>
                <c:formatCode>0</c:formatCode>
                <c:ptCount val="57"/>
                <c:pt idx="0">
                  <c:v>4.5314895661541215</c:v>
                </c:pt>
                <c:pt idx="1">
                  <c:v>4.7582215145125071</c:v>
                </c:pt>
                <c:pt idx="2">
                  <c:v>4.281494723255066</c:v>
                </c:pt>
                <c:pt idx="3">
                  <c:v>3.0610549344198175</c:v>
                </c:pt>
                <c:pt idx="4">
                  <c:v>2.4709891704435396</c:v>
                </c:pt>
                <c:pt idx="5">
                  <c:v>0.97872868640398991</c:v>
                </c:pt>
                <c:pt idx="6">
                  <c:v>0.97346616201777425</c:v>
                </c:pt>
                <c:pt idx="7">
                  <c:v>3.4353655357933444</c:v>
                </c:pt>
                <c:pt idx="8">
                  <c:v>3.3757294228289161</c:v>
                </c:pt>
                <c:pt idx="9">
                  <c:v>3.649650816832442</c:v>
                </c:pt>
                <c:pt idx="10">
                  <c:v>3.5644334638189132</c:v>
                </c:pt>
                <c:pt idx="11">
                  <c:v>1.5838755920238123</c:v>
                </c:pt>
                <c:pt idx="12">
                  <c:v>1.5934044699372296</c:v>
                </c:pt>
                <c:pt idx="13">
                  <c:v>0</c:v>
                </c:pt>
                <c:pt idx="14">
                  <c:v>0</c:v>
                </c:pt>
                <c:pt idx="15">
                  <c:v>4.184557686626361</c:v>
                </c:pt>
                <c:pt idx="16">
                  <c:v>1.7769040125838069</c:v>
                </c:pt>
                <c:pt idx="17">
                  <c:v>1.9477057868554761</c:v>
                </c:pt>
                <c:pt idx="18">
                  <c:v>4.0616661674643897</c:v>
                </c:pt>
                <c:pt idx="19">
                  <c:v>1.9633521352402108</c:v>
                </c:pt>
                <c:pt idx="20">
                  <c:v>1.1998289824292683</c:v>
                </c:pt>
                <c:pt idx="21">
                  <c:v>0</c:v>
                </c:pt>
                <c:pt idx="22">
                  <c:v>3.2136104665730931</c:v>
                </c:pt>
                <c:pt idx="23">
                  <c:v>0.68205249204185625</c:v>
                </c:pt>
                <c:pt idx="24">
                  <c:v>3.5690901328069562</c:v>
                </c:pt>
                <c:pt idx="25">
                  <c:v>4.5099494001916325</c:v>
                </c:pt>
                <c:pt idx="26">
                  <c:v>1.904948438096749</c:v>
                </c:pt>
                <c:pt idx="27">
                  <c:v>1.3858783281986342</c:v>
                </c:pt>
                <c:pt idx="28">
                  <c:v>0</c:v>
                </c:pt>
                <c:pt idx="29">
                  <c:v>2.496589710482096</c:v>
                </c:pt>
                <c:pt idx="30">
                  <c:v>1.535539971726801</c:v>
                </c:pt>
                <c:pt idx="31">
                  <c:v>4.7964872892244577</c:v>
                </c:pt>
                <c:pt idx="32">
                  <c:v>5.0110283096320192</c:v>
                </c:pt>
                <c:pt idx="33">
                  <c:v>1.9766215959475901</c:v>
                </c:pt>
                <c:pt idx="34">
                  <c:v>1.1911819604093685</c:v>
                </c:pt>
                <c:pt idx="35">
                  <c:v>0</c:v>
                </c:pt>
                <c:pt idx="36">
                  <c:v>1.8356363016930324</c:v>
                </c:pt>
                <c:pt idx="37">
                  <c:v>2.1629133392533526</c:v>
                </c:pt>
                <c:pt idx="38">
                  <c:v>4.8948605192754293</c:v>
                </c:pt>
                <c:pt idx="39">
                  <c:v>3.8580511610673804</c:v>
                </c:pt>
                <c:pt idx="40">
                  <c:v>2.6114014266469776</c:v>
                </c:pt>
                <c:pt idx="41">
                  <c:v>1.5637400381524948</c:v>
                </c:pt>
                <c:pt idx="42">
                  <c:v>0</c:v>
                </c:pt>
                <c:pt idx="43">
                  <c:v>1.7379450056528569</c:v>
                </c:pt>
                <c:pt idx="44">
                  <c:v>2.8566504789795122</c:v>
                </c:pt>
                <c:pt idx="45">
                  <c:v>5.993832332826603</c:v>
                </c:pt>
                <c:pt idx="46">
                  <c:v>4.5265381280096504</c:v>
                </c:pt>
                <c:pt idx="47">
                  <c:v>2.1251573100678853</c:v>
                </c:pt>
                <c:pt idx="48">
                  <c:v>1.6989380641969212</c:v>
                </c:pt>
                <c:pt idx="49">
                  <c:v>2.8385423181834977</c:v>
                </c:pt>
                <c:pt idx="50">
                  <c:v>1.849431970056806</c:v>
                </c:pt>
                <c:pt idx="51">
                  <c:v>6.0879787443305569</c:v>
                </c:pt>
                <c:pt idx="52">
                  <c:v>7.5756589538743997</c:v>
                </c:pt>
                <c:pt idx="53">
                  <c:v>2.6972788769455609</c:v>
                </c:pt>
                <c:pt idx="54">
                  <c:v>1.033090498283499</c:v>
                </c:pt>
                <c:pt idx="55">
                  <c:v>0.29563411593934147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14E-4867-BA13-12A42AA8496D}"/>
            </c:ext>
          </c:extLst>
        </c:ser>
        <c:ser>
          <c:idx val="1"/>
          <c:order val="1"/>
          <c:tx>
            <c:v>POSTERIOR FACE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4"/>
            <c:intercept val="0"/>
            <c:dispRSqr val="0"/>
            <c:dispEq val="0"/>
          </c:trendline>
          <c:xVal>
            <c:numRef>
              <c:f>'Inverse Geo Difference G1'!$F$62:$F$118</c:f>
              <c:numCache>
                <c:formatCode>0.00</c:formatCode>
                <c:ptCount val="57"/>
                <c:pt idx="0">
                  <c:v>7.1701002573185828E-10</c:v>
                </c:pt>
                <c:pt idx="1">
                  <c:v>0.96432442015122699</c:v>
                </c:pt>
                <c:pt idx="2">
                  <c:v>0.96369672599838174</c:v>
                </c:pt>
                <c:pt idx="3">
                  <c:v>1.9097695800540966</c:v>
                </c:pt>
                <c:pt idx="4">
                  <c:v>1.9078195843422932</c:v>
                </c:pt>
                <c:pt idx="5">
                  <c:v>2.8771910329347263</c:v>
                </c:pt>
                <c:pt idx="6">
                  <c:v>2.8724371324713096</c:v>
                </c:pt>
                <c:pt idx="7">
                  <c:v>3.8391468127697328</c:v>
                </c:pt>
                <c:pt idx="8">
                  <c:v>3.8360083420138698</c:v>
                </c:pt>
                <c:pt idx="9">
                  <c:v>4.7644796284589148</c:v>
                </c:pt>
                <c:pt idx="10">
                  <c:v>4.7760489465666067</c:v>
                </c:pt>
                <c:pt idx="11">
                  <c:v>5.1893266711587929</c:v>
                </c:pt>
                <c:pt idx="12">
                  <c:v>5.2252422345763074</c:v>
                </c:pt>
                <c:pt idx="13">
                  <c:v>5.7272510491508921</c:v>
                </c:pt>
                <c:pt idx="14">
                  <c:v>5.7658972632193173</c:v>
                </c:pt>
                <c:pt idx="15">
                  <c:v>0.96362057392938627</c:v>
                </c:pt>
                <c:pt idx="16">
                  <c:v>1.9060964596787855</c:v>
                </c:pt>
                <c:pt idx="17">
                  <c:v>2.8639138970995619</c:v>
                </c:pt>
                <c:pt idx="18">
                  <c:v>3.8015775514909596</c:v>
                </c:pt>
                <c:pt idx="19">
                  <c:v>4.7462796683297119</c:v>
                </c:pt>
                <c:pt idx="20">
                  <c:v>5.1318496324424787</c:v>
                </c:pt>
                <c:pt idx="21">
                  <c:v>5.4867581411977691</c:v>
                </c:pt>
                <c:pt idx="22">
                  <c:v>0.96215903384004031</c:v>
                </c:pt>
                <c:pt idx="23">
                  <c:v>1.8999233865869434</c:v>
                </c:pt>
                <c:pt idx="24">
                  <c:v>2.8499293605280815</c:v>
                </c:pt>
                <c:pt idx="25">
                  <c:v>3.7867391064080449</c:v>
                </c:pt>
                <c:pt idx="26">
                  <c:v>4.7360103473282233</c:v>
                </c:pt>
                <c:pt idx="27">
                  <c:v>5.1045496921863736</c:v>
                </c:pt>
                <c:pt idx="28">
                  <c:v>5.4382504263779543</c:v>
                </c:pt>
                <c:pt idx="29">
                  <c:v>0.9617821003221052</c:v>
                </c:pt>
                <c:pt idx="30">
                  <c:v>1.900142604016867</c:v>
                </c:pt>
                <c:pt idx="31">
                  <c:v>2.85338326377653</c:v>
                </c:pt>
                <c:pt idx="32">
                  <c:v>3.7988851693621912</c:v>
                </c:pt>
                <c:pt idx="33">
                  <c:v>4.7830874087768871</c:v>
                </c:pt>
                <c:pt idx="34">
                  <c:v>5.1935420947557551</c:v>
                </c:pt>
                <c:pt idx="35">
                  <c:v>5.6176276167079644</c:v>
                </c:pt>
                <c:pt idx="36">
                  <c:v>0.960729036981812</c:v>
                </c:pt>
                <c:pt idx="37">
                  <c:v>1.8966810474088678</c:v>
                </c:pt>
                <c:pt idx="38">
                  <c:v>2.8450830726008687</c:v>
                </c:pt>
                <c:pt idx="39">
                  <c:v>3.8009466873398794</c:v>
                </c:pt>
                <c:pt idx="40">
                  <c:v>4.7831797969551593</c:v>
                </c:pt>
                <c:pt idx="41">
                  <c:v>5.1735036609632346</c:v>
                </c:pt>
                <c:pt idx="42">
                  <c:v>5.5749507549394552</c:v>
                </c:pt>
                <c:pt idx="43">
                  <c:v>0.95998440872755841</c:v>
                </c:pt>
                <c:pt idx="44">
                  <c:v>1.8928887511948504</c:v>
                </c:pt>
                <c:pt idx="45">
                  <c:v>2.8362985244857426</c:v>
                </c:pt>
                <c:pt idx="46">
                  <c:v>3.7868697627460075</c:v>
                </c:pt>
                <c:pt idx="47">
                  <c:v>4.7423796769132682</c:v>
                </c:pt>
                <c:pt idx="48">
                  <c:v>5.0960264569564391</c:v>
                </c:pt>
                <c:pt idx="49">
                  <c:v>0.96171518704863979</c:v>
                </c:pt>
                <c:pt idx="50">
                  <c:v>1.8985156941410835</c:v>
                </c:pt>
                <c:pt idx="51">
                  <c:v>2.8483139310827381</c:v>
                </c:pt>
                <c:pt idx="52">
                  <c:v>3.7917160508139318</c:v>
                </c:pt>
                <c:pt idx="53">
                  <c:v>4.7786489408618413</c:v>
                </c:pt>
                <c:pt idx="54">
                  <c:v>5.2168113872364597</c:v>
                </c:pt>
                <c:pt idx="55">
                  <c:v>5.422688728850293</c:v>
                </c:pt>
                <c:pt idx="56">
                  <c:v>5.626281508243256</c:v>
                </c:pt>
              </c:numCache>
            </c:numRef>
          </c:xVal>
          <c:yVal>
            <c:numRef>
              <c:f>'Inverse Geo Difference G1'!$G$62:$G$118</c:f>
              <c:numCache>
                <c:formatCode>0</c:formatCode>
                <c:ptCount val="57"/>
                <c:pt idx="0">
                  <c:v>4.2179886581588466</c:v>
                </c:pt>
                <c:pt idx="1">
                  <c:v>4.3144486862366156</c:v>
                </c:pt>
                <c:pt idx="2">
                  <c:v>4.0091546398835378</c:v>
                </c:pt>
                <c:pt idx="3">
                  <c:v>2.8308876970241288</c:v>
                </c:pt>
                <c:pt idx="4">
                  <c:v>2.6803358131612693</c:v>
                </c:pt>
                <c:pt idx="5">
                  <c:v>2.7215950130937485</c:v>
                </c:pt>
                <c:pt idx="6">
                  <c:v>3.0536302296756075</c:v>
                </c:pt>
                <c:pt idx="7">
                  <c:v>5.271238291842379</c:v>
                </c:pt>
                <c:pt idx="8">
                  <c:v>4.9484359234463762</c:v>
                </c:pt>
                <c:pt idx="9">
                  <c:v>4.8884924230460713</c:v>
                </c:pt>
                <c:pt idx="10">
                  <c:v>4.7065084697842803</c:v>
                </c:pt>
                <c:pt idx="11">
                  <c:v>4.0742396246436519</c:v>
                </c:pt>
                <c:pt idx="12">
                  <c:v>4.105257251630416</c:v>
                </c:pt>
                <c:pt idx="13">
                  <c:v>0</c:v>
                </c:pt>
                <c:pt idx="14">
                  <c:v>0</c:v>
                </c:pt>
                <c:pt idx="15">
                  <c:v>3.8269982543163157</c:v>
                </c:pt>
                <c:pt idx="16">
                  <c:v>2.1865272307486014</c:v>
                </c:pt>
                <c:pt idx="17">
                  <c:v>3.5522686777199195</c:v>
                </c:pt>
                <c:pt idx="18">
                  <c:v>5.0228213438729101</c:v>
                </c:pt>
                <c:pt idx="19">
                  <c:v>3.3732366329438643</c:v>
                </c:pt>
                <c:pt idx="20">
                  <c:v>3.3418342829561496</c:v>
                </c:pt>
                <c:pt idx="21">
                  <c:v>0</c:v>
                </c:pt>
                <c:pt idx="22">
                  <c:v>3.0334168204483563</c:v>
                </c:pt>
                <c:pt idx="23">
                  <c:v>1.9582801875288489</c:v>
                </c:pt>
                <c:pt idx="24">
                  <c:v>4.4433795217396126</c:v>
                </c:pt>
                <c:pt idx="25">
                  <c:v>4.6598655935115838</c:v>
                </c:pt>
                <c:pt idx="26">
                  <c:v>2.7266522127120907</c:v>
                </c:pt>
                <c:pt idx="27">
                  <c:v>2.924263224142678</c:v>
                </c:pt>
                <c:pt idx="28">
                  <c:v>0</c:v>
                </c:pt>
                <c:pt idx="29">
                  <c:v>2.5851091320268278</c:v>
                </c:pt>
                <c:pt idx="30">
                  <c:v>2.8348606741341529</c:v>
                </c:pt>
                <c:pt idx="31">
                  <c:v>5.7282653463383877</c:v>
                </c:pt>
                <c:pt idx="32">
                  <c:v>5.4655993973786439</c:v>
                </c:pt>
                <c:pt idx="33">
                  <c:v>3.6621902320348254</c:v>
                </c:pt>
                <c:pt idx="34">
                  <c:v>2.7477888285198189</c:v>
                </c:pt>
                <c:pt idx="35">
                  <c:v>0</c:v>
                </c:pt>
                <c:pt idx="36">
                  <c:v>2.3332829661264207</c:v>
                </c:pt>
                <c:pt idx="37">
                  <c:v>3.3628434007017587</c:v>
                </c:pt>
                <c:pt idx="38">
                  <c:v>5.4817963968022889</c:v>
                </c:pt>
                <c:pt idx="39">
                  <c:v>3.5348486177636</c:v>
                </c:pt>
                <c:pt idx="40">
                  <c:v>3.1709407446391475</c:v>
                </c:pt>
                <c:pt idx="41">
                  <c:v>2.3782299243817278</c:v>
                </c:pt>
                <c:pt idx="42">
                  <c:v>0</c:v>
                </c:pt>
                <c:pt idx="43">
                  <c:v>2.5143492386470991</c:v>
                </c:pt>
                <c:pt idx="44">
                  <c:v>4.1157609881768575</c:v>
                </c:pt>
                <c:pt idx="45">
                  <c:v>6.6957140563806945</c:v>
                </c:pt>
                <c:pt idx="46">
                  <c:v>4.3644875072337737</c:v>
                </c:pt>
                <c:pt idx="47">
                  <c:v>2.5567960197357213</c:v>
                </c:pt>
                <c:pt idx="48">
                  <c:v>2.6586725702238123</c:v>
                </c:pt>
                <c:pt idx="49">
                  <c:v>3.1191067696065806</c:v>
                </c:pt>
                <c:pt idx="50">
                  <c:v>3.6240410645449534</c:v>
                </c:pt>
                <c:pt idx="51">
                  <c:v>7.3503460853991101</c:v>
                </c:pt>
                <c:pt idx="52">
                  <c:v>8.3635548178399546</c:v>
                </c:pt>
                <c:pt idx="53">
                  <c:v>3.7630490844027218</c:v>
                </c:pt>
                <c:pt idx="54">
                  <c:v>3.1579145087541738</c:v>
                </c:pt>
                <c:pt idx="55">
                  <c:v>0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14E-4867-BA13-12A42AA849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8150831"/>
        <c:axId val="388151247"/>
      </c:scatterChart>
      <c:valAx>
        <c:axId val="388150831"/>
        <c:scaling>
          <c:orientation val="minMax"/>
          <c:max val="7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000"/>
                  <a:t>RADIUS</a:t>
                </a:r>
                <a:r>
                  <a:rPr lang="es-ES" sz="2000" baseline="0"/>
                  <a:t> (mm)</a:t>
                </a:r>
                <a:endParaRPr lang="es-ES" sz="20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1247"/>
        <c:crosses val="autoZero"/>
        <c:crossBetween val="midCat"/>
      </c:valAx>
      <c:valAx>
        <c:axId val="388151247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/>
                  <a:t>DIFFERENCE BETWEEN INVERSE GEOMETRIES</a:t>
                </a:r>
                <a:r>
                  <a:rPr lang="es-ES" sz="1600" baseline="0"/>
                  <a:t> G1 (</a:t>
                </a:r>
                <a:r>
                  <a:rPr lang="el-GR" sz="1600" baseline="0"/>
                  <a:t>μ</a:t>
                </a:r>
                <a:r>
                  <a:rPr lang="es-ES" sz="1600" baseline="0"/>
                  <a:t>m)</a:t>
                </a:r>
                <a:endParaRPr lang="es-ES" sz="1600"/>
              </a:p>
            </c:rich>
          </c:tx>
          <c:layout>
            <c:manualLayout>
              <c:xMode val="edge"/>
              <c:yMode val="edge"/>
              <c:x val="3.6494686889962748E-2"/>
              <c:y val="0.122737137898149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08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2864953715307321"/>
          <c:y val="0.13205595962340497"/>
          <c:w val="0.69904453915639164"/>
          <c:h val="0.72965330914749382"/>
        </c:manualLayout>
      </c:layout>
      <c:scatterChart>
        <c:scatterStyle val="lineMarker"/>
        <c:varyColors val="0"/>
        <c:ser>
          <c:idx val="0"/>
          <c:order val="0"/>
          <c:tx>
            <c:v>ANTERIOR FACE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intercept val="0"/>
            <c:dispRSqr val="0"/>
            <c:dispEq val="0"/>
          </c:trendline>
          <c:xVal>
            <c:numRef>
              <c:f>'Physiological Geo Difference G1'!$F$3:$F$59</c:f>
              <c:numCache>
                <c:formatCode>0.00</c:formatCode>
                <c:ptCount val="57"/>
                <c:pt idx="0">
                  <c:v>7.1701002573185828E-10</c:v>
                </c:pt>
                <c:pt idx="1">
                  <c:v>1.0383499630182496</c:v>
                </c:pt>
                <c:pt idx="2">
                  <c:v>1.038511505954556</c:v>
                </c:pt>
                <c:pt idx="3">
                  <c:v>2.048750643782693</c:v>
                </c:pt>
                <c:pt idx="4">
                  <c:v>2.0499352920519223</c:v>
                </c:pt>
                <c:pt idx="5">
                  <c:v>3.0917605340646936</c:v>
                </c:pt>
                <c:pt idx="6">
                  <c:v>3.0967374783794632</c:v>
                </c:pt>
                <c:pt idx="7">
                  <c:v>4.1464397837180753</c:v>
                </c:pt>
                <c:pt idx="8">
                  <c:v>4.1587706224315859</c:v>
                </c:pt>
                <c:pt idx="9">
                  <c:v>5.223626805199622</c:v>
                </c:pt>
                <c:pt idx="10">
                  <c:v>5.2338037382003542</c:v>
                </c:pt>
                <c:pt idx="11">
                  <c:v>5.768404869632505</c:v>
                </c:pt>
                <c:pt idx="12">
                  <c:v>5.7807357083679243</c:v>
                </c:pt>
                <c:pt idx="13">
                  <c:v>6.1275288020538916</c:v>
                </c:pt>
                <c:pt idx="14">
                  <c:v>6.1513365710225933</c:v>
                </c:pt>
                <c:pt idx="15">
                  <c:v>1.0381884200856797</c:v>
                </c:pt>
                <c:pt idx="16">
                  <c:v>2.0475621687509271</c:v>
                </c:pt>
                <c:pt idx="17">
                  <c:v>3.0892529274891039</c:v>
                </c:pt>
                <c:pt idx="18">
                  <c:v>4.1443782657957273</c:v>
                </c:pt>
                <c:pt idx="19">
                  <c:v>5.238465250433566</c:v>
                </c:pt>
                <c:pt idx="20">
                  <c:v>5.8097434659372009</c:v>
                </c:pt>
                <c:pt idx="21">
                  <c:v>6.2194366312391987</c:v>
                </c:pt>
                <c:pt idx="22">
                  <c:v>1.0383722674455438</c:v>
                </c:pt>
                <c:pt idx="23">
                  <c:v>2.0492852934864878</c:v>
                </c:pt>
                <c:pt idx="24">
                  <c:v>3.0930222630947877</c:v>
                </c:pt>
                <c:pt idx="25">
                  <c:v>4.152586068945471</c:v>
                </c:pt>
                <c:pt idx="26">
                  <c:v>5.2831653617883276</c:v>
                </c:pt>
                <c:pt idx="27">
                  <c:v>5.8810743848381986</c:v>
                </c:pt>
                <c:pt idx="28">
                  <c:v>6.3211676927605707</c:v>
                </c:pt>
                <c:pt idx="29">
                  <c:v>1.038511505954556</c:v>
                </c:pt>
                <c:pt idx="30">
                  <c:v>2.0499467725041058</c:v>
                </c:pt>
                <c:pt idx="31">
                  <c:v>3.0975913868681904</c:v>
                </c:pt>
                <c:pt idx="32">
                  <c:v>4.172624502636201</c:v>
                </c:pt>
                <c:pt idx="33">
                  <c:v>5.3003424889340875</c:v>
                </c:pt>
                <c:pt idx="34">
                  <c:v>5.8546666215934104</c:v>
                </c:pt>
                <c:pt idx="35">
                  <c:v>6.247236779569028</c:v>
                </c:pt>
                <c:pt idx="36">
                  <c:v>1.0385653536008217</c:v>
                </c:pt>
                <c:pt idx="37">
                  <c:v>2.0503699000180431</c:v>
                </c:pt>
                <c:pt idx="38">
                  <c:v>3.0991144283488468</c:v>
                </c:pt>
                <c:pt idx="39">
                  <c:v>4.1749090648779408</c:v>
                </c:pt>
                <c:pt idx="40">
                  <c:v>5.3383578383244403</c:v>
                </c:pt>
                <c:pt idx="41">
                  <c:v>5.9026358603593359</c:v>
                </c:pt>
                <c:pt idx="42">
                  <c:v>6.3023368681783429</c:v>
                </c:pt>
                <c:pt idx="43">
                  <c:v>1.0385876580241074</c:v>
                </c:pt>
                <c:pt idx="44">
                  <c:v>2.0489736880692244</c:v>
                </c:pt>
                <c:pt idx="45">
                  <c:v>3.092168354084234</c:v>
                </c:pt>
                <c:pt idx="46">
                  <c:v>4.1623169136912201</c:v>
                </c:pt>
                <c:pt idx="47">
                  <c:v>5.4027426831193806</c:v>
                </c:pt>
                <c:pt idx="48">
                  <c:v>6.0213592726227523</c:v>
                </c:pt>
                <c:pt idx="49">
                  <c:v>1.0385968968276382</c:v>
                </c:pt>
                <c:pt idx="50">
                  <c:v>2.0492929470673542</c:v>
                </c:pt>
                <c:pt idx="51">
                  <c:v>3.0932835757492394</c:v>
                </c:pt>
                <c:pt idx="52">
                  <c:v>4.1493552101501265</c:v>
                </c:pt>
                <c:pt idx="53">
                  <c:v>5.2713729995135044</c:v>
                </c:pt>
                <c:pt idx="54">
                  <c:v>5.8858282849570118</c:v>
                </c:pt>
                <c:pt idx="55">
                  <c:v>6.4763834136036147</c:v>
                </c:pt>
                <c:pt idx="56">
                  <c:v>6.3442139410647238</c:v>
                </c:pt>
              </c:numCache>
            </c:numRef>
          </c:xVal>
          <c:yVal>
            <c:numRef>
              <c:f>'Physiological Geo Difference G1'!$G$3:$G$59</c:f>
              <c:numCache>
                <c:formatCode>0.0000</c:formatCode>
                <c:ptCount val="57"/>
                <c:pt idx="0">
                  <c:v>2.2947544948103871E-3</c:v>
                </c:pt>
                <c:pt idx="1">
                  <c:v>5.2056390171272707E-3</c:v>
                </c:pt>
                <c:pt idx="2">
                  <c:v>1.1820001341146446E-2</c:v>
                </c:pt>
                <c:pt idx="3">
                  <c:v>3.9097194327773213E-2</c:v>
                </c:pt>
                <c:pt idx="4">
                  <c:v>1.8926916575998581E-2</c:v>
                </c:pt>
                <c:pt idx="5">
                  <c:v>9.498705348445817E-2</c:v>
                </c:pt>
                <c:pt idx="6">
                  <c:v>5.8149104732173912E-2</c:v>
                </c:pt>
                <c:pt idx="7">
                  <c:v>6.7958148339227031E-2</c:v>
                </c:pt>
                <c:pt idx="8">
                  <c:v>3.4634895438061218E-2</c:v>
                </c:pt>
                <c:pt idx="9">
                  <c:v>5.6934220932950801E-2</c:v>
                </c:pt>
                <c:pt idx="10">
                  <c:v>4.7370031972902286E-2</c:v>
                </c:pt>
                <c:pt idx="11">
                  <c:v>5.5020787476036885E-2</c:v>
                </c:pt>
                <c:pt idx="12">
                  <c:v>5.9446328411269816E-2</c:v>
                </c:pt>
                <c:pt idx="13">
                  <c:v>0</c:v>
                </c:pt>
                <c:pt idx="14">
                  <c:v>0</c:v>
                </c:pt>
                <c:pt idx="15">
                  <c:v>8.8055746045310745E-3</c:v>
                </c:pt>
                <c:pt idx="16">
                  <c:v>4.4131084288629281E-2</c:v>
                </c:pt>
                <c:pt idx="17">
                  <c:v>4.3124422736307053E-2</c:v>
                </c:pt>
                <c:pt idx="18">
                  <c:v>0.10272427923907461</c:v>
                </c:pt>
                <c:pt idx="19">
                  <c:v>5.9213940525650634E-2</c:v>
                </c:pt>
                <c:pt idx="20">
                  <c:v>6.4688186285662891E-2</c:v>
                </c:pt>
                <c:pt idx="21">
                  <c:v>0</c:v>
                </c:pt>
                <c:pt idx="22">
                  <c:v>4.1903922750644558E-3</c:v>
                </c:pt>
                <c:pt idx="23">
                  <c:v>5.2044284876623645E-2</c:v>
                </c:pt>
                <c:pt idx="24">
                  <c:v>2.8949706637324636E-2</c:v>
                </c:pt>
                <c:pt idx="25">
                  <c:v>5.2435457260879635E-2</c:v>
                </c:pt>
                <c:pt idx="26">
                  <c:v>0.10437210667322956</c:v>
                </c:pt>
                <c:pt idx="27">
                  <c:v>5.6088255268473185E-2</c:v>
                </c:pt>
                <c:pt idx="28">
                  <c:v>0</c:v>
                </c:pt>
                <c:pt idx="29">
                  <c:v>5.3626103296473384E-3</c:v>
                </c:pt>
                <c:pt idx="30">
                  <c:v>2.4083415672694307E-2</c:v>
                </c:pt>
                <c:pt idx="31">
                  <c:v>6.5503744327820551E-2</c:v>
                </c:pt>
                <c:pt idx="32">
                  <c:v>8.2877032177850168E-2</c:v>
                </c:pt>
                <c:pt idx="33">
                  <c:v>0.10742657217154014</c:v>
                </c:pt>
                <c:pt idx="34">
                  <c:v>6.5523162022396192E-2</c:v>
                </c:pt>
                <c:pt idx="35">
                  <c:v>0</c:v>
                </c:pt>
                <c:pt idx="36">
                  <c:v>9.5071084821214662E-3</c:v>
                </c:pt>
                <c:pt idx="37">
                  <c:v>8.9158794293811336E-2</c:v>
                </c:pt>
                <c:pt idx="38">
                  <c:v>1.494705816199786E-2</c:v>
                </c:pt>
                <c:pt idx="39">
                  <c:v>6.9240205634699153E-2</c:v>
                </c:pt>
                <c:pt idx="40">
                  <c:v>7.4104697498426464E-2</c:v>
                </c:pt>
                <c:pt idx="41">
                  <c:v>0.11405555076578998</c:v>
                </c:pt>
                <c:pt idx="42">
                  <c:v>0</c:v>
                </c:pt>
                <c:pt idx="43">
                  <c:v>7.6731151867974901E-3</c:v>
                </c:pt>
                <c:pt idx="44">
                  <c:v>2.2898964083616205E-2</c:v>
                </c:pt>
                <c:pt idx="45">
                  <c:v>5.8320907662759984E-2</c:v>
                </c:pt>
                <c:pt idx="46">
                  <c:v>6.5739041525884181E-2</c:v>
                </c:pt>
                <c:pt idx="47">
                  <c:v>0.11950708451436753</c:v>
                </c:pt>
                <c:pt idx="48">
                  <c:v>5.5055244278913111E-2</c:v>
                </c:pt>
                <c:pt idx="49">
                  <c:v>8.3892245548997761E-3</c:v>
                </c:pt>
                <c:pt idx="50">
                  <c:v>3.2790645390831014E-2</c:v>
                </c:pt>
                <c:pt idx="51">
                  <c:v>2.7778042946064237E-2</c:v>
                </c:pt>
                <c:pt idx="52">
                  <c:v>8.200749305622497E-2</c:v>
                </c:pt>
                <c:pt idx="53">
                  <c:v>7.5732611112348358E-2</c:v>
                </c:pt>
                <c:pt idx="54">
                  <c:v>3.624367768037455E-2</c:v>
                </c:pt>
                <c:pt idx="55">
                  <c:v>7.1762844624808447E-2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6F0-4D2A-B15F-8578649FA866}"/>
            </c:ext>
          </c:extLst>
        </c:ser>
        <c:ser>
          <c:idx val="1"/>
          <c:order val="1"/>
          <c:tx>
            <c:v>POSTERIOR FACE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4"/>
            <c:intercept val="0"/>
            <c:dispRSqr val="0"/>
            <c:dispEq val="0"/>
          </c:trendline>
          <c:xVal>
            <c:numRef>
              <c:f>'Physiological Geo Difference G1'!$F$62:$F$118</c:f>
              <c:numCache>
                <c:formatCode>0.00</c:formatCode>
                <c:ptCount val="57"/>
                <c:pt idx="0">
                  <c:v>7.1701002573185828E-10</c:v>
                </c:pt>
                <c:pt idx="1">
                  <c:v>0.96432442015122699</c:v>
                </c:pt>
                <c:pt idx="2">
                  <c:v>0.96369672599838174</c:v>
                </c:pt>
                <c:pt idx="3">
                  <c:v>1.9097695800540966</c:v>
                </c:pt>
                <c:pt idx="4">
                  <c:v>1.9078195843422932</c:v>
                </c:pt>
                <c:pt idx="5">
                  <c:v>2.8771910329347263</c:v>
                </c:pt>
                <c:pt idx="6">
                  <c:v>2.8724371324713096</c:v>
                </c:pt>
                <c:pt idx="7">
                  <c:v>3.8391468127697328</c:v>
                </c:pt>
                <c:pt idx="8">
                  <c:v>3.8360083420138698</c:v>
                </c:pt>
                <c:pt idx="9">
                  <c:v>4.7644796284589148</c:v>
                </c:pt>
                <c:pt idx="10">
                  <c:v>4.7760489465666067</c:v>
                </c:pt>
                <c:pt idx="11">
                  <c:v>5.1893266711587929</c:v>
                </c:pt>
                <c:pt idx="12">
                  <c:v>5.2252422345763074</c:v>
                </c:pt>
                <c:pt idx="13">
                  <c:v>5.7272510491508921</c:v>
                </c:pt>
                <c:pt idx="14">
                  <c:v>5.7658972632193173</c:v>
                </c:pt>
                <c:pt idx="15">
                  <c:v>0.96362057392938627</c:v>
                </c:pt>
                <c:pt idx="16">
                  <c:v>1.9060964596787855</c:v>
                </c:pt>
                <c:pt idx="17">
                  <c:v>2.8639138970995619</c:v>
                </c:pt>
                <c:pt idx="18">
                  <c:v>3.8015775514909596</c:v>
                </c:pt>
                <c:pt idx="19">
                  <c:v>4.7462796683297119</c:v>
                </c:pt>
                <c:pt idx="20">
                  <c:v>5.1318496324424787</c:v>
                </c:pt>
                <c:pt idx="21">
                  <c:v>5.4867581411977691</c:v>
                </c:pt>
                <c:pt idx="22">
                  <c:v>0.96215903384004031</c:v>
                </c:pt>
                <c:pt idx="23">
                  <c:v>1.8999233865869434</c:v>
                </c:pt>
                <c:pt idx="24">
                  <c:v>2.8499293605280815</c:v>
                </c:pt>
                <c:pt idx="25">
                  <c:v>3.7867391064080449</c:v>
                </c:pt>
                <c:pt idx="26">
                  <c:v>4.7360103473282233</c:v>
                </c:pt>
                <c:pt idx="27">
                  <c:v>5.1045496921863736</c:v>
                </c:pt>
                <c:pt idx="28">
                  <c:v>5.4382504263779543</c:v>
                </c:pt>
                <c:pt idx="29">
                  <c:v>0.9617821003221052</c:v>
                </c:pt>
                <c:pt idx="30">
                  <c:v>1.900142604016867</c:v>
                </c:pt>
                <c:pt idx="31">
                  <c:v>2.85338326377653</c:v>
                </c:pt>
                <c:pt idx="32">
                  <c:v>3.7988851693621912</c:v>
                </c:pt>
                <c:pt idx="33">
                  <c:v>4.7830874087768871</c:v>
                </c:pt>
                <c:pt idx="34">
                  <c:v>5.1935420947557551</c:v>
                </c:pt>
                <c:pt idx="35">
                  <c:v>5.6176276167079644</c:v>
                </c:pt>
                <c:pt idx="36">
                  <c:v>0.960729036981812</c:v>
                </c:pt>
                <c:pt idx="37">
                  <c:v>1.8966810474088678</c:v>
                </c:pt>
                <c:pt idx="38">
                  <c:v>2.8450830726008687</c:v>
                </c:pt>
                <c:pt idx="39">
                  <c:v>3.8009466873398794</c:v>
                </c:pt>
                <c:pt idx="40">
                  <c:v>4.7831797969551593</c:v>
                </c:pt>
                <c:pt idx="41">
                  <c:v>5.1735036609632346</c:v>
                </c:pt>
                <c:pt idx="42">
                  <c:v>5.5749507549394552</c:v>
                </c:pt>
                <c:pt idx="43">
                  <c:v>0.95998440872755841</c:v>
                </c:pt>
                <c:pt idx="44">
                  <c:v>1.8928887511948504</c:v>
                </c:pt>
                <c:pt idx="45">
                  <c:v>2.8362985244857426</c:v>
                </c:pt>
                <c:pt idx="46">
                  <c:v>3.7868697627460075</c:v>
                </c:pt>
                <c:pt idx="47">
                  <c:v>4.7423796769132682</c:v>
                </c:pt>
                <c:pt idx="48">
                  <c:v>5.0960264569564391</c:v>
                </c:pt>
                <c:pt idx="49">
                  <c:v>0.96171518704863979</c:v>
                </c:pt>
                <c:pt idx="50">
                  <c:v>1.8985156941410835</c:v>
                </c:pt>
                <c:pt idx="51">
                  <c:v>2.8483139310827381</c:v>
                </c:pt>
                <c:pt idx="52">
                  <c:v>3.7917160508139318</c:v>
                </c:pt>
                <c:pt idx="53">
                  <c:v>4.7786489408618413</c:v>
                </c:pt>
                <c:pt idx="54">
                  <c:v>5.2168113872364597</c:v>
                </c:pt>
                <c:pt idx="55">
                  <c:v>5.422688728850293</c:v>
                </c:pt>
                <c:pt idx="56">
                  <c:v>5.626281508243256</c:v>
                </c:pt>
              </c:numCache>
            </c:numRef>
          </c:xVal>
          <c:yVal>
            <c:numRef>
              <c:f>'Physiological Geo Difference G1'!$G$62:$G$118</c:f>
              <c:numCache>
                <c:formatCode>0.000</c:formatCode>
                <c:ptCount val="57"/>
                <c:pt idx="0">
                  <c:v>7.3676524487197525E-4</c:v>
                </c:pt>
                <c:pt idx="1">
                  <c:v>9.118278520110594E-3</c:v>
                </c:pt>
                <c:pt idx="2">
                  <c:v>9.8019575008931187E-3</c:v>
                </c:pt>
                <c:pt idx="3">
                  <c:v>2.3457674204084168E-2</c:v>
                </c:pt>
                <c:pt idx="4">
                  <c:v>1.7361423185298465E-2</c:v>
                </c:pt>
                <c:pt idx="5">
                  <c:v>8.2062670638510776E-2</c:v>
                </c:pt>
                <c:pt idx="6">
                  <c:v>6.4844316007360459E-2</c:v>
                </c:pt>
                <c:pt idx="7">
                  <c:v>7.2565981617947278E-2</c:v>
                </c:pt>
                <c:pt idx="8">
                  <c:v>7.9153745371168094E-2</c:v>
                </c:pt>
                <c:pt idx="9">
                  <c:v>1.7712353949858751E-2</c:v>
                </c:pt>
                <c:pt idx="10">
                  <c:v>7.3242797185955832E-2</c:v>
                </c:pt>
                <c:pt idx="11">
                  <c:v>6.9719131159365191E-2</c:v>
                </c:pt>
                <c:pt idx="12">
                  <c:v>3.9929108302922484E-2</c:v>
                </c:pt>
                <c:pt idx="13">
                  <c:v>0</c:v>
                </c:pt>
                <c:pt idx="14">
                  <c:v>0</c:v>
                </c:pt>
                <c:pt idx="15">
                  <c:v>2.6123795273528482E-3</c:v>
                </c:pt>
                <c:pt idx="16">
                  <c:v>5.3572837152362128E-2</c:v>
                </c:pt>
                <c:pt idx="17">
                  <c:v>5.3800201383149282E-2</c:v>
                </c:pt>
                <c:pt idx="18">
                  <c:v>7.0721785304500934E-2</c:v>
                </c:pt>
                <c:pt idx="19">
                  <c:v>5.3970370240973356E-2</c:v>
                </c:pt>
                <c:pt idx="20">
                  <c:v>8.2150045611681655E-2</c:v>
                </c:pt>
                <c:pt idx="21">
                  <c:v>0</c:v>
                </c:pt>
                <c:pt idx="22">
                  <c:v>4.0275807548188708E-3</c:v>
                </c:pt>
                <c:pt idx="23">
                  <c:v>5.6772606844688982E-2</c:v>
                </c:pt>
                <c:pt idx="24">
                  <c:v>7.3745010136349223E-2</c:v>
                </c:pt>
                <c:pt idx="25">
                  <c:v>5.5001281254968219E-2</c:v>
                </c:pt>
                <c:pt idx="26">
                  <c:v>5.2870292919266773E-2</c:v>
                </c:pt>
                <c:pt idx="27">
                  <c:v>6.1421169562770959E-2</c:v>
                </c:pt>
                <c:pt idx="28">
                  <c:v>0</c:v>
                </c:pt>
                <c:pt idx="29">
                  <c:v>1.1966983416632864E-2</c:v>
                </c:pt>
                <c:pt idx="30">
                  <c:v>5.0413550516459474E-2</c:v>
                </c:pt>
                <c:pt idx="31">
                  <c:v>6.7314924987378358E-2</c:v>
                </c:pt>
                <c:pt idx="32">
                  <c:v>7.518429208294336E-2</c:v>
                </c:pt>
                <c:pt idx="33">
                  <c:v>8.2041596732449595E-2</c:v>
                </c:pt>
                <c:pt idx="34">
                  <c:v>9.1545559903310425E-2</c:v>
                </c:pt>
                <c:pt idx="35">
                  <c:v>0</c:v>
                </c:pt>
                <c:pt idx="36">
                  <c:v>4.0503303083281846E-3</c:v>
                </c:pt>
                <c:pt idx="37">
                  <c:v>5.5609657692464211E-2</c:v>
                </c:pt>
                <c:pt idx="38">
                  <c:v>5.0717450072658904E-2</c:v>
                </c:pt>
                <c:pt idx="39">
                  <c:v>9.1932544495023152E-2</c:v>
                </c:pt>
                <c:pt idx="40">
                  <c:v>3.4026285833034804E-2</c:v>
                </c:pt>
                <c:pt idx="41">
                  <c:v>6.4014578569931202E-2</c:v>
                </c:pt>
                <c:pt idx="42">
                  <c:v>0</c:v>
                </c:pt>
                <c:pt idx="43">
                  <c:v>9.8546291015963149E-3</c:v>
                </c:pt>
                <c:pt idx="44">
                  <c:v>4.1760898180426505E-2</c:v>
                </c:pt>
                <c:pt idx="45">
                  <c:v>0.11550579562567305</c:v>
                </c:pt>
                <c:pt idx="46">
                  <c:v>8.3107409852280489E-2</c:v>
                </c:pt>
                <c:pt idx="47">
                  <c:v>4.8022200202079243E-2</c:v>
                </c:pt>
                <c:pt idx="48">
                  <c:v>7.5825030078792793E-2</c:v>
                </c:pt>
                <c:pt idx="49">
                  <c:v>1.3043659066154128E-2</c:v>
                </c:pt>
                <c:pt idx="50">
                  <c:v>4.0453262556336023E-2</c:v>
                </c:pt>
                <c:pt idx="51">
                  <c:v>5.3903495394983451E-2</c:v>
                </c:pt>
                <c:pt idx="52">
                  <c:v>8.3555538157498277E-2</c:v>
                </c:pt>
                <c:pt idx="53">
                  <c:v>6.2692782373955966E-2</c:v>
                </c:pt>
                <c:pt idx="54">
                  <c:v>5.1645846197356342E-2</c:v>
                </c:pt>
                <c:pt idx="55">
                  <c:v>0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6F0-4D2A-B15F-8578649FA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8150831"/>
        <c:axId val="388151247"/>
      </c:scatterChart>
      <c:valAx>
        <c:axId val="388150831"/>
        <c:scaling>
          <c:orientation val="minMax"/>
          <c:max val="7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000"/>
                  <a:t>RADIO</a:t>
                </a:r>
                <a:r>
                  <a:rPr lang="es-ES" sz="2000" baseline="0"/>
                  <a:t> (mm)</a:t>
                </a:r>
                <a:endParaRPr lang="es-ES" sz="20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1247"/>
        <c:crosses val="autoZero"/>
        <c:crossBetween val="midCat"/>
      </c:valAx>
      <c:valAx>
        <c:axId val="388151247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/>
                  <a:t>DIFERENCIA</a:t>
                </a:r>
                <a:r>
                  <a:rPr lang="es-ES" sz="1600" baseline="0"/>
                  <a:t>  ENTRE GEOMETRIA ESTIMADAS G1 (</a:t>
                </a:r>
                <a:r>
                  <a:rPr lang="el-GR" sz="1600" baseline="0"/>
                  <a:t>μ</a:t>
                </a:r>
                <a:r>
                  <a:rPr lang="es-ES" sz="1600" baseline="0"/>
                  <a:t>m)</a:t>
                </a:r>
                <a:endParaRPr lang="es-ES" sz="1600"/>
              </a:p>
            </c:rich>
          </c:tx>
          <c:layout>
            <c:manualLayout>
              <c:xMode val="edge"/>
              <c:yMode val="edge"/>
              <c:x val="3.6494686889962748E-2"/>
              <c:y val="0.122737137898149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08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2864953715307321"/>
          <c:y val="0.13205595962340497"/>
          <c:w val="0.69904453915639164"/>
          <c:h val="0.72965330914749382"/>
        </c:manualLayout>
      </c:layout>
      <c:scatterChart>
        <c:scatterStyle val="lineMarker"/>
        <c:varyColors val="0"/>
        <c:ser>
          <c:idx val="0"/>
          <c:order val="0"/>
          <c:tx>
            <c:v>ANTERIOR FACE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intercept val="0"/>
            <c:dispRSqr val="0"/>
            <c:dispEq val="0"/>
          </c:trendline>
          <c:xVal>
            <c:numRef>
              <c:f>'Inverse Geo Difference G2'!$F$3:$F$59</c:f>
              <c:numCache>
                <c:formatCode>0.00</c:formatCode>
                <c:ptCount val="57"/>
                <c:pt idx="0">
                  <c:v>0</c:v>
                </c:pt>
                <c:pt idx="1">
                  <c:v>1.0157268422661676</c:v>
                </c:pt>
                <c:pt idx="2">
                  <c:v>1.0084768162927693</c:v>
                </c:pt>
                <c:pt idx="3">
                  <c:v>2.1092508043378815</c:v>
                </c:pt>
                <c:pt idx="4">
                  <c:v>2.0958391857439826</c:v>
                </c:pt>
                <c:pt idx="5">
                  <c:v>3.1703146910046645</c:v>
                </c:pt>
                <c:pt idx="6">
                  <c:v>3.1702223029308212</c:v>
                </c:pt>
                <c:pt idx="7">
                  <c:v>4.1811860063862269</c:v>
                </c:pt>
                <c:pt idx="8">
                  <c:v>4.2107322403591523</c:v>
                </c:pt>
                <c:pt idx="9">
                  <c:v>5.2068574985301828</c:v>
                </c:pt>
                <c:pt idx="10">
                  <c:v>5.2719114759259753</c:v>
                </c:pt>
                <c:pt idx="11">
                  <c:v>5.7204356311385931</c:v>
                </c:pt>
                <c:pt idx="12">
                  <c:v>5.7967434944113236</c:v>
                </c:pt>
                <c:pt idx="13">
                  <c:v>5.9527207359324352</c:v>
                </c:pt>
                <c:pt idx="14">
                  <c:v>6.0716671927898025</c:v>
                </c:pt>
                <c:pt idx="15">
                  <c:v>1.0057691266886253</c:v>
                </c:pt>
                <c:pt idx="16">
                  <c:v>2.0964853574733122</c:v>
                </c:pt>
                <c:pt idx="17">
                  <c:v>3.182237709537111</c:v>
                </c:pt>
                <c:pt idx="18">
                  <c:v>4.2345400092572039</c:v>
                </c:pt>
                <c:pt idx="19">
                  <c:v>5.2256883230824247</c:v>
                </c:pt>
                <c:pt idx="20">
                  <c:v>5.6680661931561813</c:v>
                </c:pt>
                <c:pt idx="21">
                  <c:v>5.7993434887062856</c:v>
                </c:pt>
                <c:pt idx="22">
                  <c:v>1.0071162991928986</c:v>
                </c:pt>
                <c:pt idx="23">
                  <c:v>2.1039653291820186</c:v>
                </c:pt>
                <c:pt idx="24">
                  <c:v>3.1976300051757085</c:v>
                </c:pt>
                <c:pt idx="25">
                  <c:v>4.2555320090442272</c:v>
                </c:pt>
                <c:pt idx="26">
                  <c:v>5.3156266930626348</c:v>
                </c:pt>
                <c:pt idx="27">
                  <c:v>5.82266922381823</c:v>
                </c:pt>
                <c:pt idx="28">
                  <c:v>6.0888680392992587</c:v>
                </c:pt>
                <c:pt idx="29">
                  <c:v>1.0105752893278164</c:v>
                </c:pt>
                <c:pt idx="30">
                  <c:v>2.1103468914138261</c:v>
                </c:pt>
                <c:pt idx="31">
                  <c:v>3.2052839577797161</c:v>
                </c:pt>
                <c:pt idx="32">
                  <c:v>4.2702325287974663</c:v>
                </c:pt>
                <c:pt idx="33">
                  <c:v>5.3707271109226919</c:v>
                </c:pt>
                <c:pt idx="34">
                  <c:v>5.9194975546916142</c:v>
                </c:pt>
                <c:pt idx="35">
                  <c:v>6.2824290907259757</c:v>
                </c:pt>
                <c:pt idx="36">
                  <c:v>1.0158699076161279</c:v>
                </c:pt>
                <c:pt idx="37">
                  <c:v>2.1140276654764953</c:v>
                </c:pt>
                <c:pt idx="38">
                  <c:v>3.1963146340746871</c:v>
                </c:pt>
                <c:pt idx="39">
                  <c:v>4.2467784601978007</c:v>
                </c:pt>
                <c:pt idx="40">
                  <c:v>5.3253578668480115</c:v>
                </c:pt>
                <c:pt idx="41">
                  <c:v>5.8651589867624221</c:v>
                </c:pt>
                <c:pt idx="42">
                  <c:v>6.2266598694645277</c:v>
                </c:pt>
                <c:pt idx="43">
                  <c:v>1.0213353076242886</c:v>
                </c:pt>
                <c:pt idx="44">
                  <c:v>2.1226739033586859</c:v>
                </c:pt>
                <c:pt idx="45">
                  <c:v>3.1819222774920193</c:v>
                </c:pt>
                <c:pt idx="46">
                  <c:v>4.1843244771408443</c:v>
                </c:pt>
                <c:pt idx="47">
                  <c:v>5.2025114185362442</c:v>
                </c:pt>
                <c:pt idx="48">
                  <c:v>5.7190432460333778</c:v>
                </c:pt>
                <c:pt idx="49">
                  <c:v>5.9583285449864212</c:v>
                </c:pt>
                <c:pt idx="50">
                  <c:v>1.0216296887816054</c:v>
                </c:pt>
                <c:pt idx="51">
                  <c:v>2.1249389789121005</c:v>
                </c:pt>
                <c:pt idx="52">
                  <c:v>3.1812297056327137</c:v>
                </c:pt>
                <c:pt idx="53">
                  <c:v>4.1687378929359431</c:v>
                </c:pt>
                <c:pt idx="54">
                  <c:v>5.1655690412577009</c:v>
                </c:pt>
                <c:pt idx="55">
                  <c:v>5.6618575043884674</c:v>
                </c:pt>
                <c:pt idx="56">
                  <c:v>5.8313617491971801</c:v>
                </c:pt>
              </c:numCache>
            </c:numRef>
          </c:xVal>
          <c:yVal>
            <c:numRef>
              <c:f>'Inverse Geo Difference G2'!$G$3:$G$59</c:f>
              <c:numCache>
                <c:formatCode>0</c:formatCode>
                <c:ptCount val="57"/>
                <c:pt idx="0">
                  <c:v>4.0683105118644436</c:v>
                </c:pt>
                <c:pt idx="1">
                  <c:v>7.2191953516058653</c:v>
                </c:pt>
                <c:pt idx="2">
                  <c:v>1.8961846328864764</c:v>
                </c:pt>
                <c:pt idx="3">
                  <c:v>2.0213469852029506</c:v>
                </c:pt>
                <c:pt idx="4">
                  <c:v>8.2072696145745336</c:v>
                </c:pt>
                <c:pt idx="5">
                  <c:v>9.5234413979758301</c:v>
                </c:pt>
                <c:pt idx="6">
                  <c:v>8.8634442472845656</c:v>
                </c:pt>
                <c:pt idx="7">
                  <c:v>10.287253002083746</c:v>
                </c:pt>
                <c:pt idx="8">
                  <c:v>5.8899521951926443</c:v>
                </c:pt>
                <c:pt idx="9">
                  <c:v>4.3826694663907615</c:v>
                </c:pt>
                <c:pt idx="10">
                  <c:v>3.2596797834024493</c:v>
                </c:pt>
                <c:pt idx="11">
                  <c:v>1.321625599264461</c:v>
                </c:pt>
                <c:pt idx="12">
                  <c:v>1.7357539628556451</c:v>
                </c:pt>
                <c:pt idx="13">
                  <c:v>0</c:v>
                </c:pt>
                <c:pt idx="14">
                  <c:v>0</c:v>
                </c:pt>
                <c:pt idx="15">
                  <c:v>7.3094172349626838</c:v>
                </c:pt>
                <c:pt idx="16">
                  <c:v>11.708322657311111</c:v>
                </c:pt>
                <c:pt idx="17">
                  <c:v>7.2492735627273737</c:v>
                </c:pt>
                <c:pt idx="18">
                  <c:v>3.3279320633122342</c:v>
                </c:pt>
                <c:pt idx="19">
                  <c:v>2.2293452815136088</c:v>
                </c:pt>
                <c:pt idx="20">
                  <c:v>0.89731459817949055</c:v>
                </c:pt>
                <c:pt idx="21">
                  <c:v>0</c:v>
                </c:pt>
                <c:pt idx="22">
                  <c:v>8.1450466906659607</c:v>
                </c:pt>
                <c:pt idx="23">
                  <c:v>12.466154916990915</c:v>
                </c:pt>
                <c:pt idx="24">
                  <c:v>8.9718071875968644</c:v>
                </c:pt>
                <c:pt idx="25">
                  <c:v>3.9557500133970196</c:v>
                </c:pt>
                <c:pt idx="26">
                  <c:v>3.549343707944423</c:v>
                </c:pt>
                <c:pt idx="27">
                  <c:v>1.8077935880509268</c:v>
                </c:pt>
                <c:pt idx="28">
                  <c:v>0</c:v>
                </c:pt>
                <c:pt idx="29">
                  <c:v>4.9092068077457212</c:v>
                </c:pt>
                <c:pt idx="30">
                  <c:v>10.773426561009268</c:v>
                </c:pt>
                <c:pt idx="31">
                  <c:v>9.5071830876984063</c:v>
                </c:pt>
                <c:pt idx="32">
                  <c:v>5.7958147100992674</c:v>
                </c:pt>
                <c:pt idx="33">
                  <c:v>3.1308385527964573</c:v>
                </c:pt>
                <c:pt idx="34">
                  <c:v>2.0199636321902088</c:v>
                </c:pt>
                <c:pt idx="35">
                  <c:v>0</c:v>
                </c:pt>
                <c:pt idx="36">
                  <c:v>3.010879794746772</c:v>
                </c:pt>
                <c:pt idx="37">
                  <c:v>6.3614874755680004</c:v>
                </c:pt>
                <c:pt idx="38">
                  <c:v>9.9348020725835067</c:v>
                </c:pt>
                <c:pt idx="39">
                  <c:v>8.3710140460024878</c:v>
                </c:pt>
                <c:pt idx="40">
                  <c:v>3.225547968962954</c:v>
                </c:pt>
                <c:pt idx="41">
                  <c:v>1.1571762509043204</c:v>
                </c:pt>
                <c:pt idx="42">
                  <c:v>0</c:v>
                </c:pt>
                <c:pt idx="43">
                  <c:v>11.296790678108575</c:v>
                </c:pt>
                <c:pt idx="44">
                  <c:v>6.2163275505981925</c:v>
                </c:pt>
                <c:pt idx="45">
                  <c:v>4.0664413060798354</c:v>
                </c:pt>
                <c:pt idx="46">
                  <c:v>7.6971220526118485</c:v>
                </c:pt>
                <c:pt idx="47">
                  <c:v>3.5120831436814064</c:v>
                </c:pt>
                <c:pt idx="48">
                  <c:v>0.78696602160644991</c:v>
                </c:pt>
                <c:pt idx="49">
                  <c:v>0</c:v>
                </c:pt>
                <c:pt idx="50">
                  <c:v>14.453158469266549</c:v>
                </c:pt>
                <c:pt idx="51">
                  <c:v>11.827158730202507</c:v>
                </c:pt>
                <c:pt idx="52">
                  <c:v>0.51403123298252518</c:v>
                </c:pt>
                <c:pt idx="53">
                  <c:v>6.6371445373194922</c:v>
                </c:pt>
                <c:pt idx="54">
                  <c:v>3.7814089400883857</c:v>
                </c:pt>
                <c:pt idx="55">
                  <c:v>0.77895342884028929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196-4208-9C11-F38DC073F34A}"/>
            </c:ext>
          </c:extLst>
        </c:ser>
        <c:ser>
          <c:idx val="1"/>
          <c:order val="1"/>
          <c:tx>
            <c:v>POSTERIOR FACE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4"/>
            <c:intercept val="0"/>
            <c:dispRSqr val="0"/>
            <c:dispEq val="0"/>
          </c:trendline>
          <c:xVal>
            <c:numRef>
              <c:f>'Inverse Geo Difference G2'!$F$62:$F$118</c:f>
              <c:numCache>
                <c:formatCode>0.00</c:formatCode>
                <c:ptCount val="57"/>
                <c:pt idx="0">
                  <c:v>1.4901263528976327E-8</c:v>
                </c:pt>
                <c:pt idx="1">
                  <c:v>0.93649589881643369</c:v>
                </c:pt>
                <c:pt idx="2">
                  <c:v>0.9227181706783496</c:v>
                </c:pt>
                <c:pt idx="3">
                  <c:v>1.9563196455589766</c:v>
                </c:pt>
                <c:pt idx="4">
                  <c:v>1.9354311299811211</c:v>
                </c:pt>
                <c:pt idx="5">
                  <c:v>2.9521065106123796</c:v>
                </c:pt>
                <c:pt idx="6">
                  <c:v>2.9576219315524424</c:v>
                </c:pt>
                <c:pt idx="7">
                  <c:v>3.8849238769890975</c:v>
                </c:pt>
                <c:pt idx="8">
                  <c:v>3.910347075388577</c:v>
                </c:pt>
                <c:pt idx="9">
                  <c:v>4.8137105957878275</c:v>
                </c:pt>
                <c:pt idx="10">
                  <c:v>4.8705567700212669</c:v>
                </c:pt>
                <c:pt idx="11">
                  <c:v>5.2314267881716559</c:v>
                </c:pt>
                <c:pt idx="12">
                  <c:v>5.2928962062371863</c:v>
                </c:pt>
                <c:pt idx="13">
                  <c:v>5.7479203473952207</c:v>
                </c:pt>
                <c:pt idx="14">
                  <c:v>5.75939727749354</c:v>
                </c:pt>
                <c:pt idx="15">
                  <c:v>0.91457662429126185</c:v>
                </c:pt>
                <c:pt idx="16">
                  <c:v>1.9267695846935098</c:v>
                </c:pt>
                <c:pt idx="17">
                  <c:v>2.9347063396530833</c:v>
                </c:pt>
                <c:pt idx="18">
                  <c:v>3.8865393063752744</c:v>
                </c:pt>
                <c:pt idx="19">
                  <c:v>4.6074254340140985</c:v>
                </c:pt>
                <c:pt idx="20">
                  <c:v>4.8626261310119245</c:v>
                </c:pt>
                <c:pt idx="21">
                  <c:v>4.9911186561731835</c:v>
                </c:pt>
                <c:pt idx="22">
                  <c:v>0.91332100189363874</c:v>
                </c:pt>
                <c:pt idx="23">
                  <c:v>1.9268805377863982</c:v>
                </c:pt>
                <c:pt idx="24">
                  <c:v>2.9334006920296445</c:v>
                </c:pt>
                <c:pt idx="25">
                  <c:v>3.9337244895899861</c:v>
                </c:pt>
                <c:pt idx="26">
                  <c:v>4.7932606542936931</c:v>
                </c:pt>
                <c:pt idx="27">
                  <c:v>5.0655129592174575</c:v>
                </c:pt>
                <c:pt idx="28">
                  <c:v>5.2558558066217911</c:v>
                </c:pt>
                <c:pt idx="29">
                  <c:v>0.92032432815828558</c:v>
                </c:pt>
                <c:pt idx="30">
                  <c:v>1.9326042646129082</c:v>
                </c:pt>
                <c:pt idx="31">
                  <c:v>2.9625064877566092</c:v>
                </c:pt>
                <c:pt idx="32">
                  <c:v>3.9194470553893184</c:v>
                </c:pt>
                <c:pt idx="33">
                  <c:v>4.9087568955897591</c:v>
                </c:pt>
                <c:pt idx="34">
                  <c:v>5.3247270023917661</c:v>
                </c:pt>
                <c:pt idx="35">
                  <c:v>5.7491279564817486</c:v>
                </c:pt>
                <c:pt idx="36">
                  <c:v>0.93215588739223232</c:v>
                </c:pt>
                <c:pt idx="37">
                  <c:v>1.9551311705611982</c:v>
                </c:pt>
                <c:pt idx="38">
                  <c:v>2.9829527418314896</c:v>
                </c:pt>
                <c:pt idx="39">
                  <c:v>3.9302931213842052</c:v>
                </c:pt>
                <c:pt idx="40">
                  <c:v>4.8919875889049438</c:v>
                </c:pt>
                <c:pt idx="41">
                  <c:v>5.3565577986240385</c:v>
                </c:pt>
                <c:pt idx="42">
                  <c:v>5.9435283678973043</c:v>
                </c:pt>
                <c:pt idx="43">
                  <c:v>0.94391129456109379</c:v>
                </c:pt>
                <c:pt idx="44">
                  <c:v>1.9762312498541259</c:v>
                </c:pt>
                <c:pt idx="45">
                  <c:v>2.9714758117810756</c:v>
                </c:pt>
                <c:pt idx="46">
                  <c:v>3.8776623705526503</c:v>
                </c:pt>
                <c:pt idx="47">
                  <c:v>4.7899952150289264</c:v>
                </c:pt>
                <c:pt idx="48">
                  <c:v>5.1908114442734288</c:v>
                </c:pt>
                <c:pt idx="49">
                  <c:v>5.594004623702058</c:v>
                </c:pt>
                <c:pt idx="50">
                  <c:v>0.94792567498723235</c:v>
                </c:pt>
                <c:pt idx="51">
                  <c:v>1.990758870104564</c:v>
                </c:pt>
                <c:pt idx="52">
                  <c:v>2.9735018076335518</c:v>
                </c:pt>
                <c:pt idx="53">
                  <c:v>3.850383925013193</c:v>
                </c:pt>
                <c:pt idx="54">
                  <c:v>4.7378360302990652</c:v>
                </c:pt>
                <c:pt idx="55">
                  <c:v>5.1402530385186296</c:v>
                </c:pt>
                <c:pt idx="56">
                  <c:v>5.5508241766425996</c:v>
                </c:pt>
              </c:numCache>
            </c:numRef>
          </c:xVal>
          <c:yVal>
            <c:numRef>
              <c:f>'Inverse Geo Difference G2'!$G$62:$G$118</c:f>
              <c:numCache>
                <c:formatCode>0</c:formatCode>
                <c:ptCount val="57"/>
                <c:pt idx="0">
                  <c:v>5.0692582639644463</c:v>
                </c:pt>
                <c:pt idx="1">
                  <c:v>7.1775114200089547</c:v>
                </c:pt>
                <c:pt idx="2">
                  <c:v>4.2695234668840341</c:v>
                </c:pt>
                <c:pt idx="3">
                  <c:v>4.2366324001444715</c:v>
                </c:pt>
                <c:pt idx="4">
                  <c:v>8.5434823230120429</c:v>
                </c:pt>
                <c:pt idx="5">
                  <c:v>10.891106753475908</c:v>
                </c:pt>
                <c:pt idx="6">
                  <c:v>8.679142303177807</c:v>
                </c:pt>
                <c:pt idx="7">
                  <c:v>11.358946232352457</c:v>
                </c:pt>
                <c:pt idx="8">
                  <c:v>4.2883413647539843</c:v>
                </c:pt>
                <c:pt idx="9">
                  <c:v>5.18657317590836</c:v>
                </c:pt>
                <c:pt idx="10">
                  <c:v>2.0524023644453022</c:v>
                </c:pt>
                <c:pt idx="11">
                  <c:v>3.5253948316384762</c:v>
                </c:pt>
                <c:pt idx="12">
                  <c:v>2.4610485694500928</c:v>
                </c:pt>
                <c:pt idx="13">
                  <c:v>0</c:v>
                </c:pt>
                <c:pt idx="14">
                  <c:v>0</c:v>
                </c:pt>
                <c:pt idx="15">
                  <c:v>8.6773946298613005</c:v>
                </c:pt>
                <c:pt idx="16">
                  <c:v>12.233494164628064</c:v>
                </c:pt>
                <c:pt idx="17">
                  <c:v>6.6515183853564448</c:v>
                </c:pt>
                <c:pt idx="18">
                  <c:v>1.6332847815425444</c:v>
                </c:pt>
                <c:pt idx="19">
                  <c:v>1.7728415024695279</c:v>
                </c:pt>
                <c:pt idx="20">
                  <c:v>1.3686867069545319</c:v>
                </c:pt>
                <c:pt idx="21">
                  <c:v>0</c:v>
                </c:pt>
                <c:pt idx="22">
                  <c:v>9.2229637892258989</c:v>
                </c:pt>
                <c:pt idx="23">
                  <c:v>12.879084819145028</c:v>
                </c:pt>
                <c:pt idx="24">
                  <c:v>8.3369968413931179</c:v>
                </c:pt>
                <c:pt idx="25">
                  <c:v>0.41837420152879423</c:v>
                </c:pt>
                <c:pt idx="26">
                  <c:v>2.3174451909555662</c:v>
                </c:pt>
                <c:pt idx="27">
                  <c:v>1.4993749361861435</c:v>
                </c:pt>
                <c:pt idx="28">
                  <c:v>0</c:v>
                </c:pt>
                <c:pt idx="29">
                  <c:v>6.0186519623266364</c:v>
                </c:pt>
                <c:pt idx="30">
                  <c:v>11.001581731009619</c:v>
                </c:pt>
                <c:pt idx="31">
                  <c:v>9.5667488678634509</c:v>
                </c:pt>
                <c:pt idx="32">
                  <c:v>4.5862091494272255</c:v>
                </c:pt>
                <c:pt idx="33">
                  <c:v>1.9868183200093514</c:v>
                </c:pt>
                <c:pt idx="34">
                  <c:v>2.5255014937397364</c:v>
                </c:pt>
                <c:pt idx="35">
                  <c:v>0</c:v>
                </c:pt>
                <c:pt idx="36">
                  <c:v>3.90677754800917</c:v>
                </c:pt>
                <c:pt idx="37">
                  <c:v>7.4325243747626839</c:v>
                </c:pt>
                <c:pt idx="38">
                  <c:v>10.934317597966281</c:v>
                </c:pt>
                <c:pt idx="39">
                  <c:v>9.224856712875356</c:v>
                </c:pt>
                <c:pt idx="40">
                  <c:v>4.1523068188272072</c:v>
                </c:pt>
                <c:pt idx="41">
                  <c:v>3.190086555650324</c:v>
                </c:pt>
                <c:pt idx="42">
                  <c:v>0</c:v>
                </c:pt>
                <c:pt idx="43">
                  <c:v>11.171331459192876</c:v>
                </c:pt>
                <c:pt idx="44">
                  <c:v>7.1343636490520552</c:v>
                </c:pt>
                <c:pt idx="45">
                  <c:v>6.5231566623642037</c:v>
                </c:pt>
                <c:pt idx="46">
                  <c:v>8.8559100623459237</c:v>
                </c:pt>
                <c:pt idx="47">
                  <c:v>4.7469279372802804</c:v>
                </c:pt>
                <c:pt idx="48">
                  <c:v>3.3858692894765334</c:v>
                </c:pt>
                <c:pt idx="49">
                  <c:v>0</c:v>
                </c:pt>
                <c:pt idx="50">
                  <c:v>14.130424074458988</c:v>
                </c:pt>
                <c:pt idx="51">
                  <c:v>12.0498392001426</c:v>
                </c:pt>
                <c:pt idx="52">
                  <c:v>5.2394688086636734</c:v>
                </c:pt>
                <c:pt idx="53">
                  <c:v>8.232553638693819</c:v>
                </c:pt>
                <c:pt idx="54">
                  <c:v>4.8641056291112603</c:v>
                </c:pt>
                <c:pt idx="55">
                  <c:v>3.2364320518269332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196-4208-9C11-F38DC073F3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8150831"/>
        <c:axId val="388151247"/>
      </c:scatterChart>
      <c:valAx>
        <c:axId val="388150831"/>
        <c:scaling>
          <c:orientation val="minMax"/>
          <c:max val="7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000"/>
                  <a:t>RADIUS</a:t>
                </a:r>
                <a:r>
                  <a:rPr lang="es-ES" sz="2000" baseline="0"/>
                  <a:t> (mm)</a:t>
                </a:r>
                <a:endParaRPr lang="es-ES" sz="20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1247"/>
        <c:crosses val="autoZero"/>
        <c:crossBetween val="midCat"/>
      </c:valAx>
      <c:valAx>
        <c:axId val="388151247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DIFFERENCE BETWEEN INVERSE GEOMETRIES </a:t>
                </a:r>
                <a:r>
                  <a:rPr lang="es-ES" sz="1600" baseline="0"/>
                  <a:t>G2 (</a:t>
                </a:r>
                <a:r>
                  <a:rPr lang="el-GR" sz="1600" baseline="0"/>
                  <a:t>μ</a:t>
                </a:r>
                <a:r>
                  <a:rPr lang="es-ES" sz="1600" baseline="0"/>
                  <a:t>m)</a:t>
                </a:r>
                <a:endParaRPr lang="es-ES" sz="1600"/>
              </a:p>
            </c:rich>
          </c:tx>
          <c:layout>
            <c:manualLayout>
              <c:xMode val="edge"/>
              <c:yMode val="edge"/>
              <c:x val="3.6494686889962748E-2"/>
              <c:y val="0.122737137898149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08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2864953715307321"/>
          <c:y val="0.13205595962340497"/>
          <c:w val="0.69904453915639164"/>
          <c:h val="0.72965330914749382"/>
        </c:manualLayout>
      </c:layout>
      <c:scatterChart>
        <c:scatterStyle val="lineMarker"/>
        <c:varyColors val="0"/>
        <c:ser>
          <c:idx val="0"/>
          <c:order val="0"/>
          <c:tx>
            <c:v>DIFERENCIA CARA ANTERIOR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intercept val="0"/>
            <c:dispRSqr val="0"/>
            <c:dispEq val="0"/>
          </c:trendline>
          <c:xVal>
            <c:numRef>
              <c:f>'Physiological Geo Difference G2'!$F$3:$F$59</c:f>
              <c:numCache>
                <c:formatCode>0.00</c:formatCode>
                <c:ptCount val="57"/>
                <c:pt idx="0">
                  <c:v>0</c:v>
                </c:pt>
                <c:pt idx="1">
                  <c:v>1.0157268422661676</c:v>
                </c:pt>
                <c:pt idx="2">
                  <c:v>1.0084768162927693</c:v>
                </c:pt>
                <c:pt idx="3">
                  <c:v>2.1092508043378815</c:v>
                </c:pt>
                <c:pt idx="4">
                  <c:v>2.0958391857439826</c:v>
                </c:pt>
                <c:pt idx="5">
                  <c:v>3.1703146910046645</c:v>
                </c:pt>
                <c:pt idx="6">
                  <c:v>3.1702223029308212</c:v>
                </c:pt>
                <c:pt idx="7">
                  <c:v>4.1811860063862269</c:v>
                </c:pt>
                <c:pt idx="8">
                  <c:v>4.2107322403591523</c:v>
                </c:pt>
                <c:pt idx="9">
                  <c:v>5.2068574985301828</c:v>
                </c:pt>
                <c:pt idx="10">
                  <c:v>5.2719114759259753</c:v>
                </c:pt>
                <c:pt idx="11">
                  <c:v>5.7204356311385931</c:v>
                </c:pt>
                <c:pt idx="12">
                  <c:v>5.7967434944113236</c:v>
                </c:pt>
                <c:pt idx="13">
                  <c:v>5.9527207359324352</c:v>
                </c:pt>
                <c:pt idx="14">
                  <c:v>6.0716671927898025</c:v>
                </c:pt>
                <c:pt idx="15">
                  <c:v>1.0057691266886253</c:v>
                </c:pt>
                <c:pt idx="16">
                  <c:v>2.0964853574733122</c:v>
                </c:pt>
                <c:pt idx="17">
                  <c:v>3.182237709537111</c:v>
                </c:pt>
                <c:pt idx="18">
                  <c:v>4.2345400092572039</c:v>
                </c:pt>
                <c:pt idx="19">
                  <c:v>5.2256883230824247</c:v>
                </c:pt>
                <c:pt idx="20">
                  <c:v>5.6680661931561813</c:v>
                </c:pt>
                <c:pt idx="21">
                  <c:v>5.7993434887062856</c:v>
                </c:pt>
                <c:pt idx="22">
                  <c:v>1.0071162991928986</c:v>
                </c:pt>
                <c:pt idx="23">
                  <c:v>2.1039653291820186</c:v>
                </c:pt>
                <c:pt idx="24">
                  <c:v>3.1976300051757085</c:v>
                </c:pt>
                <c:pt idx="25">
                  <c:v>4.2555320090442272</c:v>
                </c:pt>
                <c:pt idx="26">
                  <c:v>5.3156266930626348</c:v>
                </c:pt>
                <c:pt idx="27">
                  <c:v>5.82266922381823</c:v>
                </c:pt>
                <c:pt idx="28">
                  <c:v>6.0888680392992587</c:v>
                </c:pt>
                <c:pt idx="29">
                  <c:v>1.0105752893278164</c:v>
                </c:pt>
                <c:pt idx="30">
                  <c:v>2.1103468914138261</c:v>
                </c:pt>
                <c:pt idx="31">
                  <c:v>3.2052839577797161</c:v>
                </c:pt>
                <c:pt idx="32">
                  <c:v>4.2702325287974663</c:v>
                </c:pt>
                <c:pt idx="33">
                  <c:v>5.3707271109226919</c:v>
                </c:pt>
                <c:pt idx="34">
                  <c:v>5.9194975546916142</c:v>
                </c:pt>
                <c:pt idx="35">
                  <c:v>6.2824290907259757</c:v>
                </c:pt>
                <c:pt idx="36">
                  <c:v>1.0158699076161279</c:v>
                </c:pt>
                <c:pt idx="37">
                  <c:v>2.1140276654764953</c:v>
                </c:pt>
                <c:pt idx="38">
                  <c:v>3.1963146340746871</c:v>
                </c:pt>
                <c:pt idx="39">
                  <c:v>4.2467784601978007</c:v>
                </c:pt>
                <c:pt idx="40">
                  <c:v>5.3253578668480115</c:v>
                </c:pt>
                <c:pt idx="41">
                  <c:v>5.8651589867624221</c:v>
                </c:pt>
                <c:pt idx="42">
                  <c:v>6.2266598694645277</c:v>
                </c:pt>
                <c:pt idx="43">
                  <c:v>1.0213353076242886</c:v>
                </c:pt>
                <c:pt idx="44">
                  <c:v>2.1226739033586859</c:v>
                </c:pt>
                <c:pt idx="45">
                  <c:v>3.1819222774920193</c:v>
                </c:pt>
                <c:pt idx="46">
                  <c:v>4.1843244771408443</c:v>
                </c:pt>
                <c:pt idx="47">
                  <c:v>5.2025114185362442</c:v>
                </c:pt>
                <c:pt idx="48">
                  <c:v>5.7190432460333778</c:v>
                </c:pt>
                <c:pt idx="49">
                  <c:v>5.9583285449864212</c:v>
                </c:pt>
                <c:pt idx="50">
                  <c:v>1.0216296887816054</c:v>
                </c:pt>
                <c:pt idx="51">
                  <c:v>2.1249389789121005</c:v>
                </c:pt>
                <c:pt idx="52">
                  <c:v>3.1812297056327137</c:v>
                </c:pt>
                <c:pt idx="53">
                  <c:v>4.1687378929359431</c:v>
                </c:pt>
                <c:pt idx="54">
                  <c:v>5.1655690412577009</c:v>
                </c:pt>
                <c:pt idx="55">
                  <c:v>5.6618575043884674</c:v>
                </c:pt>
                <c:pt idx="56">
                  <c:v>5.8313617491971801</c:v>
                </c:pt>
              </c:numCache>
            </c:numRef>
          </c:xVal>
          <c:yVal>
            <c:numRef>
              <c:f>'Physiological Geo Difference G2'!$G$3:$G$59</c:f>
              <c:numCache>
                <c:formatCode>0.000</c:formatCode>
                <c:ptCount val="57"/>
                <c:pt idx="0">
                  <c:v>5.6973994489944557E-4</c:v>
                </c:pt>
                <c:pt idx="1">
                  <c:v>5.506802398284957E-3</c:v>
                </c:pt>
                <c:pt idx="2">
                  <c:v>8.9677588134684429E-3</c:v>
                </c:pt>
                <c:pt idx="3">
                  <c:v>7.2565514491251371E-2</c:v>
                </c:pt>
                <c:pt idx="4">
                  <c:v>5.6162539589762001E-2</c:v>
                </c:pt>
                <c:pt idx="5">
                  <c:v>0.11117603752022588</c:v>
                </c:pt>
                <c:pt idx="6">
                  <c:v>6.6200871031401001E-2</c:v>
                </c:pt>
                <c:pt idx="7">
                  <c:v>2.8806154187943651E-2</c:v>
                </c:pt>
                <c:pt idx="8">
                  <c:v>9.9809153434394185E-2</c:v>
                </c:pt>
                <c:pt idx="9">
                  <c:v>8.2904075784226053E-2</c:v>
                </c:pt>
                <c:pt idx="10">
                  <c:v>1.0027696656071654E-2</c:v>
                </c:pt>
                <c:pt idx="11">
                  <c:v>8.7888412906473479E-2</c:v>
                </c:pt>
                <c:pt idx="12">
                  <c:v>5.4843726015521808E-2</c:v>
                </c:pt>
                <c:pt idx="13">
                  <c:v>0</c:v>
                </c:pt>
                <c:pt idx="14">
                  <c:v>0</c:v>
                </c:pt>
                <c:pt idx="15">
                  <c:v>3.6429839701671127E-3</c:v>
                </c:pt>
                <c:pt idx="16">
                  <c:v>5.409782182718894E-2</c:v>
                </c:pt>
                <c:pt idx="17">
                  <c:v>7.3608968749417567E-2</c:v>
                </c:pt>
                <c:pt idx="18">
                  <c:v>6.398300521517207E-2</c:v>
                </c:pt>
                <c:pt idx="19">
                  <c:v>0.10549056110642903</c:v>
                </c:pt>
                <c:pt idx="20">
                  <c:v>6.0892526519294159E-2</c:v>
                </c:pt>
                <c:pt idx="21">
                  <c:v>0</c:v>
                </c:pt>
                <c:pt idx="22">
                  <c:v>4.0192884109207412E-3</c:v>
                </c:pt>
                <c:pt idx="23">
                  <c:v>6.0851090945500542E-2</c:v>
                </c:pt>
                <c:pt idx="24">
                  <c:v>1.6285711735597862E-2</c:v>
                </c:pt>
                <c:pt idx="25">
                  <c:v>8.1596631942317088E-2</c:v>
                </c:pt>
                <c:pt idx="26">
                  <c:v>6.4676135923423889E-2</c:v>
                </c:pt>
                <c:pt idx="27">
                  <c:v>1.5248241117203916E-2</c:v>
                </c:pt>
                <c:pt idx="28">
                  <c:v>0</c:v>
                </c:pt>
                <c:pt idx="29">
                  <c:v>5.9650346988441563E-3</c:v>
                </c:pt>
                <c:pt idx="30">
                  <c:v>8.0417445153008665E-2</c:v>
                </c:pt>
                <c:pt idx="31">
                  <c:v>6.2141682392729061E-2</c:v>
                </c:pt>
                <c:pt idx="32">
                  <c:v>8.6621787679361975E-2</c:v>
                </c:pt>
                <c:pt idx="33">
                  <c:v>6.3228871667425079E-2</c:v>
                </c:pt>
                <c:pt idx="34">
                  <c:v>4.5692203021622108E-2</c:v>
                </c:pt>
                <c:pt idx="35">
                  <c:v>0</c:v>
                </c:pt>
                <c:pt idx="36">
                  <c:v>7.8540043464828662E-3</c:v>
                </c:pt>
                <c:pt idx="37">
                  <c:v>5.5158316887875897E-2</c:v>
                </c:pt>
                <c:pt idx="38">
                  <c:v>7.3342402731799872E-2</c:v>
                </c:pt>
                <c:pt idx="39">
                  <c:v>5.7401586752192972E-2</c:v>
                </c:pt>
                <c:pt idx="40">
                  <c:v>3.6522523097477277E-2</c:v>
                </c:pt>
                <c:pt idx="41">
                  <c:v>5.728943321028012E-2</c:v>
                </c:pt>
                <c:pt idx="42">
                  <c:v>0</c:v>
                </c:pt>
                <c:pt idx="43">
                  <c:v>5.0365127571311953E-3</c:v>
                </c:pt>
                <c:pt idx="44">
                  <c:v>3.6458234736614956E-2</c:v>
                </c:pt>
                <c:pt idx="45">
                  <c:v>2.9563348914177175E-2</c:v>
                </c:pt>
                <c:pt idx="46">
                  <c:v>5.5838014317472373E-2</c:v>
                </c:pt>
                <c:pt idx="47">
                  <c:v>7.3814938708743949E-2</c:v>
                </c:pt>
                <c:pt idx="48">
                  <c:v>5.5509003778198791E-2</c:v>
                </c:pt>
                <c:pt idx="49">
                  <c:v>0</c:v>
                </c:pt>
                <c:pt idx="50">
                  <c:v>6.2434478267137288E-3</c:v>
                </c:pt>
                <c:pt idx="51">
                  <c:v>1.8159516193173311E-2</c:v>
                </c:pt>
                <c:pt idx="52">
                  <c:v>9.5320864576071807E-2</c:v>
                </c:pt>
                <c:pt idx="53">
                  <c:v>9.6494601283776571E-2</c:v>
                </c:pt>
                <c:pt idx="54">
                  <c:v>3.7671908308374684E-2</c:v>
                </c:pt>
                <c:pt idx="55">
                  <c:v>8.0741940932222103E-2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AE5-43FD-8B03-D6479B8998FB}"/>
            </c:ext>
          </c:extLst>
        </c:ser>
        <c:ser>
          <c:idx val="1"/>
          <c:order val="1"/>
          <c:tx>
            <c:v>DIFERENCIA CARA POSTERIOR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4"/>
            <c:intercept val="0"/>
            <c:dispRSqr val="0"/>
            <c:dispEq val="0"/>
          </c:trendline>
          <c:xVal>
            <c:numRef>
              <c:f>'Physiological Geo Difference G2'!$F$62:$F$118</c:f>
              <c:numCache>
                <c:formatCode>0.00</c:formatCode>
                <c:ptCount val="57"/>
                <c:pt idx="0">
                  <c:v>1.4901263528976327E-8</c:v>
                </c:pt>
                <c:pt idx="1">
                  <c:v>0.93649589881643369</c:v>
                </c:pt>
                <c:pt idx="2">
                  <c:v>0.9227181706783496</c:v>
                </c:pt>
                <c:pt idx="3">
                  <c:v>1.9563196455589766</c:v>
                </c:pt>
                <c:pt idx="4">
                  <c:v>1.9354311299811211</c:v>
                </c:pt>
                <c:pt idx="5">
                  <c:v>2.9521065106123796</c:v>
                </c:pt>
                <c:pt idx="6">
                  <c:v>2.9576219315524424</c:v>
                </c:pt>
                <c:pt idx="7">
                  <c:v>3.8849238769890975</c:v>
                </c:pt>
                <c:pt idx="8">
                  <c:v>3.910347075388577</c:v>
                </c:pt>
                <c:pt idx="9">
                  <c:v>4.8137105957878275</c:v>
                </c:pt>
                <c:pt idx="10">
                  <c:v>4.8705567700212669</c:v>
                </c:pt>
                <c:pt idx="11">
                  <c:v>5.2314267881716559</c:v>
                </c:pt>
                <c:pt idx="12">
                  <c:v>5.2928962062371863</c:v>
                </c:pt>
                <c:pt idx="13">
                  <c:v>5.7479203473952207</c:v>
                </c:pt>
                <c:pt idx="14">
                  <c:v>5.75939727749354</c:v>
                </c:pt>
                <c:pt idx="15">
                  <c:v>0.91457662429126185</c:v>
                </c:pt>
                <c:pt idx="16">
                  <c:v>1.9267695846935098</c:v>
                </c:pt>
                <c:pt idx="17">
                  <c:v>2.9347063396530833</c:v>
                </c:pt>
                <c:pt idx="18">
                  <c:v>3.8865393063752744</c:v>
                </c:pt>
                <c:pt idx="19">
                  <c:v>4.6074254340140985</c:v>
                </c:pt>
                <c:pt idx="20">
                  <c:v>4.8626261310119245</c:v>
                </c:pt>
                <c:pt idx="21">
                  <c:v>4.9911186561731835</c:v>
                </c:pt>
                <c:pt idx="22">
                  <c:v>0.91332100189363874</c:v>
                </c:pt>
                <c:pt idx="23">
                  <c:v>1.9268805377863982</c:v>
                </c:pt>
                <c:pt idx="24">
                  <c:v>2.9334006920296445</c:v>
                </c:pt>
                <c:pt idx="25">
                  <c:v>3.9337244895899861</c:v>
                </c:pt>
                <c:pt idx="26">
                  <c:v>4.7932606542936931</c:v>
                </c:pt>
                <c:pt idx="27">
                  <c:v>5.0655129592174575</c:v>
                </c:pt>
                <c:pt idx="28">
                  <c:v>5.2558558066217911</c:v>
                </c:pt>
                <c:pt idx="29">
                  <c:v>0.92032432815828558</c:v>
                </c:pt>
                <c:pt idx="30">
                  <c:v>1.9326042646129082</c:v>
                </c:pt>
                <c:pt idx="31">
                  <c:v>2.9625064877566092</c:v>
                </c:pt>
                <c:pt idx="32">
                  <c:v>3.9194470553893184</c:v>
                </c:pt>
                <c:pt idx="33">
                  <c:v>4.9087568955897591</c:v>
                </c:pt>
                <c:pt idx="34">
                  <c:v>5.3247270023917661</c:v>
                </c:pt>
                <c:pt idx="35">
                  <c:v>5.7491279564817486</c:v>
                </c:pt>
                <c:pt idx="36">
                  <c:v>0.93215588739223232</c:v>
                </c:pt>
                <c:pt idx="37">
                  <c:v>1.9551311705611982</c:v>
                </c:pt>
                <c:pt idx="38">
                  <c:v>2.9829527418314896</c:v>
                </c:pt>
                <c:pt idx="39">
                  <c:v>3.9302931213842052</c:v>
                </c:pt>
                <c:pt idx="40">
                  <c:v>4.8919875889049438</c:v>
                </c:pt>
                <c:pt idx="41">
                  <c:v>5.3565577986240385</c:v>
                </c:pt>
                <c:pt idx="42">
                  <c:v>5.9435283678973043</c:v>
                </c:pt>
                <c:pt idx="43">
                  <c:v>0.94391129456109379</c:v>
                </c:pt>
                <c:pt idx="44">
                  <c:v>1.9762312498541259</c:v>
                </c:pt>
                <c:pt idx="45">
                  <c:v>2.9714758117810756</c:v>
                </c:pt>
                <c:pt idx="46">
                  <c:v>3.8776623705526503</c:v>
                </c:pt>
                <c:pt idx="47">
                  <c:v>4.7899952150289264</c:v>
                </c:pt>
                <c:pt idx="48">
                  <c:v>5.1908114442734288</c:v>
                </c:pt>
                <c:pt idx="49">
                  <c:v>5.594004623702058</c:v>
                </c:pt>
                <c:pt idx="50">
                  <c:v>0.94792567498723235</c:v>
                </c:pt>
                <c:pt idx="51">
                  <c:v>1.990758870104564</c:v>
                </c:pt>
                <c:pt idx="52">
                  <c:v>2.9735018076335518</c:v>
                </c:pt>
                <c:pt idx="53">
                  <c:v>3.850383925013193</c:v>
                </c:pt>
                <c:pt idx="54">
                  <c:v>4.7378360302990652</c:v>
                </c:pt>
                <c:pt idx="55">
                  <c:v>5.1402530385186296</c:v>
                </c:pt>
                <c:pt idx="56">
                  <c:v>5.5508241766425996</c:v>
                </c:pt>
              </c:numCache>
            </c:numRef>
          </c:xVal>
          <c:yVal>
            <c:numRef>
              <c:f>'Physiological Geo Difference G2'!$G$62:$G$118</c:f>
              <c:numCache>
                <c:formatCode>0.000</c:formatCode>
                <c:ptCount val="57"/>
                <c:pt idx="0">
                  <c:v>1.0580804874684147E-2</c:v>
                </c:pt>
                <c:pt idx="1">
                  <c:v>1.2014965962513315E-2</c:v>
                </c:pt>
                <c:pt idx="2">
                  <c:v>4.9481311074300437E-3</c:v>
                </c:pt>
                <c:pt idx="3">
                  <c:v>4.2504043133088927E-2</c:v>
                </c:pt>
                <c:pt idx="4">
                  <c:v>6.6068616517970136E-2</c:v>
                </c:pt>
                <c:pt idx="5">
                  <c:v>6.1866562939704065E-2</c:v>
                </c:pt>
                <c:pt idx="6">
                  <c:v>5.0273199911613227E-2</c:v>
                </c:pt>
                <c:pt idx="7">
                  <c:v>3.0326916116969194E-2</c:v>
                </c:pt>
                <c:pt idx="8">
                  <c:v>2.6296188606756251E-2</c:v>
                </c:pt>
                <c:pt idx="9">
                  <c:v>5.0662672897724324E-2</c:v>
                </c:pt>
                <c:pt idx="10">
                  <c:v>4.0626505717538793E-2</c:v>
                </c:pt>
                <c:pt idx="11">
                  <c:v>9.0867123481565892E-2</c:v>
                </c:pt>
                <c:pt idx="12">
                  <c:v>8.0840588715342762E-2</c:v>
                </c:pt>
                <c:pt idx="13">
                  <c:v>0</c:v>
                </c:pt>
                <c:pt idx="14">
                  <c:v>0</c:v>
                </c:pt>
                <c:pt idx="15">
                  <c:v>3.1085591916384858E-3</c:v>
                </c:pt>
                <c:pt idx="16">
                  <c:v>3.7521507071188329E-2</c:v>
                </c:pt>
                <c:pt idx="17">
                  <c:v>7.9703793029763229E-2</c:v>
                </c:pt>
                <c:pt idx="18">
                  <c:v>6.969903414880621E-2</c:v>
                </c:pt>
                <c:pt idx="19">
                  <c:v>2.2432876548712836E-2</c:v>
                </c:pt>
                <c:pt idx="20">
                  <c:v>4.1562011021698923E-2</c:v>
                </c:pt>
                <c:pt idx="21">
                  <c:v>0</c:v>
                </c:pt>
                <c:pt idx="22">
                  <c:v>1.1023359061408599E-2</c:v>
                </c:pt>
                <c:pt idx="23">
                  <c:v>5.700143191326959E-2</c:v>
                </c:pt>
                <c:pt idx="24">
                  <c:v>3.573030644548341E-2</c:v>
                </c:pt>
                <c:pt idx="25">
                  <c:v>4.1237871195622743E-2</c:v>
                </c:pt>
                <c:pt idx="26">
                  <c:v>2.0618862832553785E-2</c:v>
                </c:pt>
                <c:pt idx="27">
                  <c:v>2.7607659945041146E-2</c:v>
                </c:pt>
                <c:pt idx="28">
                  <c:v>0</c:v>
                </c:pt>
                <c:pt idx="29">
                  <c:v>1.1941855640147032E-2</c:v>
                </c:pt>
                <c:pt idx="30">
                  <c:v>6.4451885036508269E-2</c:v>
                </c:pt>
                <c:pt idx="31">
                  <c:v>6.3864621974192834E-2</c:v>
                </c:pt>
                <c:pt idx="32">
                  <c:v>0.10272795380692945</c:v>
                </c:pt>
                <c:pt idx="33">
                  <c:v>2.1636408306474238E-2</c:v>
                </c:pt>
                <c:pt idx="34">
                  <c:v>6.7821602698397723E-2</c:v>
                </c:pt>
                <c:pt idx="35">
                  <c:v>0</c:v>
                </c:pt>
                <c:pt idx="36">
                  <c:v>5.9466779454552142E-3</c:v>
                </c:pt>
                <c:pt idx="37">
                  <c:v>4.8825952162323542E-2</c:v>
                </c:pt>
                <c:pt idx="38">
                  <c:v>7.9577502540617281E-2</c:v>
                </c:pt>
                <c:pt idx="39">
                  <c:v>7.0693744720400326E-2</c:v>
                </c:pt>
                <c:pt idx="40">
                  <c:v>6.4976144232257546E-2</c:v>
                </c:pt>
                <c:pt idx="41">
                  <c:v>5.0531057998056135E-2</c:v>
                </c:pt>
                <c:pt idx="42">
                  <c:v>0</c:v>
                </c:pt>
                <c:pt idx="43">
                  <c:v>2.3190774403451723E-3</c:v>
                </c:pt>
                <c:pt idx="44">
                  <c:v>1.1764684397440465E-2</c:v>
                </c:pt>
                <c:pt idx="45">
                  <c:v>2.1467303127644683E-2</c:v>
                </c:pt>
                <c:pt idx="46">
                  <c:v>4.3085208693000469E-2</c:v>
                </c:pt>
                <c:pt idx="47">
                  <c:v>8.9663455749753235E-2</c:v>
                </c:pt>
                <c:pt idx="48">
                  <c:v>6.1726270410395925E-2</c:v>
                </c:pt>
                <c:pt idx="49">
                  <c:v>0</c:v>
                </c:pt>
                <c:pt idx="50">
                  <c:v>5.172256255945939E-3</c:v>
                </c:pt>
                <c:pt idx="51">
                  <c:v>5.2126293183986414E-2</c:v>
                </c:pt>
                <c:pt idx="52">
                  <c:v>7.4208368683454332E-2</c:v>
                </c:pt>
                <c:pt idx="53">
                  <c:v>1.0475286958427626E-2</c:v>
                </c:pt>
                <c:pt idx="54">
                  <c:v>5.206531187990359E-2</c:v>
                </c:pt>
                <c:pt idx="55">
                  <c:v>3.6112226997686937E-2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AE5-43FD-8B03-D6479B8998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8150831"/>
        <c:axId val="388151247"/>
      </c:scatterChart>
      <c:valAx>
        <c:axId val="388150831"/>
        <c:scaling>
          <c:orientation val="minMax"/>
          <c:max val="7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000"/>
                  <a:t>RADIO</a:t>
                </a:r>
                <a:r>
                  <a:rPr lang="es-ES" sz="2000" baseline="0"/>
                  <a:t> (mm)</a:t>
                </a:r>
                <a:endParaRPr lang="es-ES" sz="20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1247"/>
        <c:crosses val="autoZero"/>
        <c:crossBetween val="midCat"/>
      </c:valAx>
      <c:valAx>
        <c:axId val="388151247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/>
                  <a:t>DIFERENCIA</a:t>
                </a:r>
                <a:r>
                  <a:rPr lang="es-ES" sz="1600" baseline="0"/>
                  <a:t>  ENTRE GEOMETRIA INVERSAS G2 (</a:t>
                </a:r>
                <a:r>
                  <a:rPr lang="el-GR" sz="1600" baseline="0"/>
                  <a:t>μ</a:t>
                </a:r>
                <a:r>
                  <a:rPr lang="es-ES" sz="1600" baseline="0"/>
                  <a:t>m)</a:t>
                </a:r>
                <a:endParaRPr lang="es-ES" sz="1600"/>
              </a:p>
            </c:rich>
          </c:tx>
          <c:layout>
            <c:manualLayout>
              <c:xMode val="edge"/>
              <c:yMode val="edge"/>
              <c:x val="3.6494686889962748E-2"/>
              <c:y val="0.122737137898149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08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2864953715307321"/>
          <c:y val="0.13205595962340497"/>
          <c:w val="0.69904453915639164"/>
          <c:h val="0.72965330914749382"/>
        </c:manualLayout>
      </c:layout>
      <c:scatterChart>
        <c:scatterStyle val="lineMarker"/>
        <c:varyColors val="0"/>
        <c:ser>
          <c:idx val="0"/>
          <c:order val="0"/>
          <c:tx>
            <c:v>ANTERIOR FACE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intercept val="0"/>
            <c:dispRSqr val="0"/>
            <c:dispEq val="0"/>
          </c:trendline>
          <c:xVal>
            <c:numRef>
              <c:f>'Inverse Geo Difference G3'!$F$3:$F$59</c:f>
              <c:numCache>
                <c:formatCode>0.00</c:formatCode>
                <c:ptCount val="57"/>
                <c:pt idx="0">
                  <c:v>0.96571676272082996</c:v>
                </c:pt>
                <c:pt idx="1">
                  <c:v>9.4944000000000001E-2</c:v>
                </c:pt>
                <c:pt idx="2">
                  <c:v>1.0319546230333969</c:v>
                </c:pt>
                <c:pt idx="3">
                  <c:v>1.9985354481719857</c:v>
                </c:pt>
                <c:pt idx="4">
                  <c:v>2.0714268663170325</c:v>
                </c:pt>
                <c:pt idx="5">
                  <c:v>3.0046194650903799</c:v>
                </c:pt>
                <c:pt idx="6">
                  <c:v>3.052134841385616</c:v>
                </c:pt>
                <c:pt idx="7">
                  <c:v>4.0361964298086388</c:v>
                </c:pt>
                <c:pt idx="8">
                  <c:v>4.0332087982151377</c:v>
                </c:pt>
                <c:pt idx="9">
                  <c:v>5.0257893787941414</c:v>
                </c:pt>
                <c:pt idx="10">
                  <c:v>4.9606473176391006</c:v>
                </c:pt>
                <c:pt idx="11">
                  <c:v>5.5458550044154595</c:v>
                </c:pt>
                <c:pt idx="12">
                  <c:v>5.4358648079215506</c:v>
                </c:pt>
                <c:pt idx="13">
                  <c:v>1.1034512204896056</c:v>
                </c:pt>
                <c:pt idx="14">
                  <c:v>2.1504150934412638</c:v>
                </c:pt>
                <c:pt idx="15">
                  <c:v>3.1269310001981174</c:v>
                </c:pt>
                <c:pt idx="16">
                  <c:v>4.0977485769627195</c:v>
                </c:pt>
                <c:pt idx="17">
                  <c:v>5.0124178566835393</c:v>
                </c:pt>
                <c:pt idx="18">
                  <c:v>6.278965994493042</c:v>
                </c:pt>
                <c:pt idx="19">
                  <c:v>5.9743946772873988</c:v>
                </c:pt>
                <c:pt idx="20">
                  <c:v>5.463071202171907</c:v>
                </c:pt>
                <c:pt idx="21">
                  <c:v>5.8906907591555004</c:v>
                </c:pt>
                <c:pt idx="22">
                  <c:v>1.1435789240800129</c:v>
                </c:pt>
                <c:pt idx="23">
                  <c:v>2.1826214757488303</c:v>
                </c:pt>
                <c:pt idx="24">
                  <c:v>3.1884827896665837</c:v>
                </c:pt>
                <c:pt idx="25">
                  <c:v>4.2053574746981974</c:v>
                </c:pt>
                <c:pt idx="26">
                  <c:v>5.1529464522736896</c:v>
                </c:pt>
                <c:pt idx="27">
                  <c:v>5.6328824246561373</c:v>
                </c:pt>
                <c:pt idx="28">
                  <c:v>6.2210494371930523</c:v>
                </c:pt>
                <c:pt idx="29">
                  <c:v>1.1361100038728644</c:v>
                </c:pt>
                <c:pt idx="30">
                  <c:v>2.1752573301795817</c:v>
                </c:pt>
                <c:pt idx="31">
                  <c:v>3.1897826712802866</c:v>
                </c:pt>
                <c:pt idx="32">
                  <c:v>4.2356640907890704</c:v>
                </c:pt>
                <c:pt idx="33">
                  <c:v>5.21682912217757</c:v>
                </c:pt>
                <c:pt idx="34">
                  <c:v>5.7118812706498021</c:v>
                </c:pt>
                <c:pt idx="35">
                  <c:v>6.286194894369725</c:v>
                </c:pt>
                <c:pt idx="36">
                  <c:v>1.0786442932681746</c:v>
                </c:pt>
                <c:pt idx="37">
                  <c:v>2.1030477437519099</c:v>
                </c:pt>
                <c:pt idx="38">
                  <c:v>3.113711998563772</c:v>
                </c:pt>
                <c:pt idx="39">
                  <c:v>4.1687486131931726</c:v>
                </c:pt>
                <c:pt idx="40">
                  <c:v>5.1690021406457172</c:v>
                </c:pt>
                <c:pt idx="41">
                  <c:v>5.628443277674565</c:v>
                </c:pt>
                <c:pt idx="42">
                  <c:v>6.0624337423183441</c:v>
                </c:pt>
                <c:pt idx="43">
                  <c:v>1.0029569516684151</c:v>
                </c:pt>
                <c:pt idx="44">
                  <c:v>2.0200588661967256</c:v>
                </c:pt>
                <c:pt idx="45">
                  <c:v>3.0307128946833615</c:v>
                </c:pt>
                <c:pt idx="46">
                  <c:v>4.0764125649889751</c:v>
                </c:pt>
                <c:pt idx="47">
                  <c:v>5.0734296141761934</c:v>
                </c:pt>
                <c:pt idx="48">
                  <c:v>5.5000560669869536</c:v>
                </c:pt>
                <c:pt idx="49">
                  <c:v>5.8666207854266501</c:v>
                </c:pt>
                <c:pt idx="50">
                  <c:v>0.95383980756728748</c:v>
                </c:pt>
                <c:pt idx="51">
                  <c:v>1.976243012410164</c:v>
                </c:pt>
                <c:pt idx="52">
                  <c:v>2.9874051784115254</c:v>
                </c:pt>
                <c:pt idx="53">
                  <c:v>4.0518880993926771</c:v>
                </c:pt>
                <c:pt idx="54">
                  <c:v>5.0750187635121113</c:v>
                </c:pt>
                <c:pt idx="55">
                  <c:v>5.5839620494770559</c:v>
                </c:pt>
                <c:pt idx="56">
                  <c:v>6.1760290324770981</c:v>
                </c:pt>
              </c:numCache>
            </c:numRef>
          </c:xVal>
          <c:yVal>
            <c:numRef>
              <c:f>'Inverse Geo Difference G3'!$G$3:$G$59</c:f>
              <c:numCache>
                <c:formatCode>0</c:formatCode>
                <c:ptCount val="57"/>
                <c:pt idx="0">
                  <c:v>13.051618068785963</c:v>
                </c:pt>
                <c:pt idx="1">
                  <c:v>11.774865394088762</c:v>
                </c:pt>
                <c:pt idx="2">
                  <c:v>26.8224876942427</c:v>
                </c:pt>
                <c:pt idx="3">
                  <c:v>9.7886469672903171</c:v>
                </c:pt>
                <c:pt idx="4">
                  <c:v>19.897385455787774</c:v>
                </c:pt>
                <c:pt idx="5">
                  <c:v>12.867104105713349</c:v>
                </c:pt>
                <c:pt idx="6">
                  <c:v>3.0073423321535242</c:v>
                </c:pt>
                <c:pt idx="7">
                  <c:v>20.281246692363919</c:v>
                </c:pt>
                <c:pt idx="8">
                  <c:v>12.533359689900113</c:v>
                </c:pt>
                <c:pt idx="9">
                  <c:v>11.088672323331419</c:v>
                </c:pt>
                <c:pt idx="10">
                  <c:v>5.4424984040510873</c:v>
                </c:pt>
                <c:pt idx="11">
                  <c:v>3.9882414940250208</c:v>
                </c:pt>
                <c:pt idx="12">
                  <c:v>0.71147759203675875</c:v>
                </c:pt>
                <c:pt idx="13">
                  <c:v>25.857632478190016</c:v>
                </c:pt>
                <c:pt idx="14">
                  <c:v>17.014748087599823</c:v>
                </c:pt>
                <c:pt idx="15">
                  <c:v>8.0794758374603486</c:v>
                </c:pt>
                <c:pt idx="16">
                  <c:v>19.075472774559614</c:v>
                </c:pt>
                <c:pt idx="17">
                  <c:v>8.4292007378105467</c:v>
                </c:pt>
                <c:pt idx="18">
                  <c:v>0</c:v>
                </c:pt>
                <c:pt idx="19">
                  <c:v>0</c:v>
                </c:pt>
                <c:pt idx="20">
                  <c:v>1.5865788240661509</c:v>
                </c:pt>
                <c:pt idx="21">
                  <c:v>0</c:v>
                </c:pt>
                <c:pt idx="22">
                  <c:v>16.858726363962983</c:v>
                </c:pt>
                <c:pt idx="23">
                  <c:v>8.3522419754917667</c:v>
                </c:pt>
                <c:pt idx="24">
                  <c:v>21.247320540137579</c:v>
                </c:pt>
                <c:pt idx="25">
                  <c:v>30.727851736763412</c:v>
                </c:pt>
                <c:pt idx="26">
                  <c:v>14.025322113604922</c:v>
                </c:pt>
                <c:pt idx="27">
                  <c:v>3.8277009175227823</c:v>
                </c:pt>
                <c:pt idx="28">
                  <c:v>0</c:v>
                </c:pt>
                <c:pt idx="29">
                  <c:v>8.5837578518304358</c:v>
                </c:pt>
                <c:pt idx="30">
                  <c:v>4.9356550476017933</c:v>
                </c:pt>
                <c:pt idx="31">
                  <c:v>6.9859801869152394</c:v>
                </c:pt>
                <c:pt idx="32">
                  <c:v>13.418402850327393</c:v>
                </c:pt>
                <c:pt idx="33">
                  <c:v>8.293977258939675</c:v>
                </c:pt>
                <c:pt idx="34">
                  <c:v>7.4606845870036613</c:v>
                </c:pt>
                <c:pt idx="35">
                  <c:v>0</c:v>
                </c:pt>
                <c:pt idx="36">
                  <c:v>17.919369980192442</c:v>
                </c:pt>
                <c:pt idx="37">
                  <c:v>26.322590941114452</c:v>
                </c:pt>
                <c:pt idx="38">
                  <c:v>27.263271173843449</c:v>
                </c:pt>
                <c:pt idx="39">
                  <c:v>15.243086728879975</c:v>
                </c:pt>
                <c:pt idx="40">
                  <c:v>2.6300369029988189</c:v>
                </c:pt>
                <c:pt idx="41">
                  <c:v>3.3524307322748368</c:v>
                </c:pt>
                <c:pt idx="42">
                  <c:v>0</c:v>
                </c:pt>
                <c:pt idx="43">
                  <c:v>24.71564533072781</c:v>
                </c:pt>
                <c:pt idx="44">
                  <c:v>38.847061545985007</c:v>
                </c:pt>
                <c:pt idx="45">
                  <c:v>37.505521419816482</c:v>
                </c:pt>
                <c:pt idx="46">
                  <c:v>17.914695734154115</c:v>
                </c:pt>
                <c:pt idx="47">
                  <c:v>2.8494165735853509</c:v>
                </c:pt>
                <c:pt idx="48">
                  <c:v>3.2316262618016256</c:v>
                </c:pt>
                <c:pt idx="49">
                  <c:v>0</c:v>
                </c:pt>
                <c:pt idx="50">
                  <c:v>17.788370813064116</c:v>
                </c:pt>
                <c:pt idx="51">
                  <c:v>34.188949652419502</c:v>
                </c:pt>
                <c:pt idx="52">
                  <c:v>41.788234918895519</c:v>
                </c:pt>
                <c:pt idx="53">
                  <c:v>30.194302735267136</c:v>
                </c:pt>
                <c:pt idx="54">
                  <c:v>9.5290103455099846</c:v>
                </c:pt>
                <c:pt idx="55">
                  <c:v>4.9819345317297907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710-40CE-B219-1F6BE8F75569}"/>
            </c:ext>
          </c:extLst>
        </c:ser>
        <c:ser>
          <c:idx val="1"/>
          <c:order val="1"/>
          <c:tx>
            <c:v>POSTERIOR FACE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4"/>
            <c:intercept val="0"/>
            <c:dispRSqr val="0"/>
            <c:dispEq val="0"/>
          </c:trendline>
          <c:xVal>
            <c:numRef>
              <c:f>'Inverse Geo Difference G3'!$F$62:$F$118</c:f>
              <c:numCache>
                <c:formatCode>0.00</c:formatCode>
                <c:ptCount val="57"/>
                <c:pt idx="0">
                  <c:v>9.4944000000000001E-2</c:v>
                </c:pt>
                <c:pt idx="1">
                  <c:v>0.87925855725150603</c:v>
                </c:pt>
                <c:pt idx="2">
                  <c:v>0.95131055392022223</c:v>
                </c:pt>
                <c:pt idx="3">
                  <c:v>1.8709382304341315</c:v>
                </c:pt>
                <c:pt idx="4">
                  <c:v>1.9381975570101209</c:v>
                </c:pt>
                <c:pt idx="5">
                  <c:v>2.8528690120648723</c:v>
                </c:pt>
                <c:pt idx="6">
                  <c:v>2.8769585415851933</c:v>
                </c:pt>
                <c:pt idx="7">
                  <c:v>3.7820450354272617</c:v>
                </c:pt>
                <c:pt idx="8">
                  <c:v>3.7219094360287701</c:v>
                </c:pt>
                <c:pt idx="9">
                  <c:v>4.724020094157094</c:v>
                </c:pt>
                <c:pt idx="10">
                  <c:v>4.5914083438526792</c:v>
                </c:pt>
                <c:pt idx="11">
                  <c:v>5.1966931071595903</c:v>
                </c:pt>
                <c:pt idx="12">
                  <c:v>4.9906345498343194</c:v>
                </c:pt>
                <c:pt idx="13">
                  <c:v>1.0241955026751486</c:v>
                </c:pt>
                <c:pt idx="14">
                  <c:v>2.0190197526522615</c:v>
                </c:pt>
                <c:pt idx="15">
                  <c:v>2.9733024400487755</c:v>
                </c:pt>
                <c:pt idx="16">
                  <c:v>3.8468257160937251</c:v>
                </c:pt>
                <c:pt idx="17">
                  <c:v>4.7205494860238462</c:v>
                </c:pt>
                <c:pt idx="18">
                  <c:v>5.8131962378712103</c:v>
                </c:pt>
                <c:pt idx="19">
                  <c:v>5.2120415846384045</c:v>
                </c:pt>
                <c:pt idx="20">
                  <c:v>5.1071353859086219</c:v>
                </c:pt>
                <c:pt idx="21">
                  <c:v>5.3471472590531857</c:v>
                </c:pt>
                <c:pt idx="22">
                  <c:v>1.0614029114808381</c:v>
                </c:pt>
                <c:pt idx="23">
                  <c:v>2.0609665669534767</c:v>
                </c:pt>
                <c:pt idx="24">
                  <c:v>3.0504917128227049</c:v>
                </c:pt>
                <c:pt idx="25">
                  <c:v>3.9924502413931222</c:v>
                </c:pt>
                <c:pt idx="26">
                  <c:v>4.9182905099231373</c:v>
                </c:pt>
                <c:pt idx="27">
                  <c:v>5.3446496096563703</c:v>
                </c:pt>
                <c:pt idx="28">
                  <c:v>5.7858106510669698</c:v>
                </c:pt>
                <c:pt idx="29">
                  <c:v>1.044940229534685</c:v>
                </c:pt>
                <c:pt idx="30">
                  <c:v>2.0364084246781142</c:v>
                </c:pt>
                <c:pt idx="31">
                  <c:v>3.0329620241605397</c:v>
                </c:pt>
                <c:pt idx="32">
                  <c:v>3.9859506494687058</c:v>
                </c:pt>
                <c:pt idx="33">
                  <c:v>4.9310670052231087</c:v>
                </c:pt>
                <c:pt idx="34">
                  <c:v>5.3932485887450063</c:v>
                </c:pt>
                <c:pt idx="35">
                  <c:v>5.8803164149559164</c:v>
                </c:pt>
                <c:pt idx="36">
                  <c:v>0.9794040388930404</c:v>
                </c:pt>
                <c:pt idx="37">
                  <c:v>1.9366197283152931</c:v>
                </c:pt>
                <c:pt idx="38">
                  <c:v>2.926337916235922</c:v>
                </c:pt>
                <c:pt idx="39">
                  <c:v>3.8443177652218083</c:v>
                </c:pt>
                <c:pt idx="40">
                  <c:v>4.8101576211180443</c:v>
                </c:pt>
                <c:pt idx="41">
                  <c:v>5.1631727038711386</c:v>
                </c:pt>
                <c:pt idx="42">
                  <c:v>5.3596076348926882</c:v>
                </c:pt>
                <c:pt idx="43">
                  <c:v>0.90249952155111979</c:v>
                </c:pt>
                <c:pt idx="44">
                  <c:v>1.8500767847848911</c:v>
                </c:pt>
                <c:pt idx="45">
                  <c:v>2.8200614992584825</c:v>
                </c:pt>
                <c:pt idx="46">
                  <c:v>3.7583547264727426</c:v>
                </c:pt>
                <c:pt idx="47">
                  <c:v>4.6707473930838956</c:v>
                </c:pt>
                <c:pt idx="48">
                  <c:v>5.0217919032950782</c:v>
                </c:pt>
                <c:pt idx="49">
                  <c:v>5.1899822620120775</c:v>
                </c:pt>
                <c:pt idx="50">
                  <c:v>0.85667750910129548</c:v>
                </c:pt>
                <c:pt idx="51">
                  <c:v>1.8095929496989096</c:v>
                </c:pt>
                <c:pt idx="52">
                  <c:v>2.7913131282606041</c:v>
                </c:pt>
                <c:pt idx="53">
                  <c:v>3.7358239211718747</c:v>
                </c:pt>
                <c:pt idx="54">
                  <c:v>4.7203433148448006</c:v>
                </c:pt>
                <c:pt idx="55">
                  <c:v>5.2058851168653346</c:v>
                </c:pt>
                <c:pt idx="56">
                  <c:v>5.7241520044457239</c:v>
                </c:pt>
              </c:numCache>
            </c:numRef>
          </c:xVal>
          <c:yVal>
            <c:numRef>
              <c:f>'Inverse Geo Difference G3'!$G$62:$G$118</c:f>
              <c:numCache>
                <c:formatCode>0</c:formatCode>
                <c:ptCount val="57"/>
                <c:pt idx="0">
                  <c:v>12.778938216117252</c:v>
                </c:pt>
                <c:pt idx="1">
                  <c:v>12.775473193023325</c:v>
                </c:pt>
                <c:pt idx="2">
                  <c:v>25.609765981225085</c:v>
                </c:pt>
                <c:pt idx="3">
                  <c:v>9.2987800230722666</c:v>
                </c:pt>
                <c:pt idx="4">
                  <c:v>19.848720030141951</c:v>
                </c:pt>
                <c:pt idx="5">
                  <c:v>14.055008628567569</c:v>
                </c:pt>
                <c:pt idx="6">
                  <c:v>8.0116602866957027</c:v>
                </c:pt>
                <c:pt idx="7">
                  <c:v>21.576932381966248</c:v>
                </c:pt>
                <c:pt idx="8">
                  <c:v>14.206190826058108</c:v>
                </c:pt>
                <c:pt idx="9">
                  <c:v>11.275504714334836</c:v>
                </c:pt>
                <c:pt idx="10">
                  <c:v>5.831885099800429</c:v>
                </c:pt>
                <c:pt idx="11">
                  <c:v>4.2187513904676193</c:v>
                </c:pt>
                <c:pt idx="12">
                  <c:v>3.923278994072195</c:v>
                </c:pt>
                <c:pt idx="13">
                  <c:v>24.780626124448734</c:v>
                </c:pt>
                <c:pt idx="14">
                  <c:v>17.206863214366795</c:v>
                </c:pt>
                <c:pt idx="15">
                  <c:v>11.579770019811846</c:v>
                </c:pt>
                <c:pt idx="16">
                  <c:v>20.978538754935144</c:v>
                </c:pt>
                <c:pt idx="17">
                  <c:v>8.8850956039177174</c:v>
                </c:pt>
                <c:pt idx="18">
                  <c:v>0</c:v>
                </c:pt>
                <c:pt idx="19">
                  <c:v>0</c:v>
                </c:pt>
                <c:pt idx="20">
                  <c:v>4.8790523334655251</c:v>
                </c:pt>
                <c:pt idx="21">
                  <c:v>0</c:v>
                </c:pt>
                <c:pt idx="22">
                  <c:v>15.778695460563714</c:v>
                </c:pt>
                <c:pt idx="23">
                  <c:v>7.7994543540572661</c:v>
                </c:pt>
                <c:pt idx="24">
                  <c:v>22.396029342873717</c:v>
                </c:pt>
                <c:pt idx="25">
                  <c:v>32.557839808134219</c:v>
                </c:pt>
                <c:pt idx="26">
                  <c:v>14.911921486032071</c:v>
                </c:pt>
                <c:pt idx="27">
                  <c:v>6.3370359358102277</c:v>
                </c:pt>
                <c:pt idx="28">
                  <c:v>0</c:v>
                </c:pt>
                <c:pt idx="29">
                  <c:v>10.188215320028638</c:v>
                </c:pt>
                <c:pt idx="30">
                  <c:v>6.5394364577891846</c:v>
                </c:pt>
                <c:pt idx="31">
                  <c:v>6.7047482572826196</c:v>
                </c:pt>
                <c:pt idx="32">
                  <c:v>11.844269048203635</c:v>
                </c:pt>
                <c:pt idx="33">
                  <c:v>2.0703170338882613</c:v>
                </c:pt>
                <c:pt idx="34">
                  <c:v>4.9310604454300755</c:v>
                </c:pt>
                <c:pt idx="35">
                  <c:v>0</c:v>
                </c:pt>
                <c:pt idx="36">
                  <c:v>19.875675445914741</c:v>
                </c:pt>
                <c:pt idx="37">
                  <c:v>28.402059042170716</c:v>
                </c:pt>
                <c:pt idx="38">
                  <c:v>29.324325291967245</c:v>
                </c:pt>
                <c:pt idx="39">
                  <c:v>17.196592261039534</c:v>
                </c:pt>
                <c:pt idx="40">
                  <c:v>3.9763628144430818</c:v>
                </c:pt>
                <c:pt idx="41">
                  <c:v>3.6305120125502524</c:v>
                </c:pt>
                <c:pt idx="42">
                  <c:v>0</c:v>
                </c:pt>
                <c:pt idx="43">
                  <c:v>25.86005024206445</c:v>
                </c:pt>
                <c:pt idx="44">
                  <c:v>39.958633303264811</c:v>
                </c:pt>
                <c:pt idx="45">
                  <c:v>38.661932864018169</c:v>
                </c:pt>
                <c:pt idx="46">
                  <c:v>19.840503258722823</c:v>
                </c:pt>
                <c:pt idx="47">
                  <c:v>3.414927820137371</c:v>
                </c:pt>
                <c:pt idx="48">
                  <c:v>2.8646763678540355</c:v>
                </c:pt>
                <c:pt idx="49">
                  <c:v>0</c:v>
                </c:pt>
                <c:pt idx="50">
                  <c:v>19.410650189985365</c:v>
                </c:pt>
                <c:pt idx="51">
                  <c:v>35.447325717482471</c:v>
                </c:pt>
                <c:pt idx="52">
                  <c:v>43.541901669314214</c:v>
                </c:pt>
                <c:pt idx="53">
                  <c:v>32.632287152543647</c:v>
                </c:pt>
                <c:pt idx="54">
                  <c:v>8.2949717529261555</c:v>
                </c:pt>
                <c:pt idx="55">
                  <c:v>3.790678276996005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710-40CE-B219-1F6BE8F755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8150831"/>
        <c:axId val="388151247"/>
      </c:scatterChart>
      <c:valAx>
        <c:axId val="388150831"/>
        <c:scaling>
          <c:orientation val="minMax"/>
          <c:max val="7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000"/>
                  <a:t>RADIUS</a:t>
                </a:r>
                <a:r>
                  <a:rPr lang="es-ES" sz="2000" baseline="0"/>
                  <a:t> (mm)</a:t>
                </a:r>
                <a:endParaRPr lang="es-ES" sz="20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1247"/>
        <c:crosses val="autoZero"/>
        <c:crossBetween val="midCat"/>
      </c:valAx>
      <c:valAx>
        <c:axId val="388151247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DIFFERENCE BETWEEN INVERSE GEOMETRIES </a:t>
                </a:r>
                <a:r>
                  <a:rPr lang="es-ES" sz="1600" baseline="0"/>
                  <a:t>G3 (</a:t>
                </a:r>
                <a:r>
                  <a:rPr lang="el-GR" sz="1600" baseline="0"/>
                  <a:t>μ</a:t>
                </a:r>
                <a:r>
                  <a:rPr lang="es-ES" sz="1600" baseline="0"/>
                  <a:t>m)</a:t>
                </a:r>
                <a:endParaRPr lang="es-ES" sz="1600"/>
              </a:p>
            </c:rich>
          </c:tx>
          <c:layout>
            <c:manualLayout>
              <c:xMode val="edge"/>
              <c:yMode val="edge"/>
              <c:x val="3.6494686889962748E-2"/>
              <c:y val="0.122737137898149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08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2864953715307321"/>
          <c:y val="0.13205595962340497"/>
          <c:w val="0.69904453915639164"/>
          <c:h val="0.72965330914749382"/>
        </c:manualLayout>
      </c:layout>
      <c:scatterChart>
        <c:scatterStyle val="lineMarker"/>
        <c:varyColors val="0"/>
        <c:ser>
          <c:idx val="0"/>
          <c:order val="0"/>
          <c:tx>
            <c:v>ANTERIOR FACE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intercept val="0"/>
            <c:dispRSqr val="0"/>
            <c:dispEq val="0"/>
          </c:trendline>
          <c:xVal>
            <c:numRef>
              <c:f>'Physiological Geo Difference G3'!$F$3:$F$59</c:f>
              <c:numCache>
                <c:formatCode>0.00</c:formatCode>
                <c:ptCount val="57"/>
                <c:pt idx="0">
                  <c:v>0.96571676272082996</c:v>
                </c:pt>
                <c:pt idx="1">
                  <c:v>9.4944000000000001E-2</c:v>
                </c:pt>
                <c:pt idx="2">
                  <c:v>1.0319546230333969</c:v>
                </c:pt>
                <c:pt idx="3">
                  <c:v>1.9985354481719857</c:v>
                </c:pt>
                <c:pt idx="4">
                  <c:v>2.0714268663170325</c:v>
                </c:pt>
                <c:pt idx="5">
                  <c:v>3.0046194650903799</c:v>
                </c:pt>
                <c:pt idx="6">
                  <c:v>3.052134841385616</c:v>
                </c:pt>
                <c:pt idx="7">
                  <c:v>4.0361964298086388</c:v>
                </c:pt>
                <c:pt idx="8">
                  <c:v>4.0332087982151377</c:v>
                </c:pt>
                <c:pt idx="9">
                  <c:v>5.0257893787941414</c:v>
                </c:pt>
                <c:pt idx="10">
                  <c:v>4.9606473176391006</c:v>
                </c:pt>
                <c:pt idx="11">
                  <c:v>5.5458550044154595</c:v>
                </c:pt>
                <c:pt idx="12">
                  <c:v>5.4358648079215506</c:v>
                </c:pt>
                <c:pt idx="13">
                  <c:v>1.1034512204896056</c:v>
                </c:pt>
                <c:pt idx="14">
                  <c:v>2.1504150934412638</c:v>
                </c:pt>
                <c:pt idx="15">
                  <c:v>3.1269310001981174</c:v>
                </c:pt>
                <c:pt idx="16">
                  <c:v>4.0977485769627195</c:v>
                </c:pt>
                <c:pt idx="17">
                  <c:v>5.0124178566835393</c:v>
                </c:pt>
                <c:pt idx="18">
                  <c:v>6.278965994493042</c:v>
                </c:pt>
                <c:pt idx="19">
                  <c:v>5.9743946772873988</c:v>
                </c:pt>
                <c:pt idx="20">
                  <c:v>5.463071202171907</c:v>
                </c:pt>
                <c:pt idx="21">
                  <c:v>5.8906907591555004</c:v>
                </c:pt>
                <c:pt idx="22">
                  <c:v>1.1435789240800129</c:v>
                </c:pt>
                <c:pt idx="23">
                  <c:v>2.1826214757488303</c:v>
                </c:pt>
                <c:pt idx="24">
                  <c:v>3.1884827896665837</c:v>
                </c:pt>
                <c:pt idx="25">
                  <c:v>4.2053574746981974</c:v>
                </c:pt>
                <c:pt idx="26">
                  <c:v>5.1529464522736896</c:v>
                </c:pt>
                <c:pt idx="27">
                  <c:v>5.6328824246561373</c:v>
                </c:pt>
                <c:pt idx="28">
                  <c:v>6.2210494371930523</c:v>
                </c:pt>
                <c:pt idx="29">
                  <c:v>1.1361100038728644</c:v>
                </c:pt>
                <c:pt idx="30">
                  <c:v>2.1752573301795817</c:v>
                </c:pt>
                <c:pt idx="31">
                  <c:v>3.1897826712802866</c:v>
                </c:pt>
                <c:pt idx="32">
                  <c:v>4.2356640907890704</c:v>
                </c:pt>
                <c:pt idx="33">
                  <c:v>5.21682912217757</c:v>
                </c:pt>
                <c:pt idx="34">
                  <c:v>5.7118812706498021</c:v>
                </c:pt>
                <c:pt idx="35">
                  <c:v>6.286194894369725</c:v>
                </c:pt>
                <c:pt idx="36">
                  <c:v>1.0786442932681746</c:v>
                </c:pt>
                <c:pt idx="37">
                  <c:v>2.1030477437519099</c:v>
                </c:pt>
                <c:pt idx="38">
                  <c:v>3.113711998563772</c:v>
                </c:pt>
                <c:pt idx="39">
                  <c:v>4.1687486131931726</c:v>
                </c:pt>
                <c:pt idx="40">
                  <c:v>5.1690021406457172</c:v>
                </c:pt>
                <c:pt idx="41">
                  <c:v>5.628443277674565</c:v>
                </c:pt>
                <c:pt idx="42">
                  <c:v>6.0624337423183441</c:v>
                </c:pt>
                <c:pt idx="43">
                  <c:v>1.0029569516684151</c:v>
                </c:pt>
                <c:pt idx="44">
                  <c:v>2.0200588661967256</c:v>
                </c:pt>
                <c:pt idx="45">
                  <c:v>3.0307128946833615</c:v>
                </c:pt>
                <c:pt idx="46">
                  <c:v>4.0764125649889751</c:v>
                </c:pt>
                <c:pt idx="47">
                  <c:v>5.0734296141761934</c:v>
                </c:pt>
                <c:pt idx="48">
                  <c:v>5.5000560669869536</c:v>
                </c:pt>
                <c:pt idx="49">
                  <c:v>5.8666207854266501</c:v>
                </c:pt>
                <c:pt idx="50">
                  <c:v>0.95383980756728748</c:v>
                </c:pt>
                <c:pt idx="51">
                  <c:v>1.976243012410164</c:v>
                </c:pt>
                <c:pt idx="52">
                  <c:v>2.9874051784115254</c:v>
                </c:pt>
                <c:pt idx="53">
                  <c:v>4.0518880993926771</c:v>
                </c:pt>
                <c:pt idx="54">
                  <c:v>5.0750187635121113</c:v>
                </c:pt>
                <c:pt idx="55">
                  <c:v>5.5839620494770559</c:v>
                </c:pt>
                <c:pt idx="56">
                  <c:v>6.1760290324770981</c:v>
                </c:pt>
              </c:numCache>
            </c:numRef>
          </c:xVal>
          <c:yVal>
            <c:numRef>
              <c:f>'Physiological Geo Difference G3'!$G$3:$G$59</c:f>
              <c:numCache>
                <c:formatCode>0.000</c:formatCode>
                <c:ptCount val="57"/>
                <c:pt idx="0">
                  <c:v>6.0482150930024139E-3</c:v>
                </c:pt>
                <c:pt idx="1">
                  <c:v>6.8343946450261789E-3</c:v>
                </c:pt>
                <c:pt idx="2">
                  <c:v>1.1366558848701093E-2</c:v>
                </c:pt>
                <c:pt idx="3">
                  <c:v>2.0601772548934232E-2</c:v>
                </c:pt>
                <c:pt idx="4">
                  <c:v>8.0151380702156508E-3</c:v>
                </c:pt>
                <c:pt idx="5">
                  <c:v>5.2831218693239403E-2</c:v>
                </c:pt>
                <c:pt idx="6">
                  <c:v>3.3138636720562525E-2</c:v>
                </c:pt>
                <c:pt idx="7">
                  <c:v>5.4837903793890773E-2</c:v>
                </c:pt>
                <c:pt idx="8">
                  <c:v>1.0629215525822923E-2</c:v>
                </c:pt>
                <c:pt idx="9">
                  <c:v>0.1096380786555539</c:v>
                </c:pt>
                <c:pt idx="10">
                  <c:v>9.6233778991020286E-2</c:v>
                </c:pt>
                <c:pt idx="11">
                  <c:v>8.8950878690952861E-2</c:v>
                </c:pt>
                <c:pt idx="12">
                  <c:v>7.6637258478620032E-2</c:v>
                </c:pt>
                <c:pt idx="13">
                  <c:v>2.0362479687994696E-3</c:v>
                </c:pt>
                <c:pt idx="14">
                  <c:v>7.2048963336325739E-2</c:v>
                </c:pt>
                <c:pt idx="15">
                  <c:v>4.1661051681195722E-2</c:v>
                </c:pt>
                <c:pt idx="16">
                  <c:v>2.2659686805502448E-2</c:v>
                </c:pt>
                <c:pt idx="17">
                  <c:v>7.06284074988206E-2</c:v>
                </c:pt>
                <c:pt idx="18">
                  <c:v>0</c:v>
                </c:pt>
                <c:pt idx="19">
                  <c:v>0</c:v>
                </c:pt>
                <c:pt idx="20">
                  <c:v>3.1888445199142919E-2</c:v>
                </c:pt>
                <c:pt idx="21">
                  <c:v>0</c:v>
                </c:pt>
                <c:pt idx="22">
                  <c:v>3.1792398393545321E-2</c:v>
                </c:pt>
                <c:pt idx="23">
                  <c:v>1.3895741792520991E-2</c:v>
                </c:pt>
                <c:pt idx="24">
                  <c:v>4.4835808483159607E-2</c:v>
                </c:pt>
                <c:pt idx="25">
                  <c:v>7.7006899801192116E-2</c:v>
                </c:pt>
                <c:pt idx="26">
                  <c:v>2.2618261255402651E-2</c:v>
                </c:pt>
                <c:pt idx="27">
                  <c:v>4.3315647103068351E-2</c:v>
                </c:pt>
                <c:pt idx="28">
                  <c:v>0</c:v>
                </c:pt>
                <c:pt idx="29">
                  <c:v>7.1926968528834137E-2</c:v>
                </c:pt>
                <c:pt idx="30">
                  <c:v>4.2403944115981453E-2</c:v>
                </c:pt>
                <c:pt idx="31">
                  <c:v>4.5234736567232529E-2</c:v>
                </c:pt>
                <c:pt idx="32">
                  <c:v>7.608064164154632E-2</c:v>
                </c:pt>
                <c:pt idx="33">
                  <c:v>2.0000434840685772E-2</c:v>
                </c:pt>
                <c:pt idx="34">
                  <c:v>6.0383873084310216E-2</c:v>
                </c:pt>
                <c:pt idx="35">
                  <c:v>0</c:v>
                </c:pt>
                <c:pt idx="36">
                  <c:v>1.0857160267970704E-2</c:v>
                </c:pt>
                <c:pt idx="37">
                  <c:v>2.4923443713359812E-2</c:v>
                </c:pt>
                <c:pt idx="38">
                  <c:v>7.1621012827616695E-2</c:v>
                </c:pt>
                <c:pt idx="39">
                  <c:v>5.4984817340964463E-2</c:v>
                </c:pt>
                <c:pt idx="40">
                  <c:v>0.10194036492129002</c:v>
                </c:pt>
                <c:pt idx="41">
                  <c:v>5.9853239518757477E-2</c:v>
                </c:pt>
                <c:pt idx="42">
                  <c:v>0</c:v>
                </c:pt>
                <c:pt idx="43">
                  <c:v>1.1226183186194226E-2</c:v>
                </c:pt>
                <c:pt idx="44">
                  <c:v>4.4802428921554054E-2</c:v>
                </c:pt>
                <c:pt idx="45">
                  <c:v>7.2153972476635797E-2</c:v>
                </c:pt>
                <c:pt idx="46">
                  <c:v>4.3766992170295747E-2</c:v>
                </c:pt>
                <c:pt idx="47">
                  <c:v>2.7276955886432024E-2</c:v>
                </c:pt>
                <c:pt idx="48">
                  <c:v>8.4016041074737091E-2</c:v>
                </c:pt>
                <c:pt idx="49">
                  <c:v>0</c:v>
                </c:pt>
                <c:pt idx="50">
                  <c:v>2.2419809894718428E-3</c:v>
                </c:pt>
                <c:pt idx="51">
                  <c:v>2.4821907670855962E-2</c:v>
                </c:pt>
                <c:pt idx="52">
                  <c:v>4.8719468426797544E-2</c:v>
                </c:pt>
                <c:pt idx="53">
                  <c:v>5.7211992586846366E-2</c:v>
                </c:pt>
                <c:pt idx="54">
                  <c:v>1.9339072290309883E-2</c:v>
                </c:pt>
                <c:pt idx="55">
                  <c:v>2.5497284880267833E-2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AEE-4167-BEA4-D96EAEE7E04A}"/>
            </c:ext>
          </c:extLst>
        </c:ser>
        <c:ser>
          <c:idx val="1"/>
          <c:order val="1"/>
          <c:tx>
            <c:v>POSTERIOR FACE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4"/>
            <c:intercept val="0"/>
            <c:dispRSqr val="0"/>
            <c:dispEq val="0"/>
          </c:trendline>
          <c:xVal>
            <c:numRef>
              <c:f>'Physiological Geo Difference G3'!$F$62:$F$118</c:f>
              <c:numCache>
                <c:formatCode>0.00</c:formatCode>
                <c:ptCount val="57"/>
                <c:pt idx="0">
                  <c:v>9.4944000000000001E-2</c:v>
                </c:pt>
                <c:pt idx="1">
                  <c:v>0.87925855725150603</c:v>
                </c:pt>
                <c:pt idx="2">
                  <c:v>0.95131055392022223</c:v>
                </c:pt>
                <c:pt idx="3">
                  <c:v>1.8709382304341315</c:v>
                </c:pt>
                <c:pt idx="4">
                  <c:v>1.9381975570101209</c:v>
                </c:pt>
                <c:pt idx="5">
                  <c:v>2.8528690120648723</c:v>
                </c:pt>
                <c:pt idx="6">
                  <c:v>2.8769585415851933</c:v>
                </c:pt>
                <c:pt idx="7">
                  <c:v>3.7820450354272617</c:v>
                </c:pt>
                <c:pt idx="8">
                  <c:v>3.7219094360287701</c:v>
                </c:pt>
                <c:pt idx="9">
                  <c:v>4.724020094157094</c:v>
                </c:pt>
                <c:pt idx="10">
                  <c:v>4.5914083438526792</c:v>
                </c:pt>
                <c:pt idx="11">
                  <c:v>5.1966931071595903</c:v>
                </c:pt>
                <c:pt idx="12">
                  <c:v>4.9906345498343194</c:v>
                </c:pt>
                <c:pt idx="13">
                  <c:v>1.0241955026751486</c:v>
                </c:pt>
                <c:pt idx="14">
                  <c:v>2.0190197526522615</c:v>
                </c:pt>
                <c:pt idx="15">
                  <c:v>2.9733024400487755</c:v>
                </c:pt>
                <c:pt idx="16">
                  <c:v>3.8468257160937251</c:v>
                </c:pt>
                <c:pt idx="17">
                  <c:v>4.7205494860238462</c:v>
                </c:pt>
                <c:pt idx="18">
                  <c:v>5.8131962378712103</c:v>
                </c:pt>
                <c:pt idx="19">
                  <c:v>5.2120415846384045</c:v>
                </c:pt>
                <c:pt idx="20">
                  <c:v>5.1071353859086219</c:v>
                </c:pt>
                <c:pt idx="21">
                  <c:v>5.3471472590531857</c:v>
                </c:pt>
                <c:pt idx="22">
                  <c:v>1.0614029114808381</c:v>
                </c:pt>
                <c:pt idx="23">
                  <c:v>2.0609665669534767</c:v>
                </c:pt>
                <c:pt idx="24">
                  <c:v>3.0504917128227049</c:v>
                </c:pt>
                <c:pt idx="25">
                  <c:v>3.9924502413931222</c:v>
                </c:pt>
                <c:pt idx="26">
                  <c:v>4.9182905099231373</c:v>
                </c:pt>
                <c:pt idx="27">
                  <c:v>5.3446496096563703</c:v>
                </c:pt>
                <c:pt idx="28">
                  <c:v>5.7858106510669698</c:v>
                </c:pt>
                <c:pt idx="29">
                  <c:v>1.044940229534685</c:v>
                </c:pt>
                <c:pt idx="30">
                  <c:v>2.0364084246781142</c:v>
                </c:pt>
                <c:pt idx="31">
                  <c:v>3.0329620241605397</c:v>
                </c:pt>
                <c:pt idx="32">
                  <c:v>3.9859506494687058</c:v>
                </c:pt>
                <c:pt idx="33">
                  <c:v>4.9310670052231087</c:v>
                </c:pt>
                <c:pt idx="34">
                  <c:v>5.3932485887450063</c:v>
                </c:pt>
                <c:pt idx="35">
                  <c:v>5.8803164149559164</c:v>
                </c:pt>
                <c:pt idx="36">
                  <c:v>0.9794040388930404</c:v>
                </c:pt>
                <c:pt idx="37">
                  <c:v>1.9366197283152931</c:v>
                </c:pt>
                <c:pt idx="38">
                  <c:v>2.926337916235922</c:v>
                </c:pt>
                <c:pt idx="39">
                  <c:v>3.8443177652218083</c:v>
                </c:pt>
                <c:pt idx="40">
                  <c:v>4.8101576211180443</c:v>
                </c:pt>
                <c:pt idx="41">
                  <c:v>5.1631727038711386</c:v>
                </c:pt>
                <c:pt idx="42">
                  <c:v>5.3596076348926882</c:v>
                </c:pt>
                <c:pt idx="43">
                  <c:v>0.90249952155111979</c:v>
                </c:pt>
                <c:pt idx="44">
                  <c:v>1.8500767847848911</c:v>
                </c:pt>
                <c:pt idx="45">
                  <c:v>2.8200614992584825</c:v>
                </c:pt>
                <c:pt idx="46">
                  <c:v>3.7583547264727426</c:v>
                </c:pt>
                <c:pt idx="47">
                  <c:v>4.6707473930838956</c:v>
                </c:pt>
                <c:pt idx="48">
                  <c:v>5.0217919032950782</c:v>
                </c:pt>
                <c:pt idx="49">
                  <c:v>5.1899822620120775</c:v>
                </c:pt>
                <c:pt idx="50">
                  <c:v>0.85667750910129548</c:v>
                </c:pt>
                <c:pt idx="51">
                  <c:v>1.8095929496989096</c:v>
                </c:pt>
                <c:pt idx="52">
                  <c:v>2.7913131282606041</c:v>
                </c:pt>
                <c:pt idx="53">
                  <c:v>3.7358239211718747</c:v>
                </c:pt>
                <c:pt idx="54">
                  <c:v>4.7203433148448006</c:v>
                </c:pt>
                <c:pt idx="55">
                  <c:v>5.2058851168653346</c:v>
                </c:pt>
                <c:pt idx="56">
                  <c:v>5.7241520044457239</c:v>
                </c:pt>
              </c:numCache>
            </c:numRef>
          </c:xVal>
          <c:yVal>
            <c:numRef>
              <c:f>'Physiological Geo Difference G3'!$G$62:$G$118</c:f>
              <c:numCache>
                <c:formatCode>0.000</c:formatCode>
                <c:ptCount val="57"/>
                <c:pt idx="0">
                  <c:v>3.6614568422462259E-3</c:v>
                </c:pt>
                <c:pt idx="1">
                  <c:v>8.8262054141939237E-4</c:v>
                </c:pt>
                <c:pt idx="2">
                  <c:v>1.0343496409507833E-2</c:v>
                </c:pt>
                <c:pt idx="3">
                  <c:v>4.5130225775348864E-2</c:v>
                </c:pt>
                <c:pt idx="4">
                  <c:v>3.4861823322022235E-2</c:v>
                </c:pt>
                <c:pt idx="5">
                  <c:v>9.0745763216231345E-2</c:v>
                </c:pt>
                <c:pt idx="6">
                  <c:v>5.3340656680900662E-2</c:v>
                </c:pt>
                <c:pt idx="7">
                  <c:v>6.4488129112484069E-2</c:v>
                </c:pt>
                <c:pt idx="8">
                  <c:v>8.8851299373589029E-2</c:v>
                </c:pt>
                <c:pt idx="9">
                  <c:v>3.1800900568410333E-2</c:v>
                </c:pt>
                <c:pt idx="10">
                  <c:v>8.3136590317880607E-2</c:v>
                </c:pt>
                <c:pt idx="11">
                  <c:v>3.4865072259670678E-2</c:v>
                </c:pt>
                <c:pt idx="12">
                  <c:v>6.6804551541159649E-2</c:v>
                </c:pt>
                <c:pt idx="13">
                  <c:v>1.2169831862182092E-2</c:v>
                </c:pt>
                <c:pt idx="14">
                  <c:v>1.2506482164414348E-2</c:v>
                </c:pt>
                <c:pt idx="15">
                  <c:v>8.0509437457653057E-2</c:v>
                </c:pt>
                <c:pt idx="16">
                  <c:v>5.5853970972279267E-2</c:v>
                </c:pt>
                <c:pt idx="17">
                  <c:v>8.00521600177133E-2</c:v>
                </c:pt>
                <c:pt idx="18">
                  <c:v>0</c:v>
                </c:pt>
                <c:pt idx="19">
                  <c:v>0</c:v>
                </c:pt>
                <c:pt idx="20">
                  <c:v>6.4285603226898191E-2</c:v>
                </c:pt>
                <c:pt idx="21">
                  <c:v>0</c:v>
                </c:pt>
                <c:pt idx="22">
                  <c:v>1.061071140230891E-2</c:v>
                </c:pt>
                <c:pt idx="23">
                  <c:v>1.5402639940722725E-2</c:v>
                </c:pt>
                <c:pt idx="24">
                  <c:v>6.7630239726092944E-2</c:v>
                </c:pt>
                <c:pt idx="25">
                  <c:v>7.4285772066518277E-2</c:v>
                </c:pt>
                <c:pt idx="26">
                  <c:v>4.2243793808047429E-2</c:v>
                </c:pt>
                <c:pt idx="27">
                  <c:v>4.2223389607669956E-2</c:v>
                </c:pt>
                <c:pt idx="28">
                  <c:v>0</c:v>
                </c:pt>
                <c:pt idx="29">
                  <c:v>3.8419843691689121E-3</c:v>
                </c:pt>
                <c:pt idx="30">
                  <c:v>1.2705635923346194E-2</c:v>
                </c:pt>
                <c:pt idx="31">
                  <c:v>3.8220400003525772E-2</c:v>
                </c:pt>
                <c:pt idx="32">
                  <c:v>5.4738996258735718E-2</c:v>
                </c:pt>
                <c:pt idx="33">
                  <c:v>4.124538515382991E-2</c:v>
                </c:pt>
                <c:pt idx="34">
                  <c:v>7.5496962948920748E-2</c:v>
                </c:pt>
                <c:pt idx="35">
                  <c:v>0</c:v>
                </c:pt>
                <c:pt idx="36">
                  <c:v>5.7420047011013759E-3</c:v>
                </c:pt>
                <c:pt idx="37">
                  <c:v>2.3960499420883716E-2</c:v>
                </c:pt>
                <c:pt idx="38">
                  <c:v>5.3783902190382475E-2</c:v>
                </c:pt>
                <c:pt idx="39">
                  <c:v>8.3588259948403756E-2</c:v>
                </c:pt>
                <c:pt idx="40">
                  <c:v>2.0800882901848887E-2</c:v>
                </c:pt>
                <c:pt idx="41">
                  <c:v>6.6077518327125565E-2</c:v>
                </c:pt>
                <c:pt idx="42">
                  <c:v>0</c:v>
                </c:pt>
                <c:pt idx="43">
                  <c:v>3.3810144020244427E-3</c:v>
                </c:pt>
                <c:pt idx="44">
                  <c:v>9.5135853317564356E-2</c:v>
                </c:pt>
                <c:pt idx="45">
                  <c:v>1.2082229723070386E-2</c:v>
                </c:pt>
                <c:pt idx="46">
                  <c:v>8.800948861135828E-2</c:v>
                </c:pt>
                <c:pt idx="47">
                  <c:v>3.1454779951754372E-2</c:v>
                </c:pt>
                <c:pt idx="48">
                  <c:v>6.2243847370965277E-2</c:v>
                </c:pt>
                <c:pt idx="49">
                  <c:v>0</c:v>
                </c:pt>
                <c:pt idx="50">
                  <c:v>1.1329420919235337E-2</c:v>
                </c:pt>
                <c:pt idx="51">
                  <c:v>6.6648156108951945E-2</c:v>
                </c:pt>
                <c:pt idx="52">
                  <c:v>2.521034130245018E-2</c:v>
                </c:pt>
                <c:pt idx="53">
                  <c:v>8.2152458592779157E-2</c:v>
                </c:pt>
                <c:pt idx="54">
                  <c:v>8.2453583124262653E-2</c:v>
                </c:pt>
                <c:pt idx="55">
                  <c:v>0.11004344754694467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AEE-4167-BEA4-D96EAEE7E0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8150831"/>
        <c:axId val="388151247"/>
      </c:scatterChart>
      <c:valAx>
        <c:axId val="388150831"/>
        <c:scaling>
          <c:orientation val="minMax"/>
          <c:max val="7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000"/>
                  <a:t>RADIO</a:t>
                </a:r>
                <a:r>
                  <a:rPr lang="es-ES" sz="2000" baseline="0"/>
                  <a:t> (mm)</a:t>
                </a:r>
                <a:endParaRPr lang="es-ES" sz="20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1247"/>
        <c:crosses val="autoZero"/>
        <c:crossBetween val="midCat"/>
      </c:valAx>
      <c:valAx>
        <c:axId val="388151247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/>
                  <a:t>DIFERENCIA</a:t>
                </a:r>
                <a:r>
                  <a:rPr lang="es-ES" sz="1600" baseline="0"/>
                  <a:t>  ENTRE GEOMETRIA INVERSAS G3 (</a:t>
                </a:r>
                <a:r>
                  <a:rPr lang="el-GR" sz="1600" baseline="0"/>
                  <a:t>μ</a:t>
                </a:r>
                <a:r>
                  <a:rPr lang="es-ES" sz="1600" baseline="0"/>
                  <a:t>m)</a:t>
                </a:r>
                <a:endParaRPr lang="es-ES" sz="1600"/>
              </a:p>
            </c:rich>
          </c:tx>
          <c:layout>
            <c:manualLayout>
              <c:xMode val="edge"/>
              <c:yMode val="edge"/>
              <c:x val="3.6494686889962748E-2"/>
              <c:y val="0.122737137898149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08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2864953715307321"/>
          <c:y val="0.13205595962340497"/>
          <c:w val="0.69904453915639164"/>
          <c:h val="0.72965330914749382"/>
        </c:manualLayout>
      </c:layout>
      <c:scatterChart>
        <c:scatterStyle val="lineMarker"/>
        <c:varyColors val="0"/>
        <c:ser>
          <c:idx val="0"/>
          <c:order val="0"/>
          <c:tx>
            <c:v>ANTERIOR FACE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intercept val="0"/>
            <c:dispRSqr val="0"/>
            <c:dispEq val="0"/>
          </c:trendline>
          <c:xVal>
            <c:numRef>
              <c:f>'Inverse Geo Difference G4'!$F$3:$F$59</c:f>
              <c:numCache>
                <c:formatCode>0.00</c:formatCode>
                <c:ptCount val="57"/>
                <c:pt idx="0">
                  <c:v>0</c:v>
                </c:pt>
                <c:pt idx="1">
                  <c:v>1.1997142110102723</c:v>
                </c:pt>
                <c:pt idx="2">
                  <c:v>1.2050333753054312</c:v>
                </c:pt>
                <c:pt idx="3">
                  <c:v>2.1424854660183814</c:v>
                </c:pt>
                <c:pt idx="4">
                  <c:v>2.1397854301074211</c:v>
                </c:pt>
                <c:pt idx="5">
                  <c:v>3.0736912304263746</c:v>
                </c:pt>
                <c:pt idx="6">
                  <c:v>3.061099078762398</c:v>
                </c:pt>
                <c:pt idx="7">
                  <c:v>4.15065520731366</c:v>
                </c:pt>
                <c:pt idx="8">
                  <c:v>4.1280167792779139</c:v>
                </c:pt>
                <c:pt idx="9">
                  <c:v>5.1995959919978398</c:v>
                </c:pt>
                <c:pt idx="10">
                  <c:v>5.1808575554631879</c:v>
                </c:pt>
                <c:pt idx="11">
                  <c:v>5.671835528292406</c:v>
                </c:pt>
                <c:pt idx="12">
                  <c:v>5.6642585896125901</c:v>
                </c:pt>
                <c:pt idx="13">
                  <c:v>6.0431979117020491</c:v>
                </c:pt>
                <c:pt idx="14">
                  <c:v>6.0092132097305386</c:v>
                </c:pt>
                <c:pt idx="15">
                  <c:v>1.2124911381531824</c:v>
                </c:pt>
                <c:pt idx="16">
                  <c:v>2.1359893070893401</c:v>
                </c:pt>
                <c:pt idx="17">
                  <c:v>3.0443297718874018</c:v>
                </c:pt>
                <c:pt idx="18">
                  <c:v>4.099770542359658</c:v>
                </c:pt>
                <c:pt idx="19">
                  <c:v>5.179465170266135</c:v>
                </c:pt>
                <c:pt idx="20">
                  <c:v>5.7016048065435045</c:v>
                </c:pt>
                <c:pt idx="21">
                  <c:v>5.9870208701824321</c:v>
                </c:pt>
                <c:pt idx="22">
                  <c:v>1.2228911153900826</c:v>
                </c:pt>
                <c:pt idx="23">
                  <c:v>2.1594854706850892</c:v>
                </c:pt>
                <c:pt idx="24">
                  <c:v>3.1028837635335291</c:v>
                </c:pt>
                <c:pt idx="25">
                  <c:v>4.175855361479849</c:v>
                </c:pt>
                <c:pt idx="26">
                  <c:v>5.2399500236166379</c:v>
                </c:pt>
                <c:pt idx="27">
                  <c:v>5.7401586328254037</c:v>
                </c:pt>
                <c:pt idx="28">
                  <c:v>5.9796669756768228</c:v>
                </c:pt>
                <c:pt idx="29">
                  <c:v>1.2219142040667175</c:v>
                </c:pt>
                <c:pt idx="30">
                  <c:v>2.1560200871977049</c:v>
                </c:pt>
                <c:pt idx="31">
                  <c:v>3.1001913811892323</c:v>
                </c:pt>
                <c:pt idx="32">
                  <c:v>4.1745553643472029</c:v>
                </c:pt>
                <c:pt idx="33">
                  <c:v>5.2249268023580964</c:v>
                </c:pt>
                <c:pt idx="34">
                  <c:v>5.7011587181905394</c:v>
                </c:pt>
                <c:pt idx="35">
                  <c:v>5.9906054293368385</c:v>
                </c:pt>
                <c:pt idx="36">
                  <c:v>1.2139631421093475</c:v>
                </c:pt>
                <c:pt idx="37">
                  <c:v>2.1512508797441545</c:v>
                </c:pt>
                <c:pt idx="38">
                  <c:v>3.0767914326453782</c:v>
                </c:pt>
                <c:pt idx="39">
                  <c:v>4.1473860804125771</c:v>
                </c:pt>
                <c:pt idx="40">
                  <c:v>5.1980729506231445</c:v>
                </c:pt>
                <c:pt idx="41">
                  <c:v>5.6744355225872463</c:v>
                </c:pt>
                <c:pt idx="42">
                  <c:v>5.9962515065664146</c:v>
                </c:pt>
                <c:pt idx="43">
                  <c:v>1.2027488131775477</c:v>
                </c:pt>
                <c:pt idx="44">
                  <c:v>2.1441123758795855</c:v>
                </c:pt>
                <c:pt idx="45">
                  <c:v>3.0715914441865477</c:v>
                </c:pt>
                <c:pt idx="46">
                  <c:v>4.1399397978714623</c:v>
                </c:pt>
                <c:pt idx="47">
                  <c:v>5.1829190732636379</c:v>
                </c:pt>
                <c:pt idx="48">
                  <c:v>5.661027730898339</c:v>
                </c:pt>
                <c:pt idx="49">
                  <c:v>6.0182208018649499</c:v>
                </c:pt>
                <c:pt idx="50">
                  <c:v>1.1988526485352569</c:v>
                </c:pt>
                <c:pt idx="51">
                  <c:v>2.1443354202176486</c:v>
                </c:pt>
                <c:pt idx="52">
                  <c:v>3.0758451358935486</c:v>
                </c:pt>
                <c:pt idx="53">
                  <c:v>4.1459013073154551</c:v>
                </c:pt>
                <c:pt idx="54">
                  <c:v>5.2012114213902132</c:v>
                </c:pt>
                <c:pt idx="55">
                  <c:v>5.7141586896060215</c:v>
                </c:pt>
                <c:pt idx="56">
                  <c:v>6.0607287391864029</c:v>
                </c:pt>
              </c:numCache>
            </c:numRef>
          </c:xVal>
          <c:yVal>
            <c:numRef>
              <c:f>'Inverse Geo Difference G4'!$G$3:$G$59</c:f>
              <c:numCache>
                <c:formatCode>0</c:formatCode>
                <c:ptCount val="57"/>
                <c:pt idx="0">
                  <c:v>34.757804172961094</c:v>
                </c:pt>
                <c:pt idx="1">
                  <c:v>8.2698276173885574</c:v>
                </c:pt>
                <c:pt idx="2">
                  <c:v>16.377415380752716</c:v>
                </c:pt>
                <c:pt idx="3">
                  <c:v>5.6242260508687716</c:v>
                </c:pt>
                <c:pt idx="4">
                  <c:v>5.0877228283462257</c:v>
                </c:pt>
                <c:pt idx="5">
                  <c:v>5.5528516350943926</c:v>
                </c:pt>
                <c:pt idx="6">
                  <c:v>7.8272202227829464</c:v>
                </c:pt>
                <c:pt idx="7">
                  <c:v>5.7841422394752877</c:v>
                </c:pt>
                <c:pt idx="8">
                  <c:v>4.2697291569549964</c:v>
                </c:pt>
                <c:pt idx="9">
                  <c:v>5.3262815211965338</c:v>
                </c:pt>
                <c:pt idx="10">
                  <c:v>3.4469591605059451</c:v>
                </c:pt>
                <c:pt idx="11">
                  <c:v>1.9754178116114409</c:v>
                </c:pt>
                <c:pt idx="12">
                  <c:v>1.674803017713197</c:v>
                </c:pt>
                <c:pt idx="13">
                  <c:v>0</c:v>
                </c:pt>
                <c:pt idx="14">
                  <c:v>0</c:v>
                </c:pt>
                <c:pt idx="15">
                  <c:v>23.626530104263409</c:v>
                </c:pt>
                <c:pt idx="16">
                  <c:v>4.2006470692580873</c:v>
                </c:pt>
                <c:pt idx="17">
                  <c:v>12.195418949368058</c:v>
                </c:pt>
                <c:pt idx="18">
                  <c:v>8.0182154120499636</c:v>
                </c:pt>
                <c:pt idx="19">
                  <c:v>2.924270445141218</c:v>
                </c:pt>
                <c:pt idx="20">
                  <c:v>0.95701519981669947</c:v>
                </c:pt>
                <c:pt idx="21">
                  <c:v>0</c:v>
                </c:pt>
                <c:pt idx="22">
                  <c:v>33.805266151378099</c:v>
                </c:pt>
                <c:pt idx="23">
                  <c:v>12.479427379526369</c:v>
                </c:pt>
                <c:pt idx="24">
                  <c:v>6.6383908701160168</c:v>
                </c:pt>
                <c:pt idx="25">
                  <c:v>6.856156648414955</c:v>
                </c:pt>
                <c:pt idx="26">
                  <c:v>5.154951431487901</c:v>
                </c:pt>
                <c:pt idx="27">
                  <c:v>1.5571025747630234</c:v>
                </c:pt>
                <c:pt idx="28">
                  <c:v>0</c:v>
                </c:pt>
                <c:pt idx="29">
                  <c:v>30.738182860783709</c:v>
                </c:pt>
                <c:pt idx="30">
                  <c:v>9.3225661658328978</c:v>
                </c:pt>
                <c:pt idx="31">
                  <c:v>4.9801062928738817</c:v>
                </c:pt>
                <c:pt idx="32">
                  <c:v>5.078546327182031</c:v>
                </c:pt>
                <c:pt idx="33">
                  <c:v>3.9792247612262139</c:v>
                </c:pt>
                <c:pt idx="34">
                  <c:v>1.5555848774007952</c:v>
                </c:pt>
                <c:pt idx="35">
                  <c:v>0</c:v>
                </c:pt>
                <c:pt idx="36">
                  <c:v>17.357478474562694</c:v>
                </c:pt>
                <c:pt idx="37">
                  <c:v>6.4330722361601067</c:v>
                </c:pt>
                <c:pt idx="38">
                  <c:v>8.6948075336171335</c:v>
                </c:pt>
                <c:pt idx="39">
                  <c:v>3.5913928728559998</c:v>
                </c:pt>
                <c:pt idx="40">
                  <c:v>4.1403867795827285</c:v>
                </c:pt>
                <c:pt idx="41">
                  <c:v>1.5841357872969306</c:v>
                </c:pt>
                <c:pt idx="42">
                  <c:v>0</c:v>
                </c:pt>
                <c:pt idx="43">
                  <c:v>7.9980734219885683</c:v>
                </c:pt>
                <c:pt idx="44">
                  <c:v>17.437158495415293</c:v>
                </c:pt>
                <c:pt idx="45">
                  <c:v>16.483465300922383</c:v>
                </c:pt>
                <c:pt idx="46">
                  <c:v>6.7476098758356287</c:v>
                </c:pt>
                <c:pt idx="47">
                  <c:v>7.1606632494682305</c:v>
                </c:pt>
                <c:pt idx="48">
                  <c:v>3.1774383021632504</c:v>
                </c:pt>
                <c:pt idx="49">
                  <c:v>0</c:v>
                </c:pt>
                <c:pt idx="50">
                  <c:v>7.2892989712294103</c:v>
                </c:pt>
                <c:pt idx="51">
                  <c:v>16.718498370329939</c:v>
                </c:pt>
                <c:pt idx="52">
                  <c:v>14.884664661117103</c:v>
                </c:pt>
                <c:pt idx="53">
                  <c:v>6.1929960184526012</c:v>
                </c:pt>
                <c:pt idx="54">
                  <c:v>5.2486562889542228</c:v>
                </c:pt>
                <c:pt idx="55">
                  <c:v>1.9135564588113043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C9F-4D8C-8F0B-86952354FD0F}"/>
            </c:ext>
          </c:extLst>
        </c:ser>
        <c:ser>
          <c:idx val="1"/>
          <c:order val="1"/>
          <c:tx>
            <c:v>POSTERIOR FACE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4"/>
            <c:intercept val="0"/>
            <c:dispRSqr val="0"/>
            <c:dispEq val="0"/>
          </c:trendline>
          <c:xVal>
            <c:numRef>
              <c:f>'Inverse Geo Difference G4'!$F$62:$F$118</c:f>
              <c:numCache>
                <c:formatCode>0.00</c:formatCode>
                <c:ptCount val="57"/>
                <c:pt idx="0">
                  <c:v>1.0558846172759597</c:v>
                </c:pt>
                <c:pt idx="1">
                  <c:v>9.8256076137814498E-17</c:v>
                </c:pt>
                <c:pt idx="2">
                  <c:v>1.0662861796440954</c:v>
                </c:pt>
                <c:pt idx="3">
                  <c:v>1.902088772902043</c:v>
                </c:pt>
                <c:pt idx="4">
                  <c:v>1.906846499878792</c:v>
                </c:pt>
                <c:pt idx="5">
                  <c:v>2.844860028191194</c:v>
                </c:pt>
                <c:pt idx="6">
                  <c:v>2.8336985301898294</c:v>
                </c:pt>
                <c:pt idx="7">
                  <c:v>3.8217083732278683</c:v>
                </c:pt>
                <c:pt idx="8">
                  <c:v>3.7945390892702635</c:v>
                </c:pt>
                <c:pt idx="9">
                  <c:v>4.8064873577280949</c:v>
                </c:pt>
                <c:pt idx="10">
                  <c:v>4.7783335086617802</c:v>
                </c:pt>
                <c:pt idx="11">
                  <c:v>5.2536191278013291</c:v>
                </c:pt>
                <c:pt idx="12">
                  <c:v>5.2412882891518189</c:v>
                </c:pt>
                <c:pt idx="13">
                  <c:v>5.496712029932076</c:v>
                </c:pt>
                <c:pt idx="14">
                  <c:v>5.4983274593279718</c:v>
                </c:pt>
                <c:pt idx="15">
                  <c:v>1.0779431303181071</c:v>
                </c:pt>
                <c:pt idx="16">
                  <c:v>1.8971276920650333</c:v>
                </c:pt>
                <c:pt idx="17">
                  <c:v>2.7876984216374625</c:v>
                </c:pt>
                <c:pt idx="18">
                  <c:v>3.724731211778912</c:v>
                </c:pt>
                <c:pt idx="19">
                  <c:v>4.7670796227879393</c:v>
                </c:pt>
                <c:pt idx="20">
                  <c:v>5.2562191221447385</c:v>
                </c:pt>
                <c:pt idx="21">
                  <c:v>5.5139274251662034</c:v>
                </c:pt>
                <c:pt idx="22">
                  <c:v>1.0945062854547707</c:v>
                </c:pt>
                <c:pt idx="23">
                  <c:v>1.921138814895998</c:v>
                </c:pt>
                <c:pt idx="24">
                  <c:v>2.807513811185975</c:v>
                </c:pt>
                <c:pt idx="25">
                  <c:v>3.7421696514188132</c:v>
                </c:pt>
                <c:pt idx="26">
                  <c:v>4.7426027210804831</c:v>
                </c:pt>
                <c:pt idx="27">
                  <c:v>5.2264498438232421</c:v>
                </c:pt>
                <c:pt idx="28">
                  <c:v>5.5486736478189096</c:v>
                </c:pt>
                <c:pt idx="29">
                  <c:v>1.0938639403509012</c:v>
                </c:pt>
                <c:pt idx="30">
                  <c:v>1.9301234460261862</c:v>
                </c:pt>
                <c:pt idx="31">
                  <c:v>2.8238370296460098</c:v>
                </c:pt>
                <c:pt idx="32">
                  <c:v>3.7709543646138175</c:v>
                </c:pt>
                <c:pt idx="33">
                  <c:v>4.7615642020243731</c:v>
                </c:pt>
                <c:pt idx="34">
                  <c:v>5.2151959579674472</c:v>
                </c:pt>
                <c:pt idx="35">
                  <c:v>5.5495275564682078</c:v>
                </c:pt>
                <c:pt idx="36">
                  <c:v>1.0816239043678721</c:v>
                </c:pt>
                <c:pt idx="37">
                  <c:v>1.9301234460261862</c:v>
                </c:pt>
                <c:pt idx="38">
                  <c:v>2.8500600169119248</c:v>
                </c:pt>
                <c:pt idx="39">
                  <c:v>3.8262392293216583</c:v>
                </c:pt>
                <c:pt idx="40">
                  <c:v>4.8212875344662862</c:v>
                </c:pt>
                <c:pt idx="41">
                  <c:v>5.2619575872483049</c:v>
                </c:pt>
                <c:pt idx="42">
                  <c:v>5.5077428716308106</c:v>
                </c:pt>
                <c:pt idx="43">
                  <c:v>1.0598792384040738</c:v>
                </c:pt>
                <c:pt idx="44">
                  <c:v>1.9053387658104266</c:v>
                </c:pt>
                <c:pt idx="45">
                  <c:v>2.8447293720141462</c:v>
                </c:pt>
                <c:pt idx="46">
                  <c:v>3.822692938230849</c:v>
                </c:pt>
                <c:pt idx="47">
                  <c:v>4.8340644617133526</c:v>
                </c:pt>
                <c:pt idx="48">
                  <c:v>5.3147731136898022</c:v>
                </c:pt>
                <c:pt idx="49">
                  <c:v>5.4995350685307933</c:v>
                </c:pt>
                <c:pt idx="50">
                  <c:v>1.0436630588940092</c:v>
                </c:pt>
                <c:pt idx="51">
                  <c:v>1.8795656938771785</c:v>
                </c:pt>
                <c:pt idx="52">
                  <c:v>2.8203831264564041</c:v>
                </c:pt>
                <c:pt idx="53">
                  <c:v>3.7816697740548419</c:v>
                </c:pt>
                <c:pt idx="54">
                  <c:v>4.7918719567617831</c:v>
                </c:pt>
                <c:pt idx="55">
                  <c:v>5.2881423061411654</c:v>
                </c:pt>
                <c:pt idx="56">
                  <c:v>5.5080965723196975</c:v>
                </c:pt>
              </c:numCache>
            </c:numRef>
          </c:xVal>
          <c:yVal>
            <c:numRef>
              <c:f>'Inverse Geo Difference G4'!$G$62:$G$118</c:f>
              <c:numCache>
                <c:formatCode>0</c:formatCode>
                <c:ptCount val="57"/>
                <c:pt idx="0">
                  <c:v>11.364075142434992</c:v>
                </c:pt>
                <c:pt idx="1">
                  <c:v>35.267419882208188</c:v>
                </c:pt>
                <c:pt idx="2">
                  <c:v>20.035540543259824</c:v>
                </c:pt>
                <c:pt idx="3">
                  <c:v>6.0147410743504999</c:v>
                </c:pt>
                <c:pt idx="4">
                  <c:v>6.6540188253449424</c:v>
                </c:pt>
                <c:pt idx="5">
                  <c:v>6.1071743585773692</c:v>
                </c:pt>
                <c:pt idx="6">
                  <c:v>8.5854923589994829</c:v>
                </c:pt>
                <c:pt idx="7">
                  <c:v>3.4807393865034766</c:v>
                </c:pt>
                <c:pt idx="8">
                  <c:v>4.5698237803464794</c:v>
                </c:pt>
                <c:pt idx="9">
                  <c:v>6.7248108964763134</c:v>
                </c:pt>
                <c:pt idx="10">
                  <c:v>5.5334351860041524</c:v>
                </c:pt>
                <c:pt idx="11">
                  <c:v>4.2128291108928071</c:v>
                </c:pt>
                <c:pt idx="12">
                  <c:v>5.1450621547092341</c:v>
                </c:pt>
                <c:pt idx="13">
                  <c:v>0</c:v>
                </c:pt>
                <c:pt idx="14">
                  <c:v>0</c:v>
                </c:pt>
                <c:pt idx="15">
                  <c:v>27.0421017052021</c:v>
                </c:pt>
                <c:pt idx="16">
                  <c:v>5.3271727370504696</c:v>
                </c:pt>
                <c:pt idx="17">
                  <c:v>13.01113039924091</c:v>
                </c:pt>
                <c:pt idx="18">
                  <c:v>9.5669806948465812</c:v>
                </c:pt>
                <c:pt idx="19">
                  <c:v>3.8744134689536787</c:v>
                </c:pt>
                <c:pt idx="20">
                  <c:v>5.4932713478096007</c:v>
                </c:pt>
                <c:pt idx="21">
                  <c:v>0</c:v>
                </c:pt>
                <c:pt idx="22">
                  <c:v>36.169266525989677</c:v>
                </c:pt>
                <c:pt idx="23">
                  <c:v>15.811381187898411</c:v>
                </c:pt>
                <c:pt idx="24">
                  <c:v>6.0457199153281058</c:v>
                </c:pt>
                <c:pt idx="25">
                  <c:v>5.4235473503569054</c:v>
                </c:pt>
                <c:pt idx="26">
                  <c:v>5.7244104288294393</c:v>
                </c:pt>
                <c:pt idx="27">
                  <c:v>4.8663806638480134</c:v>
                </c:pt>
                <c:pt idx="28">
                  <c:v>0</c:v>
                </c:pt>
                <c:pt idx="29">
                  <c:v>33.433191580679647</c:v>
                </c:pt>
                <c:pt idx="30">
                  <c:v>13.384990451034515</c:v>
                </c:pt>
                <c:pt idx="31">
                  <c:v>4.8552614492264521</c:v>
                </c:pt>
                <c:pt idx="32">
                  <c:v>4.4524339040508973</c:v>
                </c:pt>
                <c:pt idx="33">
                  <c:v>5.2868067094981033</c:v>
                </c:pt>
                <c:pt idx="34">
                  <c:v>4.1747932090747888</c:v>
                </c:pt>
                <c:pt idx="35">
                  <c:v>0</c:v>
                </c:pt>
                <c:pt idx="36">
                  <c:v>20.448958935269815</c:v>
                </c:pt>
                <c:pt idx="37">
                  <c:v>6.0874582310524694</c:v>
                </c:pt>
                <c:pt idx="38">
                  <c:v>9.6529215205569674</c:v>
                </c:pt>
                <c:pt idx="39">
                  <c:v>3.032865777485362</c:v>
                </c:pt>
                <c:pt idx="40">
                  <c:v>6.3692459351562469</c:v>
                </c:pt>
                <c:pt idx="41">
                  <c:v>4.0192160806667765</c:v>
                </c:pt>
                <c:pt idx="42">
                  <c:v>0</c:v>
                </c:pt>
                <c:pt idx="43">
                  <c:v>11.074359902238619</c:v>
                </c:pt>
                <c:pt idx="44">
                  <c:v>15.863900988134219</c:v>
                </c:pt>
                <c:pt idx="45">
                  <c:v>17.429193794398653</c:v>
                </c:pt>
                <c:pt idx="46">
                  <c:v>6.0376837910213412</c:v>
                </c:pt>
                <c:pt idx="47">
                  <c:v>6.8044903554188334</c:v>
                </c:pt>
                <c:pt idx="48">
                  <c:v>5.4968108678921848</c:v>
                </c:pt>
                <c:pt idx="49">
                  <c:v>0</c:v>
                </c:pt>
                <c:pt idx="50">
                  <c:v>8.6872929661343861</c:v>
                </c:pt>
                <c:pt idx="51">
                  <c:v>16.001550937191126</c:v>
                </c:pt>
                <c:pt idx="52">
                  <c:v>16.291667350516491</c:v>
                </c:pt>
                <c:pt idx="53">
                  <c:v>6.5304552036062216</c:v>
                </c:pt>
                <c:pt idx="54">
                  <c:v>5.1426993617252723</c:v>
                </c:pt>
                <c:pt idx="55">
                  <c:v>5.3948548313577342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C9F-4D8C-8F0B-86952354FD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8150831"/>
        <c:axId val="388151247"/>
      </c:scatterChart>
      <c:valAx>
        <c:axId val="388150831"/>
        <c:scaling>
          <c:orientation val="minMax"/>
          <c:max val="7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000"/>
                  <a:t>RADIUS</a:t>
                </a:r>
                <a:r>
                  <a:rPr lang="es-ES" sz="2000" baseline="0"/>
                  <a:t> (mm)</a:t>
                </a:r>
                <a:endParaRPr lang="es-ES" sz="2000"/>
              </a:p>
            </c:rich>
          </c:tx>
          <c:layout>
            <c:manualLayout>
              <c:xMode val="edge"/>
              <c:yMode val="edge"/>
              <c:x val="0.64046155503946212"/>
              <c:y val="0.922584918543968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1247"/>
        <c:crosses val="autoZero"/>
        <c:crossBetween val="midCat"/>
      </c:valAx>
      <c:valAx>
        <c:axId val="388151247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DIFFERENCE BETWEEN INVERSE GEOMETRIES </a:t>
                </a:r>
                <a:r>
                  <a:rPr lang="es-ES" sz="1600" baseline="0"/>
                  <a:t>G4 (</a:t>
                </a:r>
                <a:r>
                  <a:rPr lang="el-GR" sz="1600" baseline="0"/>
                  <a:t>μ</a:t>
                </a:r>
                <a:r>
                  <a:rPr lang="es-ES" sz="1600" baseline="0"/>
                  <a:t>m)</a:t>
                </a:r>
                <a:endParaRPr lang="es-ES" sz="1600"/>
              </a:p>
            </c:rich>
          </c:tx>
          <c:layout>
            <c:manualLayout>
              <c:xMode val="edge"/>
              <c:yMode val="edge"/>
              <c:x val="2.0277273558042108E-4"/>
              <c:y val="0.1057942299392745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08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118733974196781"/>
          <c:y val="0.18006086550688533"/>
          <c:w val="0.69904453915639164"/>
          <c:h val="0.72965330914749382"/>
        </c:manualLayout>
      </c:layout>
      <c:scatterChart>
        <c:scatterStyle val="lineMarker"/>
        <c:varyColors val="0"/>
        <c:ser>
          <c:idx val="0"/>
          <c:order val="0"/>
          <c:tx>
            <c:v>ANTERIOR FACE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intercept val="0"/>
            <c:dispRSqr val="0"/>
            <c:dispEq val="0"/>
          </c:trendline>
          <c:xVal>
            <c:numRef>
              <c:f>'Physiological Geo Difference G4'!$F$3:$F$59</c:f>
              <c:numCache>
                <c:formatCode>0.00</c:formatCode>
                <c:ptCount val="57"/>
                <c:pt idx="0">
                  <c:v>0</c:v>
                </c:pt>
                <c:pt idx="1">
                  <c:v>1.1997142110102723</c:v>
                </c:pt>
                <c:pt idx="2">
                  <c:v>1.2050333753054312</c:v>
                </c:pt>
                <c:pt idx="3">
                  <c:v>2.1424854660183814</c:v>
                </c:pt>
                <c:pt idx="4">
                  <c:v>2.1397854301074211</c:v>
                </c:pt>
                <c:pt idx="5">
                  <c:v>3.0736912304263746</c:v>
                </c:pt>
                <c:pt idx="6">
                  <c:v>3.061099078762398</c:v>
                </c:pt>
                <c:pt idx="7">
                  <c:v>4.15065520731366</c:v>
                </c:pt>
                <c:pt idx="8">
                  <c:v>4.1280167792779139</c:v>
                </c:pt>
                <c:pt idx="9">
                  <c:v>5.1995959919978398</c:v>
                </c:pt>
                <c:pt idx="10">
                  <c:v>5.1808575554631879</c:v>
                </c:pt>
                <c:pt idx="11">
                  <c:v>5.671835528292406</c:v>
                </c:pt>
                <c:pt idx="12">
                  <c:v>5.6642585896125901</c:v>
                </c:pt>
                <c:pt idx="13">
                  <c:v>6.0431979117020491</c:v>
                </c:pt>
                <c:pt idx="14">
                  <c:v>6.0092132097305386</c:v>
                </c:pt>
                <c:pt idx="15">
                  <c:v>1.2124911381531824</c:v>
                </c:pt>
                <c:pt idx="16">
                  <c:v>2.1359893070893401</c:v>
                </c:pt>
                <c:pt idx="17">
                  <c:v>3.0443297718874018</c:v>
                </c:pt>
                <c:pt idx="18">
                  <c:v>4.099770542359658</c:v>
                </c:pt>
                <c:pt idx="19">
                  <c:v>5.179465170266135</c:v>
                </c:pt>
                <c:pt idx="20">
                  <c:v>5.7016048065435045</c:v>
                </c:pt>
                <c:pt idx="21">
                  <c:v>5.9870208701824321</c:v>
                </c:pt>
                <c:pt idx="22">
                  <c:v>1.2228911153900826</c:v>
                </c:pt>
                <c:pt idx="23">
                  <c:v>2.1594854706850892</c:v>
                </c:pt>
                <c:pt idx="24">
                  <c:v>3.1028837635335291</c:v>
                </c:pt>
                <c:pt idx="25">
                  <c:v>4.175855361479849</c:v>
                </c:pt>
                <c:pt idx="26">
                  <c:v>5.2399500236166379</c:v>
                </c:pt>
                <c:pt idx="27">
                  <c:v>5.7401586328254037</c:v>
                </c:pt>
                <c:pt idx="28">
                  <c:v>5.9796669756768228</c:v>
                </c:pt>
                <c:pt idx="29">
                  <c:v>1.2219142040667175</c:v>
                </c:pt>
                <c:pt idx="30">
                  <c:v>2.1560200871977049</c:v>
                </c:pt>
                <c:pt idx="31">
                  <c:v>3.1001913811892323</c:v>
                </c:pt>
                <c:pt idx="32">
                  <c:v>4.1745553643472029</c:v>
                </c:pt>
                <c:pt idx="33">
                  <c:v>5.2249268023580964</c:v>
                </c:pt>
                <c:pt idx="34">
                  <c:v>5.7011587181905394</c:v>
                </c:pt>
                <c:pt idx="35">
                  <c:v>5.9906054293368385</c:v>
                </c:pt>
                <c:pt idx="36">
                  <c:v>1.2139631421093475</c:v>
                </c:pt>
                <c:pt idx="37">
                  <c:v>2.1512508797441545</c:v>
                </c:pt>
                <c:pt idx="38">
                  <c:v>3.0767914326453782</c:v>
                </c:pt>
                <c:pt idx="39">
                  <c:v>4.1473860804125771</c:v>
                </c:pt>
                <c:pt idx="40">
                  <c:v>5.1980729506231445</c:v>
                </c:pt>
                <c:pt idx="41">
                  <c:v>5.6744355225872463</c:v>
                </c:pt>
                <c:pt idx="42">
                  <c:v>5.9962515065664146</c:v>
                </c:pt>
                <c:pt idx="43">
                  <c:v>1.2027488131775477</c:v>
                </c:pt>
                <c:pt idx="44">
                  <c:v>2.1441123758795855</c:v>
                </c:pt>
                <c:pt idx="45">
                  <c:v>3.0715914441865477</c:v>
                </c:pt>
                <c:pt idx="46">
                  <c:v>4.1399397978714623</c:v>
                </c:pt>
                <c:pt idx="47">
                  <c:v>5.1829190732636379</c:v>
                </c:pt>
                <c:pt idx="48">
                  <c:v>5.661027730898339</c:v>
                </c:pt>
                <c:pt idx="49">
                  <c:v>6.0182208018649499</c:v>
                </c:pt>
                <c:pt idx="50">
                  <c:v>1.1988526485352569</c:v>
                </c:pt>
                <c:pt idx="51">
                  <c:v>2.1443354202176486</c:v>
                </c:pt>
                <c:pt idx="52">
                  <c:v>3.0758451358935486</c:v>
                </c:pt>
                <c:pt idx="53">
                  <c:v>4.1459013073154551</c:v>
                </c:pt>
                <c:pt idx="54">
                  <c:v>5.2012114213902132</c:v>
                </c:pt>
                <c:pt idx="55">
                  <c:v>5.7141586896060215</c:v>
                </c:pt>
                <c:pt idx="56">
                  <c:v>6.0607287391864029</c:v>
                </c:pt>
              </c:numCache>
            </c:numRef>
          </c:xVal>
          <c:yVal>
            <c:numRef>
              <c:f>'Physiological Geo Difference G4'!$G$3:$G$59</c:f>
              <c:numCache>
                <c:formatCode>0.000</c:formatCode>
                <c:ptCount val="57"/>
                <c:pt idx="0">
                  <c:v>8.893303661182384E-5</c:v>
                </c:pt>
                <c:pt idx="1">
                  <c:v>3.7062034359357419E-2</c:v>
                </c:pt>
                <c:pt idx="2">
                  <c:v>4.6338230388573098E-2</c:v>
                </c:pt>
                <c:pt idx="3">
                  <c:v>1.209705228985721E-2</c:v>
                </c:pt>
                <c:pt idx="4">
                  <c:v>1.9639852585814313E-2</c:v>
                </c:pt>
                <c:pt idx="5">
                  <c:v>6.0217043852680237E-2</c:v>
                </c:pt>
                <c:pt idx="6">
                  <c:v>9.9982976756186642E-2</c:v>
                </c:pt>
                <c:pt idx="7">
                  <c:v>0.10873624124803756</c:v>
                </c:pt>
                <c:pt idx="8">
                  <c:v>8.1097596741546665E-2</c:v>
                </c:pt>
                <c:pt idx="9">
                  <c:v>7.6541360572001657E-2</c:v>
                </c:pt>
                <c:pt idx="10">
                  <c:v>5.2510404385677875E-2</c:v>
                </c:pt>
                <c:pt idx="11">
                  <c:v>9.2725310774380051E-2</c:v>
                </c:pt>
                <c:pt idx="12">
                  <c:v>8.1761745655632004E-2</c:v>
                </c:pt>
                <c:pt idx="13">
                  <c:v>0</c:v>
                </c:pt>
                <c:pt idx="14">
                  <c:v>0</c:v>
                </c:pt>
                <c:pt idx="15">
                  <c:v>7.7000332270328029E-2</c:v>
                </c:pt>
                <c:pt idx="16">
                  <c:v>2.1161724149129472E-2</c:v>
                </c:pt>
                <c:pt idx="17">
                  <c:v>5.8153380411324944E-2</c:v>
                </c:pt>
                <c:pt idx="18">
                  <c:v>9.2754586073909503E-2</c:v>
                </c:pt>
                <c:pt idx="19">
                  <c:v>0.10460349987560265</c:v>
                </c:pt>
                <c:pt idx="20">
                  <c:v>5.9655090994952066E-2</c:v>
                </c:pt>
                <c:pt idx="21">
                  <c:v>0</c:v>
                </c:pt>
                <c:pt idx="22">
                  <c:v>6.2036025954484597E-2</c:v>
                </c:pt>
                <c:pt idx="23">
                  <c:v>5.5059393683936968E-2</c:v>
                </c:pt>
                <c:pt idx="24">
                  <c:v>2.3641865136727242E-2</c:v>
                </c:pt>
                <c:pt idx="25">
                  <c:v>0.11827638846877661</c:v>
                </c:pt>
                <c:pt idx="26">
                  <c:v>6.2962451575316034E-2</c:v>
                </c:pt>
                <c:pt idx="27">
                  <c:v>7.7505530047531968E-2</c:v>
                </c:pt>
                <c:pt idx="28">
                  <c:v>0</c:v>
                </c:pt>
                <c:pt idx="29">
                  <c:v>2.2642470861280323E-2</c:v>
                </c:pt>
                <c:pt idx="30">
                  <c:v>5.8535566122028988E-3</c:v>
                </c:pt>
                <c:pt idx="31">
                  <c:v>0.10143041712930469</c:v>
                </c:pt>
                <c:pt idx="32">
                  <c:v>0.10929089336569965</c:v>
                </c:pt>
                <c:pt idx="33">
                  <c:v>5.087336093020943E-2</c:v>
                </c:pt>
                <c:pt idx="34">
                  <c:v>9.5714826399338399E-2</c:v>
                </c:pt>
                <c:pt idx="35">
                  <c:v>0</c:v>
                </c:pt>
                <c:pt idx="36">
                  <c:v>2.6934309832932362E-2</c:v>
                </c:pt>
                <c:pt idx="37">
                  <c:v>2.2501303316533532E-2</c:v>
                </c:pt>
                <c:pt idx="38">
                  <c:v>4.9764263396416555E-2</c:v>
                </c:pt>
                <c:pt idx="39">
                  <c:v>3.0455448006481464E-2</c:v>
                </c:pt>
                <c:pt idx="40">
                  <c:v>4.391457687365842E-2</c:v>
                </c:pt>
                <c:pt idx="41">
                  <c:v>4.1320584113802655E-2</c:v>
                </c:pt>
                <c:pt idx="42">
                  <c:v>0</c:v>
                </c:pt>
                <c:pt idx="43">
                  <c:v>4.1295061219638217E-3</c:v>
                </c:pt>
                <c:pt idx="44">
                  <c:v>5.0839390796082212E-2</c:v>
                </c:pt>
                <c:pt idx="45">
                  <c:v>4.6200835440827585E-2</c:v>
                </c:pt>
                <c:pt idx="46">
                  <c:v>8.6842084018804E-2</c:v>
                </c:pt>
                <c:pt idx="47">
                  <c:v>6.5548434979747647E-2</c:v>
                </c:pt>
                <c:pt idx="48">
                  <c:v>2.4418794142274238E-2</c:v>
                </c:pt>
                <c:pt idx="49">
                  <c:v>0</c:v>
                </c:pt>
                <c:pt idx="50">
                  <c:v>3.6612996973689173E-2</c:v>
                </c:pt>
                <c:pt idx="51">
                  <c:v>3.9293287068097253E-2</c:v>
                </c:pt>
                <c:pt idx="52">
                  <c:v>5.4431075203405781E-2</c:v>
                </c:pt>
                <c:pt idx="53">
                  <c:v>8.2649507670654709E-2</c:v>
                </c:pt>
                <c:pt idx="54">
                  <c:v>6.3932749458857921E-2</c:v>
                </c:pt>
                <c:pt idx="55">
                  <c:v>5.4739243133007112E-2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EB2-4F66-9D4E-326F35F5AF36}"/>
            </c:ext>
          </c:extLst>
        </c:ser>
        <c:ser>
          <c:idx val="1"/>
          <c:order val="1"/>
          <c:tx>
            <c:v>POSTERIOR FACE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4"/>
            <c:intercept val="0"/>
            <c:dispRSqr val="0"/>
            <c:dispEq val="0"/>
          </c:trendline>
          <c:xVal>
            <c:numRef>
              <c:f>'Physiological Geo Difference G4'!$F$62:$F$118</c:f>
              <c:numCache>
                <c:formatCode>0.00</c:formatCode>
                <c:ptCount val="57"/>
                <c:pt idx="0">
                  <c:v>1.0558846172759597</c:v>
                </c:pt>
                <c:pt idx="1">
                  <c:v>9.8256076137814498E-17</c:v>
                </c:pt>
                <c:pt idx="2">
                  <c:v>1.0662861796440954</c:v>
                </c:pt>
                <c:pt idx="3">
                  <c:v>1.902088772902043</c:v>
                </c:pt>
                <c:pt idx="4">
                  <c:v>1.906846499878792</c:v>
                </c:pt>
                <c:pt idx="5">
                  <c:v>2.844860028191194</c:v>
                </c:pt>
                <c:pt idx="6">
                  <c:v>2.8336985301898294</c:v>
                </c:pt>
                <c:pt idx="7">
                  <c:v>3.8217083732278683</c:v>
                </c:pt>
                <c:pt idx="8">
                  <c:v>3.7945390892702635</c:v>
                </c:pt>
                <c:pt idx="9">
                  <c:v>4.8064873577280949</c:v>
                </c:pt>
                <c:pt idx="10">
                  <c:v>4.7783335086617802</c:v>
                </c:pt>
                <c:pt idx="11">
                  <c:v>5.2536191278013291</c:v>
                </c:pt>
                <c:pt idx="12">
                  <c:v>5.2412882891518189</c:v>
                </c:pt>
                <c:pt idx="13">
                  <c:v>5.496712029932076</c:v>
                </c:pt>
                <c:pt idx="14">
                  <c:v>5.4983274593279718</c:v>
                </c:pt>
                <c:pt idx="15">
                  <c:v>1.0779431303181071</c:v>
                </c:pt>
                <c:pt idx="16">
                  <c:v>1.8971276920650333</c:v>
                </c:pt>
                <c:pt idx="17">
                  <c:v>2.7876984216374625</c:v>
                </c:pt>
                <c:pt idx="18">
                  <c:v>3.724731211778912</c:v>
                </c:pt>
                <c:pt idx="19">
                  <c:v>4.7670796227879393</c:v>
                </c:pt>
                <c:pt idx="20">
                  <c:v>5.2562191221447385</c:v>
                </c:pt>
                <c:pt idx="21">
                  <c:v>5.5139274251662034</c:v>
                </c:pt>
                <c:pt idx="22">
                  <c:v>1.0945062854547707</c:v>
                </c:pt>
                <c:pt idx="23">
                  <c:v>1.921138814895998</c:v>
                </c:pt>
                <c:pt idx="24">
                  <c:v>2.807513811185975</c:v>
                </c:pt>
                <c:pt idx="25">
                  <c:v>3.7421696514188132</c:v>
                </c:pt>
                <c:pt idx="26">
                  <c:v>4.7426027210804831</c:v>
                </c:pt>
                <c:pt idx="27">
                  <c:v>5.2264498438232421</c:v>
                </c:pt>
                <c:pt idx="28">
                  <c:v>5.5486736478189096</c:v>
                </c:pt>
                <c:pt idx="29">
                  <c:v>1.0938639403509012</c:v>
                </c:pt>
                <c:pt idx="30">
                  <c:v>1.9301234460261862</c:v>
                </c:pt>
                <c:pt idx="31">
                  <c:v>2.8238370296460098</c:v>
                </c:pt>
                <c:pt idx="32">
                  <c:v>3.7709543646138175</c:v>
                </c:pt>
                <c:pt idx="33">
                  <c:v>4.7615642020243731</c:v>
                </c:pt>
                <c:pt idx="34">
                  <c:v>5.2151959579674472</c:v>
                </c:pt>
                <c:pt idx="35">
                  <c:v>5.5495275564682078</c:v>
                </c:pt>
                <c:pt idx="36">
                  <c:v>1.0816239043678721</c:v>
                </c:pt>
                <c:pt idx="37">
                  <c:v>1.9301234460261862</c:v>
                </c:pt>
                <c:pt idx="38">
                  <c:v>2.8500600169119248</c:v>
                </c:pt>
                <c:pt idx="39">
                  <c:v>3.8262392293216583</c:v>
                </c:pt>
                <c:pt idx="40">
                  <c:v>4.8212875344662862</c:v>
                </c:pt>
                <c:pt idx="41">
                  <c:v>5.2619575872483049</c:v>
                </c:pt>
                <c:pt idx="42">
                  <c:v>5.5077428716308106</c:v>
                </c:pt>
                <c:pt idx="43">
                  <c:v>1.0598792384040738</c:v>
                </c:pt>
                <c:pt idx="44">
                  <c:v>1.9053387658104266</c:v>
                </c:pt>
                <c:pt idx="45">
                  <c:v>2.8447293720141462</c:v>
                </c:pt>
                <c:pt idx="46">
                  <c:v>3.822692938230849</c:v>
                </c:pt>
                <c:pt idx="47">
                  <c:v>4.8340644617133526</c:v>
                </c:pt>
                <c:pt idx="48">
                  <c:v>5.3147731136898022</c:v>
                </c:pt>
                <c:pt idx="49">
                  <c:v>5.4995350685307933</c:v>
                </c:pt>
                <c:pt idx="50">
                  <c:v>1.0436630588940092</c:v>
                </c:pt>
                <c:pt idx="51">
                  <c:v>1.8795656938771785</c:v>
                </c:pt>
                <c:pt idx="52">
                  <c:v>2.8203831264564041</c:v>
                </c:pt>
                <c:pt idx="53">
                  <c:v>3.7816697740548419</c:v>
                </c:pt>
                <c:pt idx="54">
                  <c:v>4.7918719567617831</c:v>
                </c:pt>
                <c:pt idx="55">
                  <c:v>5.2881423061411654</c:v>
                </c:pt>
                <c:pt idx="56">
                  <c:v>5.5080965723196975</c:v>
                </c:pt>
              </c:numCache>
            </c:numRef>
          </c:xVal>
          <c:yVal>
            <c:numRef>
              <c:f>'Physiological Geo Difference G4'!$G$62:$G$118</c:f>
              <c:numCache>
                <c:formatCode>0.000</c:formatCode>
                <c:ptCount val="57"/>
                <c:pt idx="0">
                  <c:v>1.0902232396912988E-2</c:v>
                </c:pt>
                <c:pt idx="1">
                  <c:v>1.0092913313666636E-2</c:v>
                </c:pt>
                <c:pt idx="2">
                  <c:v>4.0326956753977183E-2</c:v>
                </c:pt>
                <c:pt idx="3">
                  <c:v>3.5555601813404697E-2</c:v>
                </c:pt>
                <c:pt idx="4">
                  <c:v>2.6004495889113133E-2</c:v>
                </c:pt>
                <c:pt idx="5">
                  <c:v>5.5297932754492414E-2</c:v>
                </c:pt>
                <c:pt idx="6">
                  <c:v>4.2330768678089811E-2</c:v>
                </c:pt>
                <c:pt idx="7">
                  <c:v>6.6509819062416223E-2</c:v>
                </c:pt>
                <c:pt idx="8">
                  <c:v>7.7773636591175116E-2</c:v>
                </c:pt>
                <c:pt idx="9">
                  <c:v>7.1599003680485149E-2</c:v>
                </c:pt>
                <c:pt idx="10">
                  <c:v>6.8788083850018833E-2</c:v>
                </c:pt>
                <c:pt idx="11">
                  <c:v>4.9115416385089102E-2</c:v>
                </c:pt>
                <c:pt idx="12">
                  <c:v>6.0187923255295754E-2</c:v>
                </c:pt>
                <c:pt idx="13">
                  <c:v>0</c:v>
                </c:pt>
                <c:pt idx="14">
                  <c:v>0</c:v>
                </c:pt>
                <c:pt idx="15">
                  <c:v>1.1116414181026806E-2</c:v>
                </c:pt>
                <c:pt idx="16">
                  <c:v>3.072058516072227E-2</c:v>
                </c:pt>
                <c:pt idx="17">
                  <c:v>4.4950598362378108E-2</c:v>
                </c:pt>
                <c:pt idx="18">
                  <c:v>6.9564964487969602E-2</c:v>
                </c:pt>
                <c:pt idx="19">
                  <c:v>3.8956780529897858E-2</c:v>
                </c:pt>
                <c:pt idx="20">
                  <c:v>6.8345873775352423E-2</c:v>
                </c:pt>
                <c:pt idx="21">
                  <c:v>0</c:v>
                </c:pt>
                <c:pt idx="22">
                  <c:v>4.5101218538742827E-2</c:v>
                </c:pt>
                <c:pt idx="23">
                  <c:v>3.0597929198892038E-2</c:v>
                </c:pt>
                <c:pt idx="24">
                  <c:v>6.9367824801187375E-2</c:v>
                </c:pt>
                <c:pt idx="25">
                  <c:v>7.4140043954593018E-2</c:v>
                </c:pt>
                <c:pt idx="26">
                  <c:v>7.5174120899170527E-2</c:v>
                </c:pt>
                <c:pt idx="27">
                  <c:v>4.8683465136547352E-2</c:v>
                </c:pt>
                <c:pt idx="28">
                  <c:v>0</c:v>
                </c:pt>
                <c:pt idx="29">
                  <c:v>2.4055680694739848E-2</c:v>
                </c:pt>
                <c:pt idx="30">
                  <c:v>5.1604282017749858E-2</c:v>
                </c:pt>
                <c:pt idx="31">
                  <c:v>7.1348954476491838E-2</c:v>
                </c:pt>
                <c:pt idx="32">
                  <c:v>6.1700495483187644E-2</c:v>
                </c:pt>
                <c:pt idx="33">
                  <c:v>6.6736679926623882E-2</c:v>
                </c:pt>
                <c:pt idx="34">
                  <c:v>0.11031474464880282</c:v>
                </c:pt>
                <c:pt idx="35">
                  <c:v>0</c:v>
                </c:pt>
                <c:pt idx="36">
                  <c:v>4.2394821784386546E-3</c:v>
                </c:pt>
                <c:pt idx="37">
                  <c:v>3.6212410256848612E-2</c:v>
                </c:pt>
                <c:pt idx="38">
                  <c:v>4.3935356652122615E-2</c:v>
                </c:pt>
                <c:pt idx="39">
                  <c:v>5.5250951522029287E-2</c:v>
                </c:pt>
                <c:pt idx="40">
                  <c:v>8.6013602240688408E-2</c:v>
                </c:pt>
                <c:pt idx="41">
                  <c:v>6.3861305558702078E-2</c:v>
                </c:pt>
                <c:pt idx="42">
                  <c:v>0</c:v>
                </c:pt>
                <c:pt idx="43">
                  <c:v>1.222982375020089E-2</c:v>
                </c:pt>
                <c:pt idx="44">
                  <c:v>1.4799758212694131E-2</c:v>
                </c:pt>
                <c:pt idx="45">
                  <c:v>7.5654682224147632E-2</c:v>
                </c:pt>
                <c:pt idx="46">
                  <c:v>7.7944585459615495E-2</c:v>
                </c:pt>
                <c:pt idx="47">
                  <c:v>2.0241957981133853E-2</c:v>
                </c:pt>
                <c:pt idx="48">
                  <c:v>6.0545861394900265E-2</c:v>
                </c:pt>
                <c:pt idx="49">
                  <c:v>0</c:v>
                </c:pt>
                <c:pt idx="50">
                  <c:v>4.0760646632336403E-2</c:v>
                </c:pt>
                <c:pt idx="51">
                  <c:v>2.5007478581884544E-2</c:v>
                </c:pt>
                <c:pt idx="52">
                  <c:v>8.6850668173982903E-2</c:v>
                </c:pt>
                <c:pt idx="53">
                  <c:v>3.5516461794993751E-2</c:v>
                </c:pt>
                <c:pt idx="54">
                  <c:v>8.1185083258975679E-2</c:v>
                </c:pt>
                <c:pt idx="55">
                  <c:v>9.2137906348233031E-2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EB2-4F66-9D4E-326F35F5AF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8150831"/>
        <c:axId val="388151247"/>
      </c:scatterChart>
      <c:valAx>
        <c:axId val="388150831"/>
        <c:scaling>
          <c:orientation val="minMax"/>
          <c:max val="7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000"/>
                  <a:t>RADIO</a:t>
                </a:r>
                <a:r>
                  <a:rPr lang="es-ES" sz="2000" baseline="0"/>
                  <a:t> (mm)</a:t>
                </a:r>
                <a:endParaRPr lang="es-ES" sz="2000"/>
              </a:p>
            </c:rich>
          </c:tx>
          <c:layout>
            <c:manualLayout>
              <c:xMode val="edge"/>
              <c:yMode val="edge"/>
              <c:x val="0.64046155503946212"/>
              <c:y val="0.922584918543968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1247"/>
        <c:crosses val="autoZero"/>
        <c:crossBetween val="midCat"/>
      </c:valAx>
      <c:valAx>
        <c:axId val="388151247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/>
                  <a:t>DIFERENCIA</a:t>
                </a:r>
                <a:r>
                  <a:rPr lang="es-ES" sz="1600" baseline="0"/>
                  <a:t>  ENTRE GEOMETRIA ESTIMADAS G4 (</a:t>
                </a:r>
                <a:r>
                  <a:rPr lang="el-GR" sz="1600" baseline="0"/>
                  <a:t>μ</a:t>
                </a:r>
                <a:r>
                  <a:rPr lang="es-ES" sz="1600" baseline="0"/>
                  <a:t>m)</a:t>
                </a:r>
                <a:endParaRPr lang="es-ES" sz="1600"/>
              </a:p>
            </c:rich>
          </c:tx>
          <c:layout>
            <c:manualLayout>
              <c:xMode val="edge"/>
              <c:yMode val="edge"/>
              <c:x val="3.6494686889962748E-2"/>
              <c:y val="0.122737137898149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08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'Stadistical Data'!$A$3:$A$7</c:f>
              <c:numCache>
                <c:formatCode>0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xVal>
          <c:yVal>
            <c:numRef>
              <c:f>'Stadistical Data'!$B$3:$B$7</c:f>
              <c:numCache>
                <c:formatCode>0.00</c:formatCode>
                <c:ptCount val="5"/>
                <c:pt idx="0">
                  <c:v>4.2518462795719554</c:v>
                </c:pt>
                <c:pt idx="1">
                  <c:v>2.9153463296883237</c:v>
                </c:pt>
                <c:pt idx="2">
                  <c:v>5.1658433536707884</c:v>
                </c:pt>
                <c:pt idx="3">
                  <c:v>13.177062780314001</c:v>
                </c:pt>
                <c:pt idx="4">
                  <c:v>8.1675386025802403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EFF-44C7-85AF-D3BAF46A65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7594095"/>
        <c:axId val="787588271"/>
      </c:scatterChart>
      <c:valAx>
        <c:axId val="7875940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87588271"/>
        <c:crosses val="autoZero"/>
        <c:crossBetween val="midCat"/>
        <c:majorUnit val="1"/>
      </c:valAx>
      <c:valAx>
        <c:axId val="7875882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8759409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1"/>
          <c:order val="0"/>
          <c:spPr>
            <a:ln w="25400">
              <a:noFill/>
            </a:ln>
          </c:spPr>
          <c:xVal>
            <c:numRef>
              <c:f>'Stadistical Data'!$E$3:$E$7</c:f>
              <c:numCache>
                <c:formatCode>0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xVal>
          <c:yVal>
            <c:numRef>
              <c:f>'Stadistical Data'!$F$3:$F$7</c:f>
              <c:numCache>
                <c:formatCode>0.00</c:formatCode>
                <c:ptCount val="5"/>
                <c:pt idx="0">
                  <c:v>4.3937699765793183E-2</c:v>
                </c:pt>
                <c:pt idx="1">
                  <c:v>4.4709312985535508E-2</c:v>
                </c:pt>
                <c:pt idx="2">
                  <c:v>4.0707138749439993E-2</c:v>
                </c:pt>
                <c:pt idx="3">
                  <c:v>3.9197098222238345E-2</c:v>
                </c:pt>
                <c:pt idx="4">
                  <c:v>4.6590319561875364E-2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B79C-496C-8546-4D7A5AA4A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7594095"/>
        <c:axId val="787588271"/>
      </c:scatterChart>
      <c:valAx>
        <c:axId val="787594095"/>
        <c:scaling>
          <c:orientation val="minMax"/>
          <c:max val="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87588271"/>
        <c:crosses val="autoZero"/>
        <c:crossBetween val="midCat"/>
      </c:valAx>
      <c:valAx>
        <c:axId val="78758827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787594095"/>
        <c:crosses val="autoZero"/>
        <c:crossBetween val="midCat"/>
      </c:valAx>
    </c:plotArea>
    <c:plotVisOnly val="1"/>
    <c:dispBlanksAs val="gap"/>
    <c:showDLblsOverMax val="0"/>
    <c:extLst/>
  </c:chart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437029</xdr:colOff>
      <xdr:row>6</xdr:row>
      <xdr:rowOff>100853</xdr:rowOff>
    </xdr:from>
    <xdr:to>
      <xdr:col>20</xdr:col>
      <xdr:colOff>453594</xdr:colOff>
      <xdr:row>30</xdr:row>
      <xdr:rowOff>26310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A328407-EAF9-4F5C-A8BC-B61DEED649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212912</xdr:colOff>
      <xdr:row>7</xdr:row>
      <xdr:rowOff>123264</xdr:rowOff>
    </xdr:from>
    <xdr:to>
      <xdr:col>19</xdr:col>
      <xdr:colOff>229477</xdr:colOff>
      <xdr:row>31</xdr:row>
      <xdr:rowOff>48721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AA471FEC-C337-4825-BB75-5FF703E491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750794</xdr:colOff>
      <xdr:row>9</xdr:row>
      <xdr:rowOff>67235</xdr:rowOff>
    </xdr:from>
    <xdr:to>
      <xdr:col>19</xdr:col>
      <xdr:colOff>5359</xdr:colOff>
      <xdr:row>32</xdr:row>
      <xdr:rowOff>183192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C06A8986-21C1-4E2B-8AE2-FEC9F1447F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268941</xdr:colOff>
      <xdr:row>4</xdr:row>
      <xdr:rowOff>145676</xdr:rowOff>
    </xdr:from>
    <xdr:to>
      <xdr:col>19</xdr:col>
      <xdr:colOff>285506</xdr:colOff>
      <xdr:row>28</xdr:row>
      <xdr:rowOff>71133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C6A64015-737D-4576-9B34-FE50C94ED6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168089</xdr:colOff>
      <xdr:row>8</xdr:row>
      <xdr:rowOff>168088</xdr:rowOff>
    </xdr:from>
    <xdr:to>
      <xdr:col>21</xdr:col>
      <xdr:colOff>184654</xdr:colOff>
      <xdr:row>32</xdr:row>
      <xdr:rowOff>93545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3F486CE7-64EA-4C40-8470-F4AE4211E9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504265</xdr:colOff>
      <xdr:row>3</xdr:row>
      <xdr:rowOff>44824</xdr:rowOff>
    </xdr:from>
    <xdr:to>
      <xdr:col>19</xdr:col>
      <xdr:colOff>520830</xdr:colOff>
      <xdr:row>26</xdr:row>
      <xdr:rowOff>160781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39926518-BCC3-4250-BB4B-4D9625BE53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536763</xdr:colOff>
      <xdr:row>8</xdr:row>
      <xdr:rowOff>151280</xdr:rowOff>
    </xdr:from>
    <xdr:to>
      <xdr:col>19</xdr:col>
      <xdr:colOff>553328</xdr:colOff>
      <xdr:row>32</xdr:row>
      <xdr:rowOff>76737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B247914F-59B7-40A5-B3F9-9C51864B6F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671232</xdr:colOff>
      <xdr:row>5</xdr:row>
      <xdr:rowOff>95250</xdr:rowOff>
    </xdr:from>
    <xdr:to>
      <xdr:col>18</xdr:col>
      <xdr:colOff>687797</xdr:colOff>
      <xdr:row>29</xdr:row>
      <xdr:rowOff>20707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E3435-54BC-4B2D-8911-C2C52F06B5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166687</xdr:rowOff>
    </xdr:from>
    <xdr:to>
      <xdr:col>3</xdr:col>
      <xdr:colOff>190500</xdr:colOff>
      <xdr:row>22</xdr:row>
      <xdr:rowOff>52387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AC5576B-1A15-44D7-863E-126611D7DDC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742950</xdr:colOff>
      <xdr:row>8</xdr:row>
      <xdr:rowOff>47625</xdr:rowOff>
    </xdr:from>
    <xdr:to>
      <xdr:col>6</xdr:col>
      <xdr:colOff>1485900</xdr:colOff>
      <xdr:row>22</xdr:row>
      <xdr:rowOff>123825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202E48F-B2FF-4D35-AA7F-81E3276C4A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64DF0-7AD7-4D3C-A7A5-0132BCB907D6}">
  <dimension ref="A1:AI235"/>
  <sheetViews>
    <sheetView zoomScale="85" zoomScaleNormal="85" workbookViewId="0"/>
  </sheetViews>
  <sheetFormatPr baseColWidth="10" defaultRowHeight="14.25" x14ac:dyDescent="0.45"/>
  <cols>
    <col min="2" max="2" width="11.3984375" style="16"/>
    <col min="3" max="5" width="11.3984375" customWidth="1"/>
    <col min="6" max="8" width="15" hidden="1" customWidth="1"/>
    <col min="9" max="11" width="20.265625" style="2" customWidth="1"/>
    <col min="12" max="14" width="18.1328125" style="3" hidden="1" customWidth="1"/>
    <col min="15" max="18" width="11.3984375" hidden="1" customWidth="1"/>
    <col min="19" max="19" width="13" bestFit="1" customWidth="1"/>
    <col min="20" max="21" width="11.3984375" customWidth="1"/>
    <col min="28" max="28" width="13.3984375" bestFit="1" customWidth="1"/>
    <col min="29" max="29" width="12.86328125" bestFit="1" customWidth="1"/>
  </cols>
  <sheetData>
    <row r="1" spans="1:31" ht="15" customHeight="1" x14ac:dyDescent="0.45">
      <c r="B1" s="31" t="s">
        <v>12</v>
      </c>
      <c r="C1" s="31"/>
      <c r="D1" s="31"/>
      <c r="E1" s="31"/>
      <c r="F1" s="32" t="s">
        <v>16</v>
      </c>
      <c r="G1" s="32"/>
      <c r="H1" s="32"/>
      <c r="I1" s="33" t="s">
        <v>17</v>
      </c>
      <c r="J1" s="33"/>
      <c r="K1" s="33"/>
      <c r="L1" s="34" t="s">
        <v>18</v>
      </c>
      <c r="M1" s="34"/>
      <c r="N1" s="34"/>
      <c r="O1" s="35" t="s">
        <v>14</v>
      </c>
      <c r="P1" s="35"/>
      <c r="Q1" s="35"/>
      <c r="R1" s="8">
        <f>MAX(R3:R59)</f>
        <v>1.1949058540316201E-7</v>
      </c>
      <c r="S1" s="1"/>
    </row>
    <row r="2" spans="1:31" x14ac:dyDescent="0.45">
      <c r="B2" s="10" t="s">
        <v>15</v>
      </c>
      <c r="C2" s="10" t="s">
        <v>0</v>
      </c>
      <c r="D2" s="10" t="s">
        <v>1</v>
      </c>
      <c r="E2" s="10" t="s">
        <v>2</v>
      </c>
      <c r="F2" s="11" t="s">
        <v>3</v>
      </c>
      <c r="G2" s="11" t="s">
        <v>4</v>
      </c>
      <c r="H2" s="11" t="s">
        <v>5</v>
      </c>
      <c r="I2" s="18" t="s">
        <v>0</v>
      </c>
      <c r="J2" s="18" t="s">
        <v>1</v>
      </c>
      <c r="K2" s="18" t="s">
        <v>2</v>
      </c>
      <c r="L2" s="19" t="s">
        <v>0</v>
      </c>
      <c r="M2" s="19" t="s">
        <v>1</v>
      </c>
      <c r="N2" s="19" t="s">
        <v>2</v>
      </c>
      <c r="O2" s="20" t="s">
        <v>0</v>
      </c>
      <c r="P2" s="20" t="s">
        <v>1</v>
      </c>
      <c r="Q2" s="20" t="s">
        <v>2</v>
      </c>
      <c r="R2" s="8" t="s">
        <v>8</v>
      </c>
      <c r="S2" s="21" t="s">
        <v>9</v>
      </c>
    </row>
    <row r="3" spans="1:31" x14ac:dyDescent="0.45">
      <c r="A3" s="36" t="s">
        <v>19</v>
      </c>
      <c r="B3" s="9">
        <v>2</v>
      </c>
      <c r="C3" s="4">
        <v>1.7726E-6</v>
      </c>
      <c r="D3" s="4">
        <v>-6.5614E-7</v>
      </c>
      <c r="E3" s="4">
        <v>2.1357E-4</v>
      </c>
      <c r="F3" s="4">
        <v>-1.7725E-6</v>
      </c>
      <c r="G3" s="4">
        <v>6.5613000000000004E-7</v>
      </c>
      <c r="H3" s="4">
        <v>-2.1320000000000001E-4</v>
      </c>
      <c r="I3" s="4">
        <f>C3+F3</f>
        <v>1.0000000000000751E-10</v>
      </c>
      <c r="J3" s="4">
        <f t="shared" ref="J3:K3" si="0">D3+G3</f>
        <v>-9.9999999999583996E-12</v>
      </c>
      <c r="K3" s="6">
        <f t="shared" si="0"/>
        <v>3.6999999999999815E-7</v>
      </c>
      <c r="L3" s="4">
        <v>6.6243000000000004E-13</v>
      </c>
      <c r="M3" s="4">
        <v>-2.7439000000000001E-13</v>
      </c>
      <c r="N3" s="4">
        <v>3.7158E-7</v>
      </c>
      <c r="O3" s="26">
        <f>L3-I3</f>
        <v>-9.9337570000007518E-11</v>
      </c>
      <c r="P3" s="4">
        <f>M3-J3</f>
        <v>9.7256099999583992E-12</v>
      </c>
      <c r="Q3" s="4">
        <f>N3-K3</f>
        <v>1.5800000000018445E-9</v>
      </c>
      <c r="R3" s="4">
        <f t="shared" ref="R3:R34" si="1">(O3^2+P3^2+Q3^2)^0.5</f>
        <v>1.5831495634680908E-9</v>
      </c>
      <c r="S3" s="15">
        <f>1000*(L3^2+M3^2)^0.5</f>
        <v>7.1701002573185828E-10</v>
      </c>
      <c r="AA3" s="1"/>
      <c r="AB3" s="1"/>
      <c r="AC3" s="1"/>
      <c r="AE3" s="1"/>
    </row>
    <row r="4" spans="1:31" x14ac:dyDescent="0.45">
      <c r="A4" s="36"/>
      <c r="B4" s="9">
        <v>10</v>
      </c>
      <c r="C4" s="4">
        <v>9.4253999999999996E-4</v>
      </c>
      <c r="D4" s="4">
        <v>-3.8992999999999997E-4</v>
      </c>
      <c r="E4" s="4">
        <v>2.9233999999999998E-4</v>
      </c>
      <c r="F4" s="4">
        <v>1.6767000000000001E-5</v>
      </c>
      <c r="G4" s="4">
        <v>-7.4259999999999997E-6</v>
      </c>
      <c r="H4" s="4">
        <v>-2.1552999999999999E-4</v>
      </c>
      <c r="I4" s="4">
        <f t="shared" ref="I4:I59" si="2">C4+F4</f>
        <v>9.5930699999999995E-4</v>
      </c>
      <c r="J4" s="4">
        <f t="shared" ref="J4:J59" si="3">D4+G4</f>
        <v>-3.9735599999999997E-4</v>
      </c>
      <c r="K4" s="6">
        <f t="shared" ref="K4:K59" si="4">E4+H4</f>
        <v>7.6809999999999991E-5</v>
      </c>
      <c r="L4" s="4">
        <v>9.5931E-4</v>
      </c>
      <c r="M4" s="4">
        <v>-3.9735999999999998E-4</v>
      </c>
      <c r="N4" s="4">
        <v>7.6810999999999994E-5</v>
      </c>
      <c r="O4" s="26">
        <f t="shared" ref="O4:O59" si="5">L4-I4</f>
        <v>3.0000000000472357E-9</v>
      </c>
      <c r="P4" s="4">
        <f t="shared" ref="P4:P59" si="6">M4-J4</f>
        <v>-4.0000000000087708E-9</v>
      </c>
      <c r="Q4" s="4">
        <f t="shared" ref="Q4:Q59" si="7">N4-K4</f>
        <v>1.0000000000021927E-9</v>
      </c>
      <c r="R4" s="4">
        <f t="shared" si="1"/>
        <v>5.0990195136278861E-9</v>
      </c>
      <c r="S4" s="15">
        <f t="shared" ref="S4:S59" si="8">1000*(L4^2+M4^2)^0.5</f>
        <v>1.0383499630182496</v>
      </c>
      <c r="AA4" s="1"/>
      <c r="AB4" s="1"/>
      <c r="AC4" s="1"/>
      <c r="AE4" s="1"/>
    </row>
    <row r="5" spans="1:31" x14ac:dyDescent="0.45">
      <c r="A5" s="36"/>
      <c r="B5" s="9">
        <v>150</v>
      </c>
      <c r="C5" s="4">
        <v>9.4244999999999995E-4</v>
      </c>
      <c r="D5" s="4">
        <v>3.8861000000000001E-4</v>
      </c>
      <c r="E5" s="4">
        <v>2.9276999999999998E-4</v>
      </c>
      <c r="F5" s="4">
        <v>1.7019000000000001E-5</v>
      </c>
      <c r="G5" s="4">
        <v>8.8174999999999999E-6</v>
      </c>
      <c r="H5" s="4">
        <v>-2.1702000000000001E-4</v>
      </c>
      <c r="I5" s="4">
        <f t="shared" si="2"/>
        <v>9.594689999999999E-4</v>
      </c>
      <c r="J5" s="4">
        <f t="shared" si="3"/>
        <v>3.9742750000000001E-4</v>
      </c>
      <c r="K5" s="6">
        <f t="shared" si="4"/>
        <v>7.5749999999999971E-5</v>
      </c>
      <c r="L5" s="4">
        <v>9.5945999999999998E-4</v>
      </c>
      <c r="M5" s="4">
        <v>3.9742E-4</v>
      </c>
      <c r="N5" s="4">
        <v>7.5748999999999996E-5</v>
      </c>
      <c r="O5" s="26">
        <f t="shared" si="5"/>
        <v>-8.9999999999248667E-9</v>
      </c>
      <c r="P5" s="4">
        <f t="shared" si="6"/>
        <v>-7.5000000000096691E-9</v>
      </c>
      <c r="Q5" s="4">
        <f t="shared" si="7"/>
        <v>-9.9999999997508766E-10</v>
      </c>
      <c r="R5" s="4">
        <f t="shared" si="1"/>
        <v>1.1757976016251387E-8</v>
      </c>
      <c r="S5" s="15">
        <f t="shared" si="8"/>
        <v>1.038511505954556</v>
      </c>
      <c r="AA5" s="1"/>
      <c r="AB5" s="1"/>
      <c r="AC5" s="1"/>
      <c r="AE5" s="1"/>
    </row>
    <row r="6" spans="1:31" x14ac:dyDescent="0.45">
      <c r="A6" s="36"/>
      <c r="B6" s="9">
        <v>1657</v>
      </c>
      <c r="C6" s="4">
        <v>1.8552E-3</v>
      </c>
      <c r="D6" s="4">
        <v>-7.6822000000000001E-4</v>
      </c>
      <c r="E6" s="4">
        <v>5.2037999999999997E-4</v>
      </c>
      <c r="F6" s="4">
        <v>3.7561000000000002E-5</v>
      </c>
      <c r="G6" s="4">
        <v>-1.5804E-5</v>
      </c>
      <c r="H6" s="4">
        <v>-2.1935999999999999E-4</v>
      </c>
      <c r="I6" s="4">
        <f t="shared" si="2"/>
        <v>1.892761E-3</v>
      </c>
      <c r="J6" s="4">
        <f t="shared" si="3"/>
        <v>-7.8402400000000003E-4</v>
      </c>
      <c r="K6" s="6">
        <f t="shared" si="4"/>
        <v>3.0101999999999999E-4</v>
      </c>
      <c r="L6" s="4">
        <v>1.8928E-3</v>
      </c>
      <c r="M6" s="4">
        <v>-7.8401999999999996E-4</v>
      </c>
      <c r="N6" s="4">
        <v>3.0101999999999999E-4</v>
      </c>
      <c r="O6" s="26">
        <f t="shared" si="5"/>
        <v>3.9000000000071963E-8</v>
      </c>
      <c r="P6" s="4">
        <f t="shared" si="6"/>
        <v>4.000000000062981E-9</v>
      </c>
      <c r="Q6" s="4">
        <f t="shared" si="7"/>
        <v>0</v>
      </c>
      <c r="R6" s="4">
        <f t="shared" si="1"/>
        <v>3.9204591567903336E-8</v>
      </c>
      <c r="S6" s="15">
        <f t="shared" si="8"/>
        <v>2.048750643782693</v>
      </c>
      <c r="AE6" s="1"/>
    </row>
    <row r="7" spans="1:31" x14ac:dyDescent="0.45">
      <c r="A7" s="36"/>
      <c r="B7" s="9">
        <v>1741</v>
      </c>
      <c r="C7" s="4">
        <v>1.8559E-3</v>
      </c>
      <c r="D7" s="4">
        <v>7.6763000000000005E-4</v>
      </c>
      <c r="E7" s="4">
        <v>5.1884999999999995E-4</v>
      </c>
      <c r="F7" s="4">
        <v>3.7981000000000001E-5</v>
      </c>
      <c r="G7" s="4">
        <v>1.683E-5</v>
      </c>
      <c r="H7" s="4">
        <v>-2.2159999999999999E-4</v>
      </c>
      <c r="I7" s="4">
        <f t="shared" si="2"/>
        <v>1.893881E-3</v>
      </c>
      <c r="J7" s="4">
        <f t="shared" si="3"/>
        <v>7.8446000000000006E-4</v>
      </c>
      <c r="K7" s="6">
        <f t="shared" si="4"/>
        <v>2.9724999999999999E-4</v>
      </c>
      <c r="L7" s="4">
        <v>1.8939E-3</v>
      </c>
      <c r="M7" s="4">
        <v>7.8445999999999995E-4</v>
      </c>
      <c r="N7" s="4">
        <v>2.9724999999999999E-4</v>
      </c>
      <c r="O7" s="26">
        <f t="shared" si="5"/>
        <v>1.8999999999973899E-8</v>
      </c>
      <c r="P7" s="4">
        <f t="shared" si="6"/>
        <v>0</v>
      </c>
      <c r="Q7" s="4">
        <f t="shared" si="7"/>
        <v>0</v>
      </c>
      <c r="R7" s="4">
        <f t="shared" si="1"/>
        <v>1.8999999999973899E-8</v>
      </c>
      <c r="S7" s="15">
        <f t="shared" si="8"/>
        <v>2.0499352920519223</v>
      </c>
      <c r="AE7" s="1"/>
    </row>
    <row r="8" spans="1:31" x14ac:dyDescent="0.45">
      <c r="A8" s="36"/>
      <c r="B8" s="9">
        <v>2881</v>
      </c>
      <c r="C8" s="4">
        <v>2.7935E-3</v>
      </c>
      <c r="D8" s="4">
        <v>-1.1581E-3</v>
      </c>
      <c r="E8" s="4">
        <v>9.1569000000000004E-4</v>
      </c>
      <c r="F8" s="4">
        <v>6.2957E-5</v>
      </c>
      <c r="G8" s="4">
        <v>-2.5024E-5</v>
      </c>
      <c r="H8" s="4">
        <v>-2.1285E-4</v>
      </c>
      <c r="I8" s="4">
        <f t="shared" si="2"/>
        <v>2.8564570000000002E-3</v>
      </c>
      <c r="J8" s="4">
        <f t="shared" si="3"/>
        <v>-1.183124E-3</v>
      </c>
      <c r="K8" s="6">
        <f t="shared" si="4"/>
        <v>7.0284000000000004E-4</v>
      </c>
      <c r="L8" s="4">
        <v>2.8563999999999998E-3</v>
      </c>
      <c r="M8" s="4">
        <v>-1.1831999999999999E-3</v>
      </c>
      <c r="N8" s="4">
        <v>7.0284000000000004E-4</v>
      </c>
      <c r="O8" s="26">
        <f t="shared" si="5"/>
        <v>-5.7000000000355378E-8</v>
      </c>
      <c r="P8" s="4">
        <f t="shared" si="6"/>
        <v>-7.5999999999895596E-8</v>
      </c>
      <c r="Q8" s="4">
        <f t="shared" si="7"/>
        <v>0</v>
      </c>
      <c r="R8" s="4">
        <f t="shared" si="1"/>
        <v>9.5000000000129706E-8</v>
      </c>
      <c r="S8" s="15">
        <f t="shared" si="8"/>
        <v>3.0917605340646936</v>
      </c>
      <c r="AA8" s="1"/>
      <c r="AB8" s="1"/>
      <c r="AC8" s="1"/>
      <c r="AE8" s="1"/>
    </row>
    <row r="9" spans="1:31" x14ac:dyDescent="0.45">
      <c r="A9" s="36"/>
      <c r="B9" s="9">
        <v>2965</v>
      </c>
      <c r="C9" s="4">
        <v>2.7980000000000001E-3</v>
      </c>
      <c r="D9" s="4">
        <v>1.1594999999999999E-3</v>
      </c>
      <c r="E9" s="4">
        <v>9.0698000000000005E-4</v>
      </c>
      <c r="F9" s="4">
        <v>6.3026000000000003E-5</v>
      </c>
      <c r="G9" s="4">
        <v>2.5548E-5</v>
      </c>
      <c r="H9" s="4">
        <v>-2.1434000000000001E-4</v>
      </c>
      <c r="I9" s="4">
        <f t="shared" si="2"/>
        <v>2.861026E-3</v>
      </c>
      <c r="J9" s="4">
        <f t="shared" si="3"/>
        <v>1.185048E-3</v>
      </c>
      <c r="K9" s="6">
        <f t="shared" si="4"/>
        <v>6.9264000000000001E-4</v>
      </c>
      <c r="L9" s="4">
        <v>2.8609999999999998E-3</v>
      </c>
      <c r="M9" s="4">
        <v>1.1850999999999999E-3</v>
      </c>
      <c r="N9" s="4">
        <v>6.9264000000000001E-4</v>
      </c>
      <c r="O9" s="26">
        <f t="shared" si="5"/>
        <v>-2.6000000000192536E-8</v>
      </c>
      <c r="P9" s="4">
        <f t="shared" si="6"/>
        <v>5.1999999999951391E-8</v>
      </c>
      <c r="Q9" s="4">
        <f t="shared" si="7"/>
        <v>0</v>
      </c>
      <c r="R9" s="4">
        <f t="shared" si="1"/>
        <v>5.813776741503716E-8</v>
      </c>
      <c r="S9" s="15">
        <f t="shared" si="8"/>
        <v>3.0967374783794632</v>
      </c>
      <c r="AA9" s="1"/>
      <c r="AB9" s="1"/>
      <c r="AC9" s="1"/>
      <c r="AE9" s="1"/>
    </row>
    <row r="10" spans="1:31" x14ac:dyDescent="0.45">
      <c r="A10" s="36"/>
      <c r="B10" s="9">
        <v>4105</v>
      </c>
      <c r="C10" s="4">
        <v>3.7496000000000001E-3</v>
      </c>
      <c r="D10" s="4">
        <v>-1.5551E-3</v>
      </c>
      <c r="E10" s="4">
        <v>1.4912E-3</v>
      </c>
      <c r="F10" s="4">
        <v>8.1246000000000001E-5</v>
      </c>
      <c r="G10" s="4">
        <v>-3.1698E-5</v>
      </c>
      <c r="H10" s="4">
        <v>-1.7625E-4</v>
      </c>
      <c r="I10" s="4">
        <f t="shared" si="2"/>
        <v>3.8308460000000002E-3</v>
      </c>
      <c r="J10" s="4">
        <f t="shared" si="3"/>
        <v>-1.5867979999999999E-3</v>
      </c>
      <c r="K10" s="6">
        <f t="shared" si="4"/>
        <v>1.3149500000000001E-3</v>
      </c>
      <c r="L10" s="4">
        <v>3.8308000000000001E-3</v>
      </c>
      <c r="M10" s="4">
        <v>-1.5868E-3</v>
      </c>
      <c r="N10" s="4">
        <v>1.3148999999999999E-3</v>
      </c>
      <c r="O10" s="26">
        <f t="shared" si="5"/>
        <v>-4.600000000007376E-8</v>
      </c>
      <c r="P10" s="4">
        <f t="shared" si="6"/>
        <v>-2.0000000000314905E-9</v>
      </c>
      <c r="Q10" s="4">
        <f t="shared" si="7"/>
        <v>-5.0000000000136741E-8</v>
      </c>
      <c r="R10" s="4">
        <f t="shared" si="1"/>
        <v>6.7970581872017146E-8</v>
      </c>
      <c r="S10" s="15">
        <f t="shared" si="8"/>
        <v>4.1464397837180753</v>
      </c>
      <c r="AA10" s="1"/>
      <c r="AB10" s="1"/>
      <c r="AC10" s="1"/>
      <c r="AE10" s="1"/>
    </row>
    <row r="11" spans="1:31" x14ac:dyDescent="0.45">
      <c r="A11" s="36"/>
      <c r="B11" s="9">
        <v>4189</v>
      </c>
      <c r="C11" s="4">
        <v>3.7626000000000001E-3</v>
      </c>
      <c r="D11" s="4">
        <v>1.5598999999999999E-3</v>
      </c>
      <c r="E11" s="4">
        <v>1.4728E-3</v>
      </c>
      <c r="F11" s="4">
        <v>7.9603000000000003E-5</v>
      </c>
      <c r="G11" s="4">
        <v>3.1572000000000002E-5</v>
      </c>
      <c r="H11" s="4">
        <v>-1.7588E-4</v>
      </c>
      <c r="I11" s="4">
        <f t="shared" si="2"/>
        <v>3.8422030000000002E-3</v>
      </c>
      <c r="J11" s="4">
        <f t="shared" si="3"/>
        <v>1.591472E-3</v>
      </c>
      <c r="K11" s="6">
        <f t="shared" si="4"/>
        <v>1.29692E-3</v>
      </c>
      <c r="L11" s="4">
        <v>3.8422E-3</v>
      </c>
      <c r="M11" s="4">
        <v>1.5915E-3</v>
      </c>
      <c r="N11" s="4">
        <v>1.2968999999999999E-3</v>
      </c>
      <c r="O11" s="26">
        <f t="shared" si="5"/>
        <v>-3.0000000001556559E-9</v>
      </c>
      <c r="P11" s="4">
        <f t="shared" si="6"/>
        <v>2.8000000000007186E-8</v>
      </c>
      <c r="Q11" s="4">
        <f t="shared" si="7"/>
        <v>-2.0000000000098064E-8</v>
      </c>
      <c r="R11" s="4">
        <f t="shared" si="1"/>
        <v>3.4539832078417215E-8</v>
      </c>
      <c r="S11" s="15">
        <f t="shared" si="8"/>
        <v>4.1587706224315859</v>
      </c>
      <c r="AA11" s="1"/>
      <c r="AB11" s="1"/>
      <c r="AC11" s="1"/>
      <c r="AE11" s="1"/>
    </row>
    <row r="12" spans="1:31" x14ac:dyDescent="0.45">
      <c r="A12" s="36"/>
      <c r="B12" s="9">
        <v>5329</v>
      </c>
      <c r="C12" s="4">
        <v>4.7624E-3</v>
      </c>
      <c r="D12" s="4">
        <v>-1.9724E-3</v>
      </c>
      <c r="E12" s="4">
        <v>2.2759999999999998E-3</v>
      </c>
      <c r="F12" s="4">
        <v>6.3570000000000003E-5</v>
      </c>
      <c r="G12" s="4">
        <v>-2.6576000000000001E-5</v>
      </c>
      <c r="H12" s="4">
        <v>-8.8041999999999995E-5</v>
      </c>
      <c r="I12" s="4">
        <f t="shared" si="2"/>
        <v>4.8259699999999997E-3</v>
      </c>
      <c r="J12" s="4">
        <f t="shared" si="3"/>
        <v>-1.998976E-3</v>
      </c>
      <c r="K12" s="6">
        <f t="shared" si="4"/>
        <v>2.1879579999999998E-3</v>
      </c>
      <c r="L12" s="4">
        <v>4.8260000000000004E-3</v>
      </c>
      <c r="M12" s="4">
        <v>-1.9989999999999999E-3</v>
      </c>
      <c r="N12" s="4">
        <v>2.1879999999999998E-3</v>
      </c>
      <c r="O12" s="26">
        <f t="shared" si="5"/>
        <v>3.0000000000689198E-8</v>
      </c>
      <c r="P12" s="4">
        <f t="shared" si="6"/>
        <v>-2.3999999999944205E-8</v>
      </c>
      <c r="Q12" s="4">
        <f t="shared" si="7"/>
        <v>4.2000000000010779E-8</v>
      </c>
      <c r="R12" s="4">
        <f t="shared" si="1"/>
        <v>5.6920997883378495E-8</v>
      </c>
      <c r="S12" s="15">
        <f t="shared" si="8"/>
        <v>5.223626805199622</v>
      </c>
      <c r="AA12" s="1"/>
      <c r="AB12" s="1"/>
      <c r="AC12" s="1"/>
      <c r="AE12" s="1"/>
    </row>
    <row r="13" spans="1:31" x14ac:dyDescent="0.45">
      <c r="A13" s="36"/>
      <c r="B13" s="9">
        <v>5413</v>
      </c>
      <c r="C13" s="4">
        <v>4.7736000000000002E-3</v>
      </c>
      <c r="D13" s="4">
        <v>1.9762E-3</v>
      </c>
      <c r="E13" s="4">
        <v>2.2656999999999998E-3</v>
      </c>
      <c r="F13" s="4">
        <v>6.1780999999999997E-5</v>
      </c>
      <c r="G13" s="4">
        <v>2.6738999999999999E-5</v>
      </c>
      <c r="H13" s="4">
        <v>-8.8881000000000005E-5</v>
      </c>
      <c r="I13" s="4">
        <f t="shared" si="2"/>
        <v>4.8353810000000006E-3</v>
      </c>
      <c r="J13" s="4">
        <f t="shared" si="3"/>
        <v>2.002939E-3</v>
      </c>
      <c r="K13" s="6">
        <f t="shared" si="4"/>
        <v>2.176819E-3</v>
      </c>
      <c r="L13" s="4">
        <v>4.8354000000000001E-3</v>
      </c>
      <c r="M13" s="4">
        <v>2.0029000000000002E-3</v>
      </c>
      <c r="N13" s="4">
        <v>2.1768E-3</v>
      </c>
      <c r="O13" s="26">
        <f t="shared" si="5"/>
        <v>1.8999999999540218E-8</v>
      </c>
      <c r="P13" s="4">
        <f t="shared" si="6"/>
        <v>-3.8999999999855123E-8</v>
      </c>
      <c r="Q13" s="4">
        <f t="shared" si="7"/>
        <v>-1.8999999999973899E-8</v>
      </c>
      <c r="R13" s="4">
        <f t="shared" si="1"/>
        <v>4.7360320944544245E-8</v>
      </c>
      <c r="S13" s="15">
        <f t="shared" si="8"/>
        <v>5.2338037382003542</v>
      </c>
      <c r="AA13" s="1"/>
      <c r="AB13" s="1"/>
      <c r="AC13" s="1"/>
      <c r="AE13" s="1"/>
    </row>
    <row r="14" spans="1:31" x14ac:dyDescent="0.45">
      <c r="A14" s="36"/>
      <c r="B14" s="9">
        <v>6547</v>
      </c>
      <c r="C14" s="4">
        <v>5.2988999999999996E-3</v>
      </c>
      <c r="D14" s="4">
        <v>-2.1935000000000001E-3</v>
      </c>
      <c r="E14" s="4">
        <v>2.7720000000000002E-3</v>
      </c>
      <c r="F14" s="4">
        <v>3.0369E-5</v>
      </c>
      <c r="G14" s="4">
        <v>-1.3964999999999999E-5</v>
      </c>
      <c r="H14" s="4">
        <v>-2.6628999999999999E-5</v>
      </c>
      <c r="I14" s="4">
        <f t="shared" si="2"/>
        <v>5.3292689999999993E-3</v>
      </c>
      <c r="J14" s="4">
        <f t="shared" si="3"/>
        <v>-2.207465E-3</v>
      </c>
      <c r="K14" s="6">
        <f t="shared" si="4"/>
        <v>2.7453710000000004E-3</v>
      </c>
      <c r="L14" s="4">
        <v>5.3293000000000004E-3</v>
      </c>
      <c r="M14" s="4">
        <v>-2.2074999999999998E-3</v>
      </c>
      <c r="N14" s="4">
        <v>2.7453999999999998E-3</v>
      </c>
      <c r="O14" s="26">
        <f t="shared" si="5"/>
        <v>3.1000000001030203E-8</v>
      </c>
      <c r="P14" s="4">
        <f t="shared" si="6"/>
        <v>-3.4999999999792142E-8</v>
      </c>
      <c r="Q14" s="4">
        <f t="shared" si="7"/>
        <v>2.899999999948083E-8</v>
      </c>
      <c r="R14" s="4">
        <f t="shared" si="1"/>
        <v>5.5018178814090262E-8</v>
      </c>
      <c r="S14" s="15">
        <f t="shared" si="8"/>
        <v>5.768404869632505</v>
      </c>
      <c r="AA14" s="1"/>
      <c r="AB14" s="1"/>
      <c r="AC14" s="1"/>
      <c r="AE14" s="1"/>
    </row>
    <row r="15" spans="1:31" x14ac:dyDescent="0.45">
      <c r="A15" s="36"/>
      <c r="B15" s="9">
        <v>6589</v>
      </c>
      <c r="C15" s="4">
        <v>5.3119999999999999E-3</v>
      </c>
      <c r="D15" s="4">
        <v>2.1979E-3</v>
      </c>
      <c r="E15" s="4">
        <v>2.7628000000000002E-3</v>
      </c>
      <c r="F15" s="4">
        <v>2.8707000000000001E-5</v>
      </c>
      <c r="G15" s="4">
        <v>1.4246999999999999E-5</v>
      </c>
      <c r="H15" s="4">
        <v>-2.6925999999999999E-5</v>
      </c>
      <c r="I15" s="4">
        <f t="shared" si="2"/>
        <v>5.3407070000000001E-3</v>
      </c>
      <c r="J15" s="4">
        <f t="shared" si="3"/>
        <v>2.2121469999999998E-3</v>
      </c>
      <c r="K15" s="6">
        <f t="shared" si="4"/>
        <v>2.7358740000000001E-3</v>
      </c>
      <c r="L15" s="4">
        <v>5.3407000000000003E-3</v>
      </c>
      <c r="M15" s="4">
        <v>2.2122000000000001E-3</v>
      </c>
      <c r="N15" s="4">
        <v>2.7358999999999999E-3</v>
      </c>
      <c r="O15" s="26">
        <f t="shared" si="5"/>
        <v>-6.999999999784956E-9</v>
      </c>
      <c r="P15" s="4">
        <f t="shared" si="6"/>
        <v>5.3000000000292397E-8</v>
      </c>
      <c r="Q15" s="4">
        <f t="shared" si="7"/>
        <v>2.5999999999758855E-8</v>
      </c>
      <c r="R15" s="4">
        <f t="shared" si="1"/>
        <v>5.9447455790937296E-8</v>
      </c>
      <c r="S15" s="15">
        <f t="shared" si="8"/>
        <v>5.7807357083679243</v>
      </c>
      <c r="AE15" s="1"/>
    </row>
    <row r="16" spans="1:31" x14ac:dyDescent="0.45">
      <c r="A16" s="36"/>
      <c r="B16" s="9">
        <v>7157</v>
      </c>
      <c r="C16" s="4">
        <v>5.6610999999999996E-3</v>
      </c>
      <c r="D16" s="4">
        <v>-2.3449E-3</v>
      </c>
      <c r="E16" s="4">
        <v>3.1500999999999999E-3</v>
      </c>
      <c r="F16" s="4">
        <v>0</v>
      </c>
      <c r="G16" s="4">
        <v>0</v>
      </c>
      <c r="H16" s="4">
        <v>0</v>
      </c>
      <c r="I16" s="4">
        <f t="shared" si="2"/>
        <v>5.6610999999999996E-3</v>
      </c>
      <c r="J16" s="4">
        <f t="shared" si="3"/>
        <v>-2.3449E-3</v>
      </c>
      <c r="K16" s="6">
        <f t="shared" si="4"/>
        <v>3.1500999999999999E-3</v>
      </c>
      <c r="L16" s="4">
        <v>5.6610999999999996E-3</v>
      </c>
      <c r="M16" s="4">
        <v>-2.3449E-3</v>
      </c>
      <c r="N16" s="4">
        <v>3.1500999999999999E-3</v>
      </c>
      <c r="O16" s="26">
        <f t="shared" si="5"/>
        <v>0</v>
      </c>
      <c r="P16" s="4">
        <f t="shared" si="6"/>
        <v>0</v>
      </c>
      <c r="Q16" s="4">
        <f t="shared" si="7"/>
        <v>0</v>
      </c>
      <c r="R16" s="4">
        <f t="shared" si="1"/>
        <v>0</v>
      </c>
      <c r="S16" s="15">
        <f t="shared" si="8"/>
        <v>6.1275288020538916</v>
      </c>
      <c r="AA16" s="1"/>
      <c r="AB16" s="1"/>
      <c r="AC16" s="1"/>
      <c r="AE16" s="1"/>
    </row>
    <row r="17" spans="1:31" x14ac:dyDescent="0.45">
      <c r="A17" s="36"/>
      <c r="B17" s="9">
        <v>7185</v>
      </c>
      <c r="C17" s="4">
        <v>5.6831E-3</v>
      </c>
      <c r="D17" s="4">
        <v>2.3540000000000002E-3</v>
      </c>
      <c r="E17" s="4">
        <v>3.1497000000000001E-3</v>
      </c>
      <c r="F17" s="4">
        <v>0</v>
      </c>
      <c r="G17" s="4">
        <v>0</v>
      </c>
      <c r="H17" s="4">
        <v>0</v>
      </c>
      <c r="I17" s="4">
        <f t="shared" si="2"/>
        <v>5.6831E-3</v>
      </c>
      <c r="J17" s="4">
        <f t="shared" si="3"/>
        <v>2.3540000000000002E-3</v>
      </c>
      <c r="K17" s="6">
        <f t="shared" si="4"/>
        <v>3.1497000000000001E-3</v>
      </c>
      <c r="L17" s="4">
        <v>5.6831E-3</v>
      </c>
      <c r="M17" s="4">
        <v>2.3540000000000002E-3</v>
      </c>
      <c r="N17" s="4">
        <v>3.1497000000000001E-3</v>
      </c>
      <c r="O17" s="26">
        <f t="shared" si="5"/>
        <v>0</v>
      </c>
      <c r="P17" s="4">
        <f t="shared" si="6"/>
        <v>0</v>
      </c>
      <c r="Q17" s="4">
        <f t="shared" si="7"/>
        <v>0</v>
      </c>
      <c r="R17" s="4">
        <f t="shared" si="1"/>
        <v>0</v>
      </c>
      <c r="S17" s="15">
        <f t="shared" si="8"/>
        <v>6.1513365710225933</v>
      </c>
      <c r="AA17" s="1"/>
      <c r="AB17" s="1"/>
      <c r="AC17" s="1"/>
      <c r="AE17" s="1"/>
    </row>
    <row r="18" spans="1:31" x14ac:dyDescent="0.45">
      <c r="A18" s="36"/>
      <c r="B18" s="9">
        <v>7561</v>
      </c>
      <c r="C18" s="4">
        <v>3.9182000000000003E-4</v>
      </c>
      <c r="D18" s="4">
        <v>-9.3988999999999997E-4</v>
      </c>
      <c r="E18" s="4">
        <v>2.9064999999999999E-4</v>
      </c>
      <c r="F18" s="4">
        <v>5.4721999999999999E-6</v>
      </c>
      <c r="G18" s="4">
        <v>-1.9273999999999999E-5</v>
      </c>
      <c r="H18" s="4">
        <v>-2.1282000000000001E-4</v>
      </c>
      <c r="I18" s="4">
        <f t="shared" si="2"/>
        <v>3.972922E-4</v>
      </c>
      <c r="J18" s="4">
        <f t="shared" si="3"/>
        <v>-9.5916399999999998E-4</v>
      </c>
      <c r="K18" s="6">
        <f t="shared" si="4"/>
        <v>7.7829999999999978E-5</v>
      </c>
      <c r="L18" s="4">
        <v>3.9730000000000001E-4</v>
      </c>
      <c r="M18" s="4">
        <v>-9.5916000000000003E-4</v>
      </c>
      <c r="N18" s="4">
        <v>7.7829000000000003E-5</v>
      </c>
      <c r="O18" s="26">
        <f t="shared" si="5"/>
        <v>7.8000000000035506E-9</v>
      </c>
      <c r="P18" s="4">
        <f t="shared" si="6"/>
        <v>3.9999999999545607E-9</v>
      </c>
      <c r="Q18" s="4">
        <f t="shared" si="7"/>
        <v>-9.9999999997508766E-10</v>
      </c>
      <c r="R18" s="4">
        <f t="shared" si="1"/>
        <v>8.822698000024824E-9</v>
      </c>
      <c r="S18" s="15">
        <f t="shared" si="8"/>
        <v>1.0381884200856797</v>
      </c>
      <c r="AE18" s="1"/>
    </row>
    <row r="19" spans="1:31" x14ac:dyDescent="0.45">
      <c r="A19" s="36"/>
      <c r="B19" s="9">
        <v>9068</v>
      </c>
      <c r="C19" s="4">
        <v>7.7094000000000002E-4</v>
      </c>
      <c r="D19" s="4">
        <v>-1.8515000000000001E-3</v>
      </c>
      <c r="E19" s="4">
        <v>5.1491000000000004E-4</v>
      </c>
      <c r="F19" s="4">
        <v>1.2632E-5</v>
      </c>
      <c r="G19" s="4">
        <v>-4.0244000000000003E-5</v>
      </c>
      <c r="H19" s="4">
        <v>-2.1005000000000001E-4</v>
      </c>
      <c r="I19" s="4">
        <f t="shared" si="2"/>
        <v>7.8357200000000007E-4</v>
      </c>
      <c r="J19" s="4">
        <f t="shared" si="3"/>
        <v>-1.8917440000000001E-3</v>
      </c>
      <c r="K19" s="6">
        <f t="shared" si="4"/>
        <v>3.0486000000000001E-4</v>
      </c>
      <c r="L19" s="4">
        <v>7.8357000000000003E-4</v>
      </c>
      <c r="M19" s="4">
        <v>-1.8917000000000001E-3</v>
      </c>
      <c r="N19" s="4">
        <v>3.0486000000000001E-4</v>
      </c>
      <c r="O19" s="26">
        <f t="shared" si="5"/>
        <v>-2.0000000000314905E-9</v>
      </c>
      <c r="P19" s="4">
        <f t="shared" si="6"/>
        <v>4.4000000000042269E-8</v>
      </c>
      <c r="Q19" s="4">
        <f t="shared" si="7"/>
        <v>0</v>
      </c>
      <c r="R19" s="4">
        <f t="shared" si="1"/>
        <v>4.4045431091134138E-8</v>
      </c>
      <c r="S19" s="15">
        <f t="shared" si="8"/>
        <v>2.0475621687509271</v>
      </c>
      <c r="AA19" s="1"/>
      <c r="AB19" s="1"/>
      <c r="AC19" s="1"/>
      <c r="AE19" s="1"/>
    </row>
    <row r="20" spans="1:31" x14ac:dyDescent="0.45">
      <c r="A20" s="36"/>
      <c r="B20" s="9">
        <v>10208</v>
      </c>
      <c r="C20" s="4">
        <v>1.1620000000000001E-3</v>
      </c>
      <c r="D20" s="4">
        <v>-2.7912000000000002E-3</v>
      </c>
      <c r="E20" s="4">
        <v>9.0116000000000003E-4</v>
      </c>
      <c r="F20" s="4">
        <v>2.0163E-5</v>
      </c>
      <c r="G20" s="4">
        <v>-6.2878000000000003E-5</v>
      </c>
      <c r="H20" s="4">
        <v>-1.9315000000000001E-4</v>
      </c>
      <c r="I20" s="4">
        <f t="shared" si="2"/>
        <v>1.182163E-3</v>
      </c>
      <c r="J20" s="4">
        <f t="shared" si="3"/>
        <v>-2.8540780000000003E-3</v>
      </c>
      <c r="K20" s="6">
        <f t="shared" si="4"/>
        <v>7.0801000000000002E-4</v>
      </c>
      <c r="L20" s="4">
        <v>1.1822E-3</v>
      </c>
      <c r="M20" s="4">
        <v>-2.8541E-3</v>
      </c>
      <c r="N20" s="4">
        <v>7.0801000000000002E-4</v>
      </c>
      <c r="O20" s="26">
        <f t="shared" si="5"/>
        <v>3.7000000000040473E-8</v>
      </c>
      <c r="P20" s="4">
        <f t="shared" si="6"/>
        <v>-2.1999999999695874E-8</v>
      </c>
      <c r="Q20" s="4">
        <f t="shared" si="7"/>
        <v>0</v>
      </c>
      <c r="R20" s="4">
        <f t="shared" si="1"/>
        <v>4.3046486499941123E-8</v>
      </c>
      <c r="S20" s="15">
        <f t="shared" si="8"/>
        <v>3.0892529274891039</v>
      </c>
      <c r="AA20" s="1"/>
      <c r="AB20" s="1"/>
      <c r="AC20" s="1"/>
      <c r="AE20" s="1"/>
    </row>
    <row r="21" spans="1:31" x14ac:dyDescent="0.45">
      <c r="A21" s="36"/>
      <c r="B21" s="9">
        <v>11348</v>
      </c>
      <c r="C21" s="4">
        <v>1.5613000000000001E-3</v>
      </c>
      <c r="D21" s="4">
        <v>-3.7542000000000001E-3</v>
      </c>
      <c r="E21" s="4">
        <v>1.4641000000000001E-3</v>
      </c>
      <c r="F21" s="4">
        <v>2.4624999999999999E-5</v>
      </c>
      <c r="G21" s="4">
        <v>-7.4664000000000002E-5</v>
      </c>
      <c r="H21" s="4">
        <v>-1.4604E-4</v>
      </c>
      <c r="I21" s="4">
        <f t="shared" si="2"/>
        <v>1.585925E-3</v>
      </c>
      <c r="J21" s="4">
        <f t="shared" si="3"/>
        <v>-3.828864E-3</v>
      </c>
      <c r="K21" s="6">
        <f t="shared" si="4"/>
        <v>1.31806E-3</v>
      </c>
      <c r="L21" s="4">
        <v>1.586E-3</v>
      </c>
      <c r="M21" s="4">
        <v>-3.8289000000000001E-3</v>
      </c>
      <c r="N21" s="4">
        <v>1.3179999999999999E-3</v>
      </c>
      <c r="O21" s="26">
        <f t="shared" si="5"/>
        <v>7.499999999998827E-8</v>
      </c>
      <c r="P21" s="4">
        <f t="shared" si="6"/>
        <v>-3.6000000000133148E-8</v>
      </c>
      <c r="Q21" s="4">
        <f t="shared" si="7"/>
        <v>-6.0000000000077353E-8</v>
      </c>
      <c r="R21" s="4">
        <f t="shared" si="1"/>
        <v>1.0257192598375596E-7</v>
      </c>
      <c r="S21" s="15">
        <f t="shared" si="8"/>
        <v>4.1443782657957273</v>
      </c>
      <c r="AA21" s="1"/>
      <c r="AB21" s="1"/>
      <c r="AC21" s="1"/>
      <c r="AE21" s="1"/>
    </row>
    <row r="22" spans="1:31" x14ac:dyDescent="0.45">
      <c r="A22" s="36"/>
      <c r="B22" s="9">
        <v>12488</v>
      </c>
      <c r="C22" s="4">
        <v>1.9870999999999999E-3</v>
      </c>
      <c r="D22" s="4">
        <v>-4.7907000000000002E-3</v>
      </c>
      <c r="E22" s="4">
        <v>2.2282999999999999E-3</v>
      </c>
      <c r="F22" s="4">
        <v>1.7552000000000001E-5</v>
      </c>
      <c r="G22" s="4">
        <v>-4.9033999999999998E-5</v>
      </c>
      <c r="H22" s="4">
        <v>-5.6592999999999998E-5</v>
      </c>
      <c r="I22" s="4">
        <f t="shared" si="2"/>
        <v>2.004652E-3</v>
      </c>
      <c r="J22" s="4">
        <f t="shared" si="3"/>
        <v>-4.839734E-3</v>
      </c>
      <c r="K22" s="6">
        <f t="shared" si="4"/>
        <v>2.1717069999999997E-3</v>
      </c>
      <c r="L22" s="4">
        <v>2.0046999999999999E-3</v>
      </c>
      <c r="M22" s="4">
        <v>-4.8396999999999997E-3</v>
      </c>
      <c r="N22" s="4">
        <v>2.1716999999999999E-3</v>
      </c>
      <c r="O22" s="26">
        <f t="shared" si="5"/>
        <v>4.799999999988841E-8</v>
      </c>
      <c r="P22" s="4">
        <f t="shared" si="6"/>
        <v>3.4000000000318498E-8</v>
      </c>
      <c r="Q22" s="4">
        <f t="shared" si="7"/>
        <v>-6.999999999784956E-9</v>
      </c>
      <c r="R22" s="4">
        <f t="shared" si="1"/>
        <v>5.9236812878546513E-8</v>
      </c>
      <c r="S22" s="15">
        <f t="shared" si="8"/>
        <v>5.238465250433566</v>
      </c>
      <c r="AA22" s="1"/>
      <c r="AB22" s="1"/>
      <c r="AC22" s="1"/>
      <c r="AE22" s="1"/>
    </row>
    <row r="23" spans="1:31" x14ac:dyDescent="0.45">
      <c r="A23" s="36"/>
      <c r="B23" s="9">
        <v>13622</v>
      </c>
      <c r="C23" s="4">
        <v>2.2150999999999998E-3</v>
      </c>
      <c r="D23" s="4">
        <v>-5.3479E-3</v>
      </c>
      <c r="E23" s="4">
        <v>2.7242E-3</v>
      </c>
      <c r="F23" s="4">
        <v>8.2161000000000008E-6</v>
      </c>
      <c r="G23" s="4">
        <v>-1.9541000000000001E-5</v>
      </c>
      <c r="H23" s="4">
        <v>-1.0479000000000001E-5</v>
      </c>
      <c r="I23" s="4">
        <f t="shared" si="2"/>
        <v>2.2233161E-3</v>
      </c>
      <c r="J23" s="4">
        <f t="shared" si="3"/>
        <v>-5.3674409999999997E-3</v>
      </c>
      <c r="K23" s="6">
        <f t="shared" si="4"/>
        <v>2.7137210000000001E-3</v>
      </c>
      <c r="L23" s="4">
        <v>2.2233000000000001E-3</v>
      </c>
      <c r="M23" s="4">
        <v>-5.3674999999999999E-3</v>
      </c>
      <c r="N23" s="4">
        <v>2.7136999999999999E-3</v>
      </c>
      <c r="O23" s="26">
        <f t="shared" si="5"/>
        <v>-1.6099999999852344E-8</v>
      </c>
      <c r="P23" s="4">
        <f t="shared" si="6"/>
        <v>-5.9000000000170028E-8</v>
      </c>
      <c r="Q23" s="4">
        <f t="shared" si="7"/>
        <v>-2.100000000022223E-8</v>
      </c>
      <c r="R23" s="4">
        <f t="shared" si="1"/>
        <v>6.4662276483469422E-8</v>
      </c>
      <c r="S23" s="15">
        <f t="shared" si="8"/>
        <v>5.8097434659372009</v>
      </c>
      <c r="AE23" s="1"/>
    </row>
    <row r="24" spans="1:31" x14ac:dyDescent="0.45">
      <c r="A24" s="36"/>
      <c r="B24" s="9">
        <v>14190</v>
      </c>
      <c r="C24" s="4">
        <v>2.3801E-3</v>
      </c>
      <c r="D24" s="4">
        <v>-5.7460000000000002E-3</v>
      </c>
      <c r="E24" s="4">
        <v>3.15E-3</v>
      </c>
      <c r="F24" s="4">
        <v>0</v>
      </c>
      <c r="G24" s="4">
        <v>0</v>
      </c>
      <c r="H24" s="4">
        <v>0</v>
      </c>
      <c r="I24" s="4">
        <f t="shared" si="2"/>
        <v>2.3801E-3</v>
      </c>
      <c r="J24" s="4">
        <f t="shared" si="3"/>
        <v>-5.7460000000000002E-3</v>
      </c>
      <c r="K24" s="6">
        <f t="shared" si="4"/>
        <v>3.15E-3</v>
      </c>
      <c r="L24" s="4">
        <v>2.3801E-3</v>
      </c>
      <c r="M24" s="4">
        <v>-5.7460000000000002E-3</v>
      </c>
      <c r="N24" s="4">
        <v>3.15E-3</v>
      </c>
      <c r="O24" s="26">
        <f t="shared" si="5"/>
        <v>0</v>
      </c>
      <c r="P24" s="4">
        <f t="shared" si="6"/>
        <v>0</v>
      </c>
      <c r="Q24" s="4">
        <f t="shared" si="7"/>
        <v>0</v>
      </c>
      <c r="R24" s="4">
        <f t="shared" si="1"/>
        <v>0</v>
      </c>
      <c r="S24" s="15">
        <f t="shared" si="8"/>
        <v>6.2194366312391987</v>
      </c>
      <c r="AA24" s="1"/>
      <c r="AB24" s="1"/>
      <c r="AC24" s="1"/>
      <c r="AE24" s="1"/>
    </row>
    <row r="25" spans="1:31" x14ac:dyDescent="0.45">
      <c r="A25" s="36"/>
      <c r="B25" s="9">
        <v>14566</v>
      </c>
      <c r="C25" s="4">
        <v>-3.8803999999999998E-4</v>
      </c>
      <c r="D25" s="4">
        <v>-9.4006000000000005E-4</v>
      </c>
      <c r="E25" s="4">
        <v>2.8973999999999997E-4</v>
      </c>
      <c r="F25" s="4">
        <v>-9.3272999999999996E-6</v>
      </c>
      <c r="G25" s="4">
        <v>-1.9272000000000001E-5</v>
      </c>
      <c r="H25" s="4">
        <v>-2.1309000000000001E-4</v>
      </c>
      <c r="I25" s="4">
        <f t="shared" si="2"/>
        <v>-3.9736729999999997E-4</v>
      </c>
      <c r="J25" s="4">
        <f t="shared" si="3"/>
        <v>-9.5933200000000002E-4</v>
      </c>
      <c r="K25" s="6">
        <f t="shared" si="4"/>
        <v>7.6649999999999966E-5</v>
      </c>
      <c r="L25" s="4">
        <v>-3.9737000000000003E-4</v>
      </c>
      <c r="M25" s="4">
        <v>-9.5932999999999999E-4</v>
      </c>
      <c r="N25" s="4">
        <v>7.6651999999999997E-5</v>
      </c>
      <c r="O25" s="26">
        <f t="shared" si="5"/>
        <v>-2.7000000000533542E-9</v>
      </c>
      <c r="P25" s="4">
        <f t="shared" si="6"/>
        <v>2.0000000000314905E-9</v>
      </c>
      <c r="Q25" s="4">
        <f t="shared" si="7"/>
        <v>2.0000000000314905E-9</v>
      </c>
      <c r="R25" s="4">
        <f t="shared" si="1"/>
        <v>3.9102429592724842E-9</v>
      </c>
      <c r="S25" s="15">
        <f t="shared" si="8"/>
        <v>1.0383722674455438</v>
      </c>
      <c r="X25" s="1"/>
      <c r="AA25" s="1"/>
      <c r="AB25" s="1"/>
      <c r="AC25" s="1"/>
      <c r="AE25" s="1"/>
    </row>
    <row r="26" spans="1:31" x14ac:dyDescent="0.45">
      <c r="A26" s="36"/>
      <c r="B26" s="9">
        <v>16061</v>
      </c>
      <c r="C26" s="4">
        <v>-7.6752000000000005E-4</v>
      </c>
      <c r="D26" s="4">
        <v>-1.8531999999999999E-3</v>
      </c>
      <c r="E26" s="4">
        <v>5.0920000000000002E-4</v>
      </c>
      <c r="F26" s="4">
        <v>-1.6687000000000001E-5</v>
      </c>
      <c r="G26" s="4">
        <v>-4.0048E-5</v>
      </c>
      <c r="H26" s="4">
        <v>-2.098E-4</v>
      </c>
      <c r="I26" s="4">
        <f t="shared" si="2"/>
        <v>-7.8420700000000009E-4</v>
      </c>
      <c r="J26" s="4">
        <f t="shared" si="3"/>
        <v>-1.8932479999999999E-3</v>
      </c>
      <c r="K26" s="6">
        <f t="shared" si="4"/>
        <v>2.9940000000000001E-4</v>
      </c>
      <c r="L26" s="4">
        <v>-7.8421000000000003E-4</v>
      </c>
      <c r="M26" s="4">
        <v>-1.8933000000000001E-3</v>
      </c>
      <c r="N26" s="4">
        <v>2.9940000000000001E-4</v>
      </c>
      <c r="O26" s="26">
        <f t="shared" si="5"/>
        <v>-2.9999999999388155E-9</v>
      </c>
      <c r="P26" s="4">
        <f t="shared" si="6"/>
        <v>-5.2000000000168231E-8</v>
      </c>
      <c r="Q26" s="4">
        <f t="shared" si="7"/>
        <v>0</v>
      </c>
      <c r="R26" s="4">
        <f t="shared" si="1"/>
        <v>5.2086466572586097E-8</v>
      </c>
      <c r="S26" s="15">
        <f t="shared" si="8"/>
        <v>2.0492852934864878</v>
      </c>
      <c r="X26" s="1"/>
      <c r="AE26" s="1"/>
    </row>
    <row r="27" spans="1:31" x14ac:dyDescent="0.45">
      <c r="A27" s="36"/>
      <c r="B27" s="9">
        <v>17213</v>
      </c>
      <c r="C27" s="4">
        <v>-1.1599E-3</v>
      </c>
      <c r="D27" s="4">
        <v>-2.7961000000000001E-3</v>
      </c>
      <c r="E27" s="4">
        <v>8.9106000000000005E-4</v>
      </c>
      <c r="F27" s="4">
        <v>-2.3700999999999999E-5</v>
      </c>
      <c r="G27" s="4">
        <v>-6.1472999999999999E-5</v>
      </c>
      <c r="H27" s="4">
        <v>-1.9079000000000001E-4</v>
      </c>
      <c r="I27" s="4">
        <f t="shared" si="2"/>
        <v>-1.1836010000000001E-3</v>
      </c>
      <c r="J27" s="4">
        <f t="shared" si="3"/>
        <v>-2.857573E-3</v>
      </c>
      <c r="K27" s="6">
        <f t="shared" si="4"/>
        <v>7.0027000000000002E-4</v>
      </c>
      <c r="L27" s="4">
        <v>-1.1835999999999999E-3</v>
      </c>
      <c r="M27" s="4">
        <v>-2.8576000000000001E-3</v>
      </c>
      <c r="N27" s="4">
        <v>7.0025999999999997E-4</v>
      </c>
      <c r="O27" s="26">
        <f t="shared" si="5"/>
        <v>1.0000000001241655E-9</v>
      </c>
      <c r="P27" s="4">
        <f t="shared" si="6"/>
        <v>-2.7000000000099861E-8</v>
      </c>
      <c r="Q27" s="4">
        <f t="shared" si="7"/>
        <v>-1.0000000000049032E-8</v>
      </c>
      <c r="R27" s="4">
        <f t="shared" si="1"/>
        <v>2.8809720581890781E-8</v>
      </c>
      <c r="S27" s="15">
        <f t="shared" si="8"/>
        <v>3.0930222630947877</v>
      </c>
      <c r="X27" s="1"/>
      <c r="AA27" s="1"/>
      <c r="AB27" s="1"/>
      <c r="AC27" s="1"/>
      <c r="AE27" s="1"/>
    </row>
    <row r="28" spans="1:31" x14ac:dyDescent="0.45">
      <c r="A28" s="36"/>
      <c r="B28" s="9">
        <v>18341</v>
      </c>
      <c r="C28" s="4">
        <v>-1.5619E-3</v>
      </c>
      <c r="D28" s="4">
        <v>-3.7663000000000002E-3</v>
      </c>
      <c r="E28" s="4">
        <v>1.4446000000000001E-3</v>
      </c>
      <c r="F28" s="4">
        <v>-2.7223999999999999E-5</v>
      </c>
      <c r="G28" s="4">
        <v>-7.0176E-5</v>
      </c>
      <c r="H28" s="4">
        <v>-1.3863999999999999E-4</v>
      </c>
      <c r="I28" s="4">
        <f t="shared" si="2"/>
        <v>-1.5891239999999999E-3</v>
      </c>
      <c r="J28" s="4">
        <f t="shared" si="3"/>
        <v>-3.8364760000000001E-3</v>
      </c>
      <c r="K28" s="6">
        <f t="shared" si="4"/>
        <v>1.3059600000000001E-3</v>
      </c>
      <c r="L28" s="4">
        <v>-1.5891E-3</v>
      </c>
      <c r="M28" s="4">
        <v>-3.8365000000000001E-3</v>
      </c>
      <c r="N28" s="4">
        <v>1.3060000000000001E-3</v>
      </c>
      <c r="O28" s="26">
        <f t="shared" si="5"/>
        <v>2.3999999999944205E-8</v>
      </c>
      <c r="P28" s="4">
        <f t="shared" si="6"/>
        <v>-2.3999999999944205E-8</v>
      </c>
      <c r="Q28" s="4">
        <f t="shared" si="7"/>
        <v>3.9999999999979288E-8</v>
      </c>
      <c r="R28" s="4">
        <f t="shared" si="1"/>
        <v>5.2459508194349159E-8</v>
      </c>
      <c r="S28" s="15">
        <f t="shared" si="8"/>
        <v>4.152586068945471</v>
      </c>
      <c r="X28" s="1"/>
      <c r="AA28" s="1"/>
      <c r="AB28" s="1"/>
      <c r="AC28" s="1"/>
      <c r="AE28" s="1"/>
    </row>
    <row r="29" spans="1:31" x14ac:dyDescent="0.45">
      <c r="A29" s="36"/>
      <c r="B29" s="9">
        <v>19493</v>
      </c>
      <c r="C29" s="4">
        <v>-2.0032000000000001E-3</v>
      </c>
      <c r="D29" s="4">
        <v>-4.8382E-3</v>
      </c>
      <c r="E29" s="4">
        <v>2.1694000000000001E-3</v>
      </c>
      <c r="F29" s="4">
        <v>-1.8527999999999999E-5</v>
      </c>
      <c r="G29" s="4">
        <v>-4.2790999999999997E-5</v>
      </c>
      <c r="H29" s="4">
        <v>-4.6524999999999999E-5</v>
      </c>
      <c r="I29" s="4">
        <f t="shared" si="2"/>
        <v>-2.021728E-3</v>
      </c>
      <c r="J29" s="4">
        <f t="shared" si="3"/>
        <v>-4.8809910000000003E-3</v>
      </c>
      <c r="K29" s="6">
        <f t="shared" si="4"/>
        <v>2.1228750000000002E-3</v>
      </c>
      <c r="L29" s="4">
        <v>-2.0217999999999998E-3</v>
      </c>
      <c r="M29" s="4">
        <v>-4.8809999999999999E-3</v>
      </c>
      <c r="N29" s="4">
        <v>2.1228000000000002E-3</v>
      </c>
      <c r="O29" s="26">
        <f t="shared" si="5"/>
        <v>-7.1999999999832615E-8</v>
      </c>
      <c r="P29" s="4">
        <f t="shared" si="6"/>
        <v>-8.9999999995996061E-9</v>
      </c>
      <c r="Q29" s="4">
        <f t="shared" si="7"/>
        <v>-7.499999999998827E-8</v>
      </c>
      <c r="R29" s="4">
        <f t="shared" si="1"/>
        <v>1.0435516278539807E-7</v>
      </c>
      <c r="S29" s="15">
        <f t="shared" si="8"/>
        <v>5.2831653617883276</v>
      </c>
      <c r="X29" s="1"/>
      <c r="AA29" s="1"/>
      <c r="AB29" s="1"/>
      <c r="AC29" s="1"/>
      <c r="AE29" s="1"/>
    </row>
    <row r="30" spans="1:31" x14ac:dyDescent="0.45">
      <c r="A30" s="36"/>
      <c r="B30" s="9">
        <v>20627</v>
      </c>
      <c r="C30" s="4">
        <v>-2.2426E-3</v>
      </c>
      <c r="D30" s="4">
        <v>-5.4171000000000002E-3</v>
      </c>
      <c r="E30" s="4">
        <v>2.6657999999999999E-3</v>
      </c>
      <c r="F30" s="4">
        <v>-8.0299999999999994E-6</v>
      </c>
      <c r="G30" s="4">
        <v>-1.6311E-5</v>
      </c>
      <c r="H30" s="4">
        <v>-6.7538999999999998E-6</v>
      </c>
      <c r="I30" s="4">
        <f t="shared" si="2"/>
        <v>-2.25063E-3</v>
      </c>
      <c r="J30" s="4">
        <f t="shared" si="3"/>
        <v>-5.433411E-3</v>
      </c>
      <c r="K30" s="6">
        <f t="shared" si="4"/>
        <v>2.6590461E-3</v>
      </c>
      <c r="L30" s="4">
        <v>-2.2506000000000002E-3</v>
      </c>
      <c r="M30" s="4">
        <v>-5.4333999999999997E-3</v>
      </c>
      <c r="N30" s="4">
        <v>2.6589999999999999E-3</v>
      </c>
      <c r="O30" s="26">
        <f t="shared" si="5"/>
        <v>2.9999999999821836E-8</v>
      </c>
      <c r="P30" s="4">
        <f t="shared" si="6"/>
        <v>1.1000000000281618E-8</v>
      </c>
      <c r="Q30" s="4">
        <f t="shared" si="7"/>
        <v>-4.610000000010786E-8</v>
      </c>
      <c r="R30" s="4">
        <f t="shared" si="1"/>
        <v>5.6091086635983892E-8</v>
      </c>
      <c r="S30" s="15">
        <f t="shared" si="8"/>
        <v>5.8810743848381986</v>
      </c>
      <c r="X30" s="1"/>
      <c r="AA30" s="1"/>
      <c r="AB30" s="1"/>
      <c r="AC30" s="1"/>
      <c r="AE30" s="1"/>
    </row>
    <row r="31" spans="1:31" x14ac:dyDescent="0.45">
      <c r="A31" s="36"/>
      <c r="B31" s="9">
        <v>21195</v>
      </c>
      <c r="C31" s="4">
        <v>-2.4190000000000001E-3</v>
      </c>
      <c r="D31" s="4">
        <v>-5.8399999999999997E-3</v>
      </c>
      <c r="E31" s="4">
        <v>3.15E-3</v>
      </c>
      <c r="F31" s="4">
        <v>0</v>
      </c>
      <c r="G31" s="4">
        <v>0</v>
      </c>
      <c r="H31" s="4">
        <v>0</v>
      </c>
      <c r="I31" s="4">
        <f t="shared" si="2"/>
        <v>-2.4190000000000001E-3</v>
      </c>
      <c r="J31" s="4">
        <f t="shared" si="3"/>
        <v>-5.8399999999999997E-3</v>
      </c>
      <c r="K31" s="6">
        <f t="shared" si="4"/>
        <v>3.15E-3</v>
      </c>
      <c r="L31" s="4">
        <v>-2.4190000000000001E-3</v>
      </c>
      <c r="M31" s="4">
        <v>-5.8399999999999997E-3</v>
      </c>
      <c r="N31" s="4">
        <v>3.15E-3</v>
      </c>
      <c r="O31" s="26">
        <f t="shared" si="5"/>
        <v>0</v>
      </c>
      <c r="P31" s="4">
        <f t="shared" si="6"/>
        <v>0</v>
      </c>
      <c r="Q31" s="4">
        <f t="shared" si="7"/>
        <v>0</v>
      </c>
      <c r="R31" s="4">
        <f t="shared" si="1"/>
        <v>0</v>
      </c>
      <c r="S31" s="15">
        <f t="shared" si="8"/>
        <v>6.3211676927605707</v>
      </c>
      <c r="AE31" s="1"/>
    </row>
    <row r="32" spans="1:31" x14ac:dyDescent="0.45">
      <c r="A32" s="36"/>
      <c r="B32" s="9">
        <v>21591</v>
      </c>
      <c r="C32" s="4">
        <v>-9.3922999999999999E-4</v>
      </c>
      <c r="D32" s="4">
        <v>-3.8988E-4</v>
      </c>
      <c r="E32" s="4">
        <v>2.9114000000000001E-4</v>
      </c>
      <c r="F32" s="4">
        <v>-2.0230000000000001E-5</v>
      </c>
      <c r="G32" s="4">
        <v>-7.5372999999999998E-6</v>
      </c>
      <c r="H32" s="4">
        <v>-2.1536999999999999E-4</v>
      </c>
      <c r="I32" s="4">
        <f t="shared" si="2"/>
        <v>-9.5945999999999998E-4</v>
      </c>
      <c r="J32" s="4">
        <f t="shared" si="3"/>
        <v>-3.974173E-4</v>
      </c>
      <c r="K32" s="6">
        <f t="shared" si="4"/>
        <v>7.5770000000000015E-5</v>
      </c>
      <c r="L32" s="4">
        <v>-9.5945999999999998E-4</v>
      </c>
      <c r="M32" s="4">
        <v>-3.9742E-4</v>
      </c>
      <c r="N32" s="4">
        <v>7.5765000000000004E-5</v>
      </c>
      <c r="O32" s="26">
        <f t="shared" si="5"/>
        <v>0</v>
      </c>
      <c r="P32" s="4">
        <f t="shared" si="6"/>
        <v>-2.6999999999991441E-9</v>
      </c>
      <c r="Q32" s="4">
        <f t="shared" si="7"/>
        <v>-5.0000000000109636E-9</v>
      </c>
      <c r="R32" s="4">
        <f t="shared" si="1"/>
        <v>5.6824290580793893E-9</v>
      </c>
      <c r="S32" s="15">
        <f t="shared" si="8"/>
        <v>1.038511505954556</v>
      </c>
      <c r="X32" s="1"/>
      <c r="AA32" s="1"/>
      <c r="AB32" s="1"/>
      <c r="AC32" s="1"/>
      <c r="AE32" s="1"/>
    </row>
    <row r="33" spans="1:31" x14ac:dyDescent="0.45">
      <c r="A33" s="36"/>
      <c r="B33" s="9">
        <v>23078</v>
      </c>
      <c r="C33" s="4">
        <v>-1.853E-3</v>
      </c>
      <c r="D33" s="4">
        <v>-7.6849999999999998E-4</v>
      </c>
      <c r="E33" s="4">
        <v>5.1455000000000001E-4</v>
      </c>
      <c r="F33" s="4">
        <v>-4.0876E-5</v>
      </c>
      <c r="G33" s="4">
        <v>-1.5991999999999999E-5</v>
      </c>
      <c r="H33" s="4">
        <v>-2.1753000000000001E-4</v>
      </c>
      <c r="I33" s="4">
        <f t="shared" si="2"/>
        <v>-1.8938760000000001E-3</v>
      </c>
      <c r="J33" s="4">
        <f t="shared" si="3"/>
        <v>-7.8449200000000002E-4</v>
      </c>
      <c r="K33" s="6">
        <f t="shared" si="4"/>
        <v>2.9702E-4</v>
      </c>
      <c r="L33" s="4">
        <v>-1.8939E-3</v>
      </c>
      <c r="M33" s="4">
        <v>-7.8448999999999999E-4</v>
      </c>
      <c r="N33" s="4">
        <v>2.9702E-4</v>
      </c>
      <c r="O33" s="26">
        <f t="shared" si="5"/>
        <v>-2.3999999999944205E-8</v>
      </c>
      <c r="P33" s="4">
        <f t="shared" si="6"/>
        <v>2.0000000000314905E-9</v>
      </c>
      <c r="Q33" s="4">
        <f t="shared" si="7"/>
        <v>0</v>
      </c>
      <c r="R33" s="4">
        <f t="shared" si="1"/>
        <v>2.4083189157531603E-8</v>
      </c>
      <c r="S33" s="15">
        <f t="shared" si="8"/>
        <v>2.0499467725041058</v>
      </c>
      <c r="X33" s="1"/>
      <c r="AA33" s="1"/>
      <c r="AB33" s="1"/>
      <c r="AC33" s="1"/>
      <c r="AE33" s="1"/>
    </row>
    <row r="34" spans="1:31" x14ac:dyDescent="0.45">
      <c r="A34" s="36"/>
      <c r="B34" s="9">
        <v>24218</v>
      </c>
      <c r="C34" s="4">
        <v>-2.7973999999999998E-3</v>
      </c>
      <c r="D34" s="4">
        <v>-1.1601999999999999E-3</v>
      </c>
      <c r="E34" s="4">
        <v>8.9625999999999996E-4</v>
      </c>
      <c r="F34" s="4">
        <v>-6.4335E-5</v>
      </c>
      <c r="G34" s="4">
        <v>-2.5193000000000001E-5</v>
      </c>
      <c r="H34" s="4">
        <v>-2.0536E-4</v>
      </c>
      <c r="I34" s="4">
        <f t="shared" si="2"/>
        <v>-2.8617349999999998E-3</v>
      </c>
      <c r="J34" s="4">
        <f t="shared" si="3"/>
        <v>-1.1853929999999999E-3</v>
      </c>
      <c r="K34" s="6">
        <f t="shared" si="4"/>
        <v>6.9089999999999993E-4</v>
      </c>
      <c r="L34" s="4">
        <v>-2.8617999999999998E-3</v>
      </c>
      <c r="M34" s="4">
        <v>-1.1854000000000001E-3</v>
      </c>
      <c r="N34" s="4">
        <v>6.9090000000000004E-4</v>
      </c>
      <c r="O34" s="26">
        <f t="shared" si="5"/>
        <v>-6.5000000000047659E-8</v>
      </c>
      <c r="P34" s="4">
        <f t="shared" si="6"/>
        <v>-7.0000000002186369E-9</v>
      </c>
      <c r="Q34" s="4">
        <f t="shared" si="7"/>
        <v>0</v>
      </c>
      <c r="R34" s="4">
        <f t="shared" si="1"/>
        <v>6.5375836514795407E-8</v>
      </c>
      <c r="S34" s="15">
        <f t="shared" si="8"/>
        <v>3.0975913868681904</v>
      </c>
      <c r="X34" s="1"/>
      <c r="AE34" s="1"/>
    </row>
    <row r="35" spans="1:31" x14ac:dyDescent="0.45">
      <c r="A35" s="36"/>
      <c r="B35" s="9">
        <v>25358</v>
      </c>
      <c r="C35" s="4">
        <v>-3.7785000000000002E-3</v>
      </c>
      <c r="D35" s="4">
        <v>-1.5661E-3</v>
      </c>
      <c r="E35" s="4">
        <v>1.4323999999999999E-3</v>
      </c>
      <c r="F35" s="4">
        <v>-7.648E-5</v>
      </c>
      <c r="G35" s="4">
        <v>-3.0709E-5</v>
      </c>
      <c r="H35" s="4">
        <v>-1.5558E-4</v>
      </c>
      <c r="I35" s="4">
        <f t="shared" si="2"/>
        <v>-3.85498E-3</v>
      </c>
      <c r="J35" s="4">
        <f t="shared" si="3"/>
        <v>-1.596809E-3</v>
      </c>
      <c r="K35" s="6">
        <f t="shared" si="4"/>
        <v>1.2768199999999999E-3</v>
      </c>
      <c r="L35" s="4">
        <v>-3.8549999999999999E-3</v>
      </c>
      <c r="M35" s="4">
        <v>-1.5968E-3</v>
      </c>
      <c r="N35" s="4">
        <v>1.2769000000000001E-3</v>
      </c>
      <c r="O35" s="26">
        <f t="shared" si="5"/>
        <v>-1.9999999999881224E-8</v>
      </c>
      <c r="P35" s="4">
        <f t="shared" si="6"/>
        <v>9.0000000000332869E-9</v>
      </c>
      <c r="Q35" s="4">
        <f t="shared" si="7"/>
        <v>8.0000000000175417E-8</v>
      </c>
      <c r="R35" s="4">
        <f t="shared" ref="R35:R59" si="9">(O35^2+P35^2+Q35^2)^0.5</f>
        <v>8.2951793229706101E-8</v>
      </c>
      <c r="S35" s="15">
        <f t="shared" si="8"/>
        <v>4.172624502636201</v>
      </c>
      <c r="X35" s="1"/>
      <c r="AA35" s="1"/>
      <c r="AB35" s="1"/>
      <c r="AC35" s="1"/>
      <c r="AE35" s="1"/>
    </row>
    <row r="36" spans="1:31" x14ac:dyDescent="0.45">
      <c r="A36" s="36"/>
      <c r="B36" s="9">
        <v>26498</v>
      </c>
      <c r="C36" s="4">
        <v>-4.8472000000000003E-3</v>
      </c>
      <c r="D36" s="4">
        <v>-2.0070000000000001E-3</v>
      </c>
      <c r="E36" s="4">
        <v>2.1649999999999998E-3</v>
      </c>
      <c r="F36" s="4">
        <v>-4.9673999999999999E-5</v>
      </c>
      <c r="G36" s="4">
        <v>-2.1392000000000001E-5</v>
      </c>
      <c r="H36" s="4">
        <v>-6.1049000000000005E-5</v>
      </c>
      <c r="I36" s="4">
        <f t="shared" si="2"/>
        <v>-4.8968740000000007E-3</v>
      </c>
      <c r="J36" s="4">
        <f t="shared" si="3"/>
        <v>-2.028392E-3</v>
      </c>
      <c r="K36" s="6">
        <f t="shared" si="4"/>
        <v>2.1039509999999997E-3</v>
      </c>
      <c r="L36" s="4">
        <v>-4.8969E-3</v>
      </c>
      <c r="M36" s="4">
        <v>-2.0282999999999998E-3</v>
      </c>
      <c r="N36" s="4">
        <v>2.104E-3</v>
      </c>
      <c r="O36" s="26">
        <f t="shared" si="5"/>
        <v>-2.5999999999325174E-8</v>
      </c>
      <c r="P36" s="4">
        <f t="shared" si="6"/>
        <v>9.2000000000147519E-8</v>
      </c>
      <c r="Q36" s="4">
        <f t="shared" si="7"/>
        <v>4.9000000000229416E-8</v>
      </c>
      <c r="R36" s="4">
        <f t="shared" si="9"/>
        <v>1.0742904635160145E-7</v>
      </c>
      <c r="S36" s="15">
        <f t="shared" si="8"/>
        <v>5.3003424889340875</v>
      </c>
      <c r="X36" s="1"/>
      <c r="AA36" s="1"/>
      <c r="AB36" s="1"/>
      <c r="AC36" s="1"/>
      <c r="AE36" s="1"/>
    </row>
    <row r="37" spans="1:31" x14ac:dyDescent="0.45">
      <c r="A37" s="36"/>
      <c r="B37" s="9">
        <v>27632</v>
      </c>
      <c r="C37" s="4">
        <v>-5.3876999999999996E-3</v>
      </c>
      <c r="D37" s="4">
        <v>-2.2304999999999998E-3</v>
      </c>
      <c r="E37" s="4">
        <v>2.6949000000000001E-3</v>
      </c>
      <c r="F37" s="4">
        <v>-2.1333999999999999E-5</v>
      </c>
      <c r="G37" s="4">
        <v>-9.9986999999999997E-6</v>
      </c>
      <c r="H37" s="4">
        <v>-1.5656000000000001E-5</v>
      </c>
      <c r="I37" s="4">
        <f t="shared" si="2"/>
        <v>-5.4090339999999992E-3</v>
      </c>
      <c r="J37" s="4">
        <f t="shared" si="3"/>
        <v>-2.2404986999999999E-3</v>
      </c>
      <c r="K37" s="6">
        <f t="shared" si="4"/>
        <v>2.6792439999999999E-3</v>
      </c>
      <c r="L37" s="4">
        <v>-5.4089999999999997E-3</v>
      </c>
      <c r="M37" s="4">
        <v>-2.2404999999999999E-3</v>
      </c>
      <c r="N37" s="4">
        <v>2.6792999999999999E-3</v>
      </c>
      <c r="O37" s="26">
        <f t="shared" si="5"/>
        <v>3.3999999999451136E-8</v>
      </c>
      <c r="P37" s="4">
        <f t="shared" si="6"/>
        <v>-1.3000000000096268E-9</v>
      </c>
      <c r="Q37" s="4">
        <f t="shared" si="7"/>
        <v>5.6000000000014372E-8</v>
      </c>
      <c r="R37" s="4">
        <f t="shared" si="9"/>
        <v>6.5526254279977816E-8</v>
      </c>
      <c r="S37" s="15">
        <f t="shared" si="8"/>
        <v>5.8546666215934104</v>
      </c>
      <c r="X37" s="1"/>
      <c r="AA37" s="1"/>
      <c r="AB37" s="1"/>
      <c r="AC37" s="1"/>
      <c r="AE37" s="1"/>
    </row>
    <row r="38" spans="1:31" x14ac:dyDescent="0.45">
      <c r="A38" s="36"/>
      <c r="B38" s="9">
        <v>28200</v>
      </c>
      <c r="C38" s="4">
        <v>-5.7717000000000003E-3</v>
      </c>
      <c r="D38" s="4">
        <v>-2.3906999999999999E-3</v>
      </c>
      <c r="E38" s="4">
        <v>3.15E-3</v>
      </c>
      <c r="F38" s="4">
        <v>0</v>
      </c>
      <c r="G38" s="4">
        <v>0</v>
      </c>
      <c r="H38" s="4">
        <v>0</v>
      </c>
      <c r="I38" s="4">
        <f t="shared" si="2"/>
        <v>-5.7717000000000003E-3</v>
      </c>
      <c r="J38" s="4">
        <f t="shared" si="3"/>
        <v>-2.3906999999999999E-3</v>
      </c>
      <c r="K38" s="6">
        <f t="shared" si="4"/>
        <v>3.15E-3</v>
      </c>
      <c r="L38" s="4">
        <v>-5.7717000000000003E-3</v>
      </c>
      <c r="M38" s="4">
        <v>-2.3906999999999999E-3</v>
      </c>
      <c r="N38" s="4">
        <v>3.15E-3</v>
      </c>
      <c r="O38" s="26">
        <f t="shared" si="5"/>
        <v>0</v>
      </c>
      <c r="P38" s="4">
        <f t="shared" si="6"/>
        <v>0</v>
      </c>
      <c r="Q38" s="4">
        <f t="shared" si="7"/>
        <v>0</v>
      </c>
      <c r="R38" s="4">
        <f t="shared" si="9"/>
        <v>0</v>
      </c>
      <c r="S38" s="15">
        <f t="shared" si="8"/>
        <v>6.247236779569028</v>
      </c>
      <c r="AB38" s="1"/>
      <c r="AC38" s="1"/>
      <c r="AE38" s="1"/>
    </row>
    <row r="39" spans="1:31" x14ac:dyDescent="0.45">
      <c r="A39" s="36"/>
      <c r="B39" s="9">
        <v>28576</v>
      </c>
      <c r="C39" s="4">
        <v>-9.3937999999999997E-4</v>
      </c>
      <c r="D39" s="4">
        <v>3.8885999999999999E-4</v>
      </c>
      <c r="E39" s="4">
        <v>2.9200999999999999E-4</v>
      </c>
      <c r="F39" s="4">
        <v>-2.0123999999999999E-5</v>
      </c>
      <c r="G39" s="4">
        <v>8.5767000000000004E-6</v>
      </c>
      <c r="H39" s="4">
        <v>-2.1656E-4</v>
      </c>
      <c r="I39" s="4">
        <f t="shared" si="2"/>
        <v>-9.5950399999999991E-4</v>
      </c>
      <c r="J39" s="4">
        <f t="shared" si="3"/>
        <v>3.974367E-4</v>
      </c>
      <c r="K39" s="6">
        <f t="shared" si="4"/>
        <v>7.5449999999999991E-5</v>
      </c>
      <c r="L39" s="4">
        <v>-9.5951000000000001E-4</v>
      </c>
      <c r="M39" s="4">
        <v>3.9743999999999999E-4</v>
      </c>
      <c r="N39" s="4">
        <v>7.5443000000000003E-5</v>
      </c>
      <c r="O39" s="26">
        <f t="shared" si="5"/>
        <v>-6.0000000000944714E-9</v>
      </c>
      <c r="P39" s="4">
        <f t="shared" si="6"/>
        <v>3.2999999999869072E-9</v>
      </c>
      <c r="Q39" s="4">
        <f t="shared" si="7"/>
        <v>-6.9999999999882439E-9</v>
      </c>
      <c r="R39" s="4">
        <f t="shared" si="9"/>
        <v>9.7923439482527701E-9</v>
      </c>
      <c r="S39" s="15">
        <f t="shared" si="8"/>
        <v>1.0385653536008217</v>
      </c>
      <c r="AB39" s="1"/>
      <c r="AC39" s="1"/>
      <c r="AE39" s="1"/>
    </row>
    <row r="40" spans="1:31" x14ac:dyDescent="0.45">
      <c r="A40" s="36"/>
      <c r="B40" s="9">
        <v>30083</v>
      </c>
      <c r="C40" s="4">
        <v>-1.854E-3</v>
      </c>
      <c r="D40" s="4">
        <v>7.6802000000000001E-4</v>
      </c>
      <c r="E40" s="4">
        <v>5.1342E-4</v>
      </c>
      <c r="F40" s="4">
        <v>-4.0210999999999998E-5</v>
      </c>
      <c r="G40" s="4">
        <v>1.6605000000000001E-5</v>
      </c>
      <c r="H40" s="4">
        <v>-2.1759000000000001E-4</v>
      </c>
      <c r="I40" s="4">
        <f t="shared" si="2"/>
        <v>-1.894211E-3</v>
      </c>
      <c r="J40" s="4">
        <f t="shared" si="3"/>
        <v>7.8462500000000006E-4</v>
      </c>
      <c r="K40" s="6">
        <f t="shared" si="4"/>
        <v>2.9582999999999996E-4</v>
      </c>
      <c r="L40" s="4">
        <v>-1.8943E-3</v>
      </c>
      <c r="M40" s="4">
        <v>7.8463000000000003E-4</v>
      </c>
      <c r="N40" s="4">
        <v>2.9583000000000002E-4</v>
      </c>
      <c r="O40" s="26">
        <f t="shared" si="5"/>
        <v>-8.8999999999991863E-8</v>
      </c>
      <c r="P40" s="4">
        <f t="shared" si="6"/>
        <v>4.999999999970306E-9</v>
      </c>
      <c r="Q40" s="4">
        <f t="shared" si="7"/>
        <v>0</v>
      </c>
      <c r="R40" s="4">
        <f t="shared" si="9"/>
        <v>8.9140338792256423E-8</v>
      </c>
      <c r="S40" s="15">
        <f t="shared" si="8"/>
        <v>2.0503699000180431</v>
      </c>
      <c r="AE40" s="1"/>
    </row>
    <row r="41" spans="1:31" x14ac:dyDescent="0.45">
      <c r="A41" s="36"/>
      <c r="B41" s="9">
        <v>31223</v>
      </c>
      <c r="C41" s="4">
        <v>-2.8015000000000002E-3</v>
      </c>
      <c r="D41" s="4">
        <v>1.1607E-3</v>
      </c>
      <c r="E41" s="4">
        <v>8.8845000000000005E-4</v>
      </c>
      <c r="F41" s="4">
        <v>-6.1715000000000001E-5</v>
      </c>
      <c r="G41" s="4">
        <v>2.5301000000000001E-5</v>
      </c>
      <c r="H41" s="4">
        <v>-2.0066999999999999E-4</v>
      </c>
      <c r="I41" s="4">
        <f t="shared" si="2"/>
        <v>-2.8632150000000001E-3</v>
      </c>
      <c r="J41" s="4">
        <f t="shared" si="3"/>
        <v>1.1860009999999999E-3</v>
      </c>
      <c r="K41" s="6">
        <f t="shared" si="4"/>
        <v>6.8778000000000003E-4</v>
      </c>
      <c r="L41" s="4">
        <v>-2.8632000000000002E-3</v>
      </c>
      <c r="M41" s="4">
        <v>1.186E-3</v>
      </c>
      <c r="N41" s="4">
        <v>6.8778000000000003E-4</v>
      </c>
      <c r="O41" s="26">
        <f t="shared" si="5"/>
        <v>1.4999999999910918E-8</v>
      </c>
      <c r="P41" s="4">
        <f t="shared" si="6"/>
        <v>-9.9999999990732502E-10</v>
      </c>
      <c r="Q41" s="4">
        <f t="shared" si="7"/>
        <v>0</v>
      </c>
      <c r="R41" s="4">
        <f t="shared" si="9"/>
        <v>1.5033296378277858E-8</v>
      </c>
      <c r="S41" s="15">
        <f t="shared" si="8"/>
        <v>3.0991144283488468</v>
      </c>
      <c r="AE41" s="1"/>
    </row>
    <row r="42" spans="1:31" x14ac:dyDescent="0.45">
      <c r="A42" s="36"/>
      <c r="B42" s="9">
        <v>32363</v>
      </c>
      <c r="C42" s="4">
        <v>-3.7878E-3</v>
      </c>
      <c r="D42" s="4">
        <v>1.5678000000000001E-3</v>
      </c>
      <c r="E42" s="4">
        <v>1.4169E-3</v>
      </c>
      <c r="F42" s="4">
        <v>-6.9245999999999994E-5</v>
      </c>
      <c r="G42" s="4">
        <v>2.9858000000000001E-5</v>
      </c>
      <c r="H42" s="4">
        <v>-1.4338999999999999E-4</v>
      </c>
      <c r="I42" s="4">
        <f t="shared" si="2"/>
        <v>-3.8570459999999998E-3</v>
      </c>
      <c r="J42" s="4">
        <f t="shared" si="3"/>
        <v>1.5976580000000001E-3</v>
      </c>
      <c r="K42" s="6">
        <f t="shared" si="4"/>
        <v>1.27351E-3</v>
      </c>
      <c r="L42" s="4">
        <v>-3.8571E-3</v>
      </c>
      <c r="M42" s="4">
        <v>1.5977000000000001E-3</v>
      </c>
      <c r="N42" s="4">
        <v>1.2734999999999999E-3</v>
      </c>
      <c r="O42" s="26">
        <f t="shared" si="5"/>
        <v>-5.4000000000199722E-8</v>
      </c>
      <c r="P42" s="4">
        <f t="shared" si="6"/>
        <v>4.2000000000010779E-8</v>
      </c>
      <c r="Q42" s="4">
        <f t="shared" si="7"/>
        <v>-1.0000000000157452E-8</v>
      </c>
      <c r="R42" s="4">
        <f t="shared" si="9"/>
        <v>6.9137544069959727E-8</v>
      </c>
      <c r="S42" s="15">
        <f t="shared" si="8"/>
        <v>4.1749090648779408</v>
      </c>
      <c r="AB42" s="1"/>
      <c r="AC42" s="1"/>
      <c r="AE42" s="1"/>
    </row>
    <row r="43" spans="1:31" x14ac:dyDescent="0.45">
      <c r="A43" s="36"/>
      <c r="B43" s="9">
        <v>33503</v>
      </c>
      <c r="C43" s="4">
        <v>-4.8907000000000004E-3</v>
      </c>
      <c r="D43" s="4">
        <v>2.0230999999999999E-3</v>
      </c>
      <c r="E43" s="4">
        <v>2.111E-3</v>
      </c>
      <c r="F43" s="4">
        <v>-4.1279000000000002E-5</v>
      </c>
      <c r="G43" s="4">
        <v>1.9745000000000002E-5</v>
      </c>
      <c r="H43" s="4">
        <v>-4.8644999999999999E-5</v>
      </c>
      <c r="I43" s="4">
        <f t="shared" si="2"/>
        <v>-4.9319790000000004E-3</v>
      </c>
      <c r="J43" s="4">
        <f t="shared" si="3"/>
        <v>2.0428449999999997E-3</v>
      </c>
      <c r="K43" s="6">
        <f t="shared" si="4"/>
        <v>2.0623550000000001E-3</v>
      </c>
      <c r="L43" s="4">
        <v>-4.9319999999999998E-3</v>
      </c>
      <c r="M43" s="4">
        <v>2.0428999999999998E-3</v>
      </c>
      <c r="N43" s="4">
        <v>2.0623999999999998E-3</v>
      </c>
      <c r="O43" s="26">
        <f t="shared" si="5"/>
        <v>-2.0999999999354868E-8</v>
      </c>
      <c r="P43" s="4">
        <f t="shared" si="6"/>
        <v>5.5000000000107047E-8</v>
      </c>
      <c r="Q43" s="4">
        <f t="shared" si="7"/>
        <v>4.4999999999732754E-8</v>
      </c>
      <c r="R43" s="4">
        <f t="shared" si="9"/>
        <v>7.4101282039925785E-8</v>
      </c>
      <c r="S43" s="15">
        <f t="shared" si="8"/>
        <v>5.3383578383244403</v>
      </c>
      <c r="AB43" s="1"/>
      <c r="AC43" s="1"/>
      <c r="AE43" s="1"/>
    </row>
    <row r="44" spans="1:31" x14ac:dyDescent="0.45">
      <c r="A44" s="36"/>
      <c r="B44" s="9">
        <v>34637</v>
      </c>
      <c r="C44" s="4">
        <v>-5.4362999999999998E-3</v>
      </c>
      <c r="D44" s="4">
        <v>2.2499E-3</v>
      </c>
      <c r="E44" s="4">
        <v>2.6538999999999998E-3</v>
      </c>
      <c r="F44" s="4">
        <v>-1.7064000000000001E-5</v>
      </c>
      <c r="G44" s="4">
        <v>8.9086999999999999E-6</v>
      </c>
      <c r="H44" s="4">
        <v>-1.1375999999999999E-5</v>
      </c>
      <c r="I44" s="4">
        <f t="shared" si="2"/>
        <v>-5.4533639999999996E-3</v>
      </c>
      <c r="J44" s="4">
        <f t="shared" si="3"/>
        <v>2.2588087E-3</v>
      </c>
      <c r="K44" s="6">
        <f t="shared" si="4"/>
        <v>2.6425239999999998E-3</v>
      </c>
      <c r="L44" s="4">
        <v>-5.4533000000000003E-3</v>
      </c>
      <c r="M44" s="4">
        <v>2.2588999999999999E-3</v>
      </c>
      <c r="N44" s="4">
        <v>2.6424999999999999E-3</v>
      </c>
      <c r="O44" s="26">
        <f t="shared" si="5"/>
        <v>6.3999999999272972E-8</v>
      </c>
      <c r="P44" s="4">
        <f t="shared" si="6"/>
        <v>9.1299999999908815E-8</v>
      </c>
      <c r="Q44" s="4">
        <f t="shared" si="7"/>
        <v>-2.3999999999944205E-8</v>
      </c>
      <c r="R44" s="4">
        <f t="shared" si="9"/>
        <v>1.1405126040464267E-7</v>
      </c>
      <c r="S44" s="15">
        <f t="shared" si="8"/>
        <v>5.9026358603593359</v>
      </c>
      <c r="AB44" s="1"/>
      <c r="AC44" s="1"/>
      <c r="AE44" s="1"/>
    </row>
    <row r="45" spans="1:31" x14ac:dyDescent="0.45">
      <c r="A45" s="36"/>
      <c r="B45" s="9">
        <v>35205</v>
      </c>
      <c r="C45" s="4">
        <v>-5.8225999999999998E-3</v>
      </c>
      <c r="D45" s="4">
        <v>2.4118E-3</v>
      </c>
      <c r="E45" s="4">
        <v>3.1502000000000001E-3</v>
      </c>
      <c r="F45" s="4">
        <v>0</v>
      </c>
      <c r="G45" s="4">
        <v>0</v>
      </c>
      <c r="H45" s="4">
        <v>0</v>
      </c>
      <c r="I45" s="4">
        <f t="shared" si="2"/>
        <v>-5.8225999999999998E-3</v>
      </c>
      <c r="J45" s="4">
        <f t="shared" si="3"/>
        <v>2.4118E-3</v>
      </c>
      <c r="K45" s="6">
        <f t="shared" si="4"/>
        <v>3.1502000000000001E-3</v>
      </c>
      <c r="L45" s="4">
        <v>-5.8225999999999998E-3</v>
      </c>
      <c r="M45" s="4">
        <v>2.4118E-3</v>
      </c>
      <c r="N45" s="4">
        <v>3.1502000000000001E-3</v>
      </c>
      <c r="O45" s="26">
        <f t="shared" si="5"/>
        <v>0</v>
      </c>
      <c r="P45" s="4">
        <f t="shared" si="6"/>
        <v>0</v>
      </c>
      <c r="Q45" s="4">
        <f t="shared" si="7"/>
        <v>0</v>
      </c>
      <c r="R45" s="4">
        <f t="shared" si="9"/>
        <v>0</v>
      </c>
      <c r="S45" s="15">
        <f t="shared" si="8"/>
        <v>6.3023368681783429</v>
      </c>
      <c r="AA45" s="1"/>
      <c r="AB45" s="1"/>
      <c r="AC45" s="1"/>
      <c r="AE45" s="1"/>
    </row>
    <row r="46" spans="1:31" x14ac:dyDescent="0.45">
      <c r="A46" s="36"/>
      <c r="B46" s="9">
        <v>35581</v>
      </c>
      <c r="C46" s="4">
        <v>-3.8863E-4</v>
      </c>
      <c r="D46" s="4">
        <v>9.3893000000000004E-4</v>
      </c>
      <c r="E46" s="4">
        <v>2.9187000000000001E-4</v>
      </c>
      <c r="F46" s="4">
        <v>-8.8163000000000006E-6</v>
      </c>
      <c r="G46" s="4">
        <v>2.0604000000000001E-5</v>
      </c>
      <c r="H46" s="4">
        <v>-2.1659000000000001E-4</v>
      </c>
      <c r="I46" s="4">
        <f t="shared" si="2"/>
        <v>-3.9744630000000002E-4</v>
      </c>
      <c r="J46" s="4">
        <f t="shared" si="3"/>
        <v>9.5953400000000006E-4</v>
      </c>
      <c r="K46" s="6">
        <f t="shared" si="4"/>
        <v>7.5279999999999998E-5</v>
      </c>
      <c r="L46" s="4">
        <v>-3.9744999999999998E-4</v>
      </c>
      <c r="M46" s="4">
        <v>9.5953E-4</v>
      </c>
      <c r="N46" s="4">
        <v>7.5284999999999995E-5</v>
      </c>
      <c r="O46" s="26">
        <f t="shared" si="5"/>
        <v>-3.6999999999606792E-9</v>
      </c>
      <c r="P46" s="4">
        <f t="shared" si="6"/>
        <v>-4.000000000062981E-9</v>
      </c>
      <c r="Q46" s="4">
        <f t="shared" si="7"/>
        <v>4.999999999997411E-9</v>
      </c>
      <c r="R46" s="4">
        <f t="shared" si="9"/>
        <v>7.3952687578063713E-9</v>
      </c>
      <c r="S46" s="15">
        <f t="shared" si="8"/>
        <v>1.0385876580241074</v>
      </c>
      <c r="AA46" s="1"/>
      <c r="AB46" s="1"/>
      <c r="AC46" s="1"/>
      <c r="AE46" s="1"/>
    </row>
    <row r="47" spans="1:31" x14ac:dyDescent="0.45">
      <c r="A47" s="36"/>
      <c r="B47" s="9">
        <v>37088</v>
      </c>
      <c r="C47" s="4">
        <v>-7.6836000000000005E-4</v>
      </c>
      <c r="D47" s="4">
        <v>1.8514E-3</v>
      </c>
      <c r="E47" s="4">
        <v>5.1535999999999997E-4</v>
      </c>
      <c r="F47" s="4">
        <v>-1.5752000000000001E-5</v>
      </c>
      <c r="G47" s="4">
        <v>4.1581000000000001E-5</v>
      </c>
      <c r="H47" s="4">
        <v>-2.1515E-4</v>
      </c>
      <c r="I47" s="4">
        <f t="shared" si="2"/>
        <v>-7.84112E-4</v>
      </c>
      <c r="J47" s="4">
        <f t="shared" si="3"/>
        <v>1.892981E-3</v>
      </c>
      <c r="K47" s="6">
        <f t="shared" si="4"/>
        <v>3.0020999999999997E-4</v>
      </c>
      <c r="L47" s="4">
        <v>-7.8412000000000002E-4</v>
      </c>
      <c r="M47" s="4">
        <v>1.8929999999999999E-3</v>
      </c>
      <c r="N47" s="4">
        <v>3.0019999999999998E-4</v>
      </c>
      <c r="O47" s="26">
        <f t="shared" si="5"/>
        <v>-8.0000000000175417E-9</v>
      </c>
      <c r="P47" s="4">
        <f t="shared" si="6"/>
        <v>1.8999999999973899E-8</v>
      </c>
      <c r="Q47" s="4">
        <f t="shared" si="7"/>
        <v>-9.9999999999948221E-9</v>
      </c>
      <c r="R47" s="4">
        <f t="shared" si="9"/>
        <v>2.291287847476142E-8</v>
      </c>
      <c r="S47" s="15">
        <f t="shared" si="8"/>
        <v>2.0489736880692244</v>
      </c>
      <c r="AE47" s="1"/>
    </row>
    <row r="48" spans="1:31" x14ac:dyDescent="0.45">
      <c r="A48" s="36"/>
      <c r="B48" s="9">
        <v>38228</v>
      </c>
      <c r="C48" s="4">
        <v>-1.1607E-3</v>
      </c>
      <c r="D48" s="4">
        <v>2.7943E-3</v>
      </c>
      <c r="E48" s="4">
        <v>8.9514E-4</v>
      </c>
      <c r="F48" s="4">
        <v>-2.2606999999999999E-5</v>
      </c>
      <c r="G48" s="4">
        <v>6.2558000000000007E-5</v>
      </c>
      <c r="H48" s="4">
        <v>-1.9324000000000001E-4</v>
      </c>
      <c r="I48" s="4">
        <f t="shared" si="2"/>
        <v>-1.183307E-3</v>
      </c>
      <c r="J48" s="4">
        <f t="shared" si="3"/>
        <v>2.8568579999999999E-3</v>
      </c>
      <c r="K48" s="6">
        <f t="shared" si="4"/>
        <v>7.0189999999999998E-4</v>
      </c>
      <c r="L48" s="4">
        <v>-1.1833E-3</v>
      </c>
      <c r="M48" s="4">
        <v>2.8568000000000001E-3</v>
      </c>
      <c r="N48" s="4">
        <v>7.0189999999999998E-4</v>
      </c>
      <c r="O48" s="26">
        <f t="shared" si="5"/>
        <v>7.0000000000017965E-9</v>
      </c>
      <c r="P48" s="4">
        <f t="shared" si="6"/>
        <v>-5.7999999999829022E-8</v>
      </c>
      <c r="Q48" s="4">
        <f t="shared" si="7"/>
        <v>0</v>
      </c>
      <c r="R48" s="4">
        <f t="shared" si="9"/>
        <v>5.8420886675744589E-8</v>
      </c>
      <c r="S48" s="15">
        <f t="shared" si="8"/>
        <v>3.092168354084234</v>
      </c>
      <c r="AB48" s="1"/>
      <c r="AE48" s="1"/>
    </row>
    <row r="49" spans="1:35" x14ac:dyDescent="0.45">
      <c r="A49" s="36"/>
      <c r="B49" s="9">
        <v>39368</v>
      </c>
      <c r="C49" s="4">
        <v>-1.567E-3</v>
      </c>
      <c r="D49" s="4">
        <v>3.7783999999999999E-3</v>
      </c>
      <c r="E49" s="4">
        <v>1.4204E-3</v>
      </c>
      <c r="F49" s="4">
        <v>-2.5862000000000001E-5</v>
      </c>
      <c r="G49" s="4">
        <v>6.7121999999999999E-5</v>
      </c>
      <c r="H49" s="4">
        <v>-1.2860000000000001E-4</v>
      </c>
      <c r="I49" s="4">
        <f t="shared" si="2"/>
        <v>-1.592862E-3</v>
      </c>
      <c r="J49" s="4">
        <f t="shared" si="3"/>
        <v>3.8455220000000001E-3</v>
      </c>
      <c r="K49" s="6">
        <f t="shared" si="4"/>
        <v>1.2918000000000001E-3</v>
      </c>
      <c r="L49" s="4">
        <v>-1.5927999999999999E-3</v>
      </c>
      <c r="M49" s="4">
        <v>3.8455E-3</v>
      </c>
      <c r="N49" s="4">
        <v>1.2918000000000001E-3</v>
      </c>
      <c r="O49" s="26">
        <f t="shared" si="5"/>
        <v>6.2000000000108843E-8</v>
      </c>
      <c r="P49" s="4">
        <f t="shared" si="6"/>
        <v>-2.2000000000129555E-8</v>
      </c>
      <c r="Q49" s="4">
        <f t="shared" si="7"/>
        <v>0</v>
      </c>
      <c r="R49" s="4">
        <f t="shared" si="9"/>
        <v>6.5787536813740004E-8</v>
      </c>
      <c r="S49" s="15">
        <f t="shared" si="8"/>
        <v>4.1623169136912201</v>
      </c>
      <c r="AB49" s="1"/>
      <c r="AC49" s="1"/>
      <c r="AE49" s="1"/>
    </row>
    <row r="50" spans="1:35" x14ac:dyDescent="0.45">
      <c r="A50" s="36"/>
      <c r="B50" s="9">
        <v>40508</v>
      </c>
      <c r="C50" s="4">
        <v>-2.0509999999999999E-3</v>
      </c>
      <c r="D50" s="4">
        <v>4.9538000000000004E-3</v>
      </c>
      <c r="E50" s="4">
        <v>2.0235000000000001E-3</v>
      </c>
      <c r="F50" s="4">
        <v>-1.6565000000000001E-5</v>
      </c>
      <c r="G50" s="4">
        <v>3.7622E-5</v>
      </c>
      <c r="H50" s="4">
        <v>-3.1537E-5</v>
      </c>
      <c r="I50" s="4">
        <f t="shared" si="2"/>
        <v>-2.0675649999999999E-3</v>
      </c>
      <c r="J50" s="4">
        <f t="shared" si="3"/>
        <v>4.9914220000000006E-3</v>
      </c>
      <c r="K50" s="6">
        <f t="shared" si="4"/>
        <v>1.9919630000000002E-3</v>
      </c>
      <c r="L50" s="4">
        <v>-2.0674999999999999E-3</v>
      </c>
      <c r="M50" s="4">
        <v>4.9915000000000003E-3</v>
      </c>
      <c r="N50" s="4">
        <v>1.9919E-3</v>
      </c>
      <c r="O50" s="26">
        <f t="shared" si="5"/>
        <v>6.5000000000047659E-8</v>
      </c>
      <c r="P50" s="4">
        <f t="shared" si="6"/>
        <v>7.7999999999710246E-8</v>
      </c>
      <c r="Q50" s="4">
        <f t="shared" si="7"/>
        <v>-6.3000000000233009E-8</v>
      </c>
      <c r="R50" s="4">
        <f t="shared" si="9"/>
        <v>1.1949058540316201E-7</v>
      </c>
      <c r="S50" s="15">
        <f t="shared" si="8"/>
        <v>5.4027426831193806</v>
      </c>
      <c r="AC50" s="1"/>
      <c r="AE50" s="1"/>
    </row>
    <row r="51" spans="1:35" x14ac:dyDescent="0.45">
      <c r="A51" s="36"/>
      <c r="B51" s="9">
        <v>41642</v>
      </c>
      <c r="C51" s="4">
        <v>-2.2978999999999999E-3</v>
      </c>
      <c r="D51" s="4">
        <v>5.5488999999999998E-3</v>
      </c>
      <c r="E51" s="4">
        <v>2.5542999999999998E-3</v>
      </c>
      <c r="F51" s="4">
        <v>-6.3987000000000002E-6</v>
      </c>
      <c r="G51" s="4">
        <v>1.4098E-5</v>
      </c>
      <c r="H51" s="4">
        <v>-2.7549999999999999E-6</v>
      </c>
      <c r="I51" s="4">
        <f t="shared" si="2"/>
        <v>-2.3042987E-3</v>
      </c>
      <c r="J51" s="4">
        <f t="shared" si="3"/>
        <v>5.5629979999999996E-3</v>
      </c>
      <c r="K51" s="6">
        <f t="shared" si="4"/>
        <v>2.5515449999999997E-3</v>
      </c>
      <c r="L51" s="4">
        <v>-2.3043E-3</v>
      </c>
      <c r="M51" s="4">
        <v>5.5630000000000002E-3</v>
      </c>
      <c r="N51" s="4">
        <v>2.5515999999999998E-3</v>
      </c>
      <c r="O51" s="26">
        <f t="shared" si="5"/>
        <v>-1.3000000000096268E-9</v>
      </c>
      <c r="P51" s="4">
        <f t="shared" si="6"/>
        <v>2.0000000006820118E-9</v>
      </c>
      <c r="Q51" s="4">
        <f t="shared" si="7"/>
        <v>5.5000000000107047E-8</v>
      </c>
      <c r="R51" s="4">
        <f t="shared" si="9"/>
        <v>5.5051702971066463E-8</v>
      </c>
      <c r="S51" s="15">
        <f t="shared" si="8"/>
        <v>6.0213592726227523</v>
      </c>
      <c r="AC51" s="1"/>
      <c r="AE51" s="1"/>
    </row>
    <row r="52" spans="1:35" x14ac:dyDescent="0.45">
      <c r="A52" s="36"/>
      <c r="B52" s="9">
        <v>42206</v>
      </c>
      <c r="C52" s="4">
        <v>3.9141000000000002E-4</v>
      </c>
      <c r="D52" s="4">
        <v>9.3886000000000002E-4</v>
      </c>
      <c r="E52" s="4">
        <v>2.9199E-4</v>
      </c>
      <c r="F52" s="4">
        <v>6.0434999999999998E-6</v>
      </c>
      <c r="G52" s="4">
        <v>2.0681000000000001E-5</v>
      </c>
      <c r="H52" s="4">
        <v>-2.1675000000000001E-4</v>
      </c>
      <c r="I52" s="4">
        <f t="shared" si="2"/>
        <v>3.9745350000000004E-4</v>
      </c>
      <c r="J52" s="4">
        <f t="shared" si="3"/>
        <v>9.5954100000000006E-4</v>
      </c>
      <c r="K52" s="6">
        <f t="shared" si="4"/>
        <v>7.5239999999999991E-5</v>
      </c>
      <c r="L52" s="4">
        <v>3.9744999999999998E-4</v>
      </c>
      <c r="M52" s="4">
        <v>9.5954000000000005E-4</v>
      </c>
      <c r="N52" s="4">
        <v>7.5232000000000001E-5</v>
      </c>
      <c r="O52" s="26">
        <f t="shared" si="5"/>
        <v>-3.5000000000551083E-9</v>
      </c>
      <c r="P52" s="4">
        <f t="shared" si="6"/>
        <v>-1.0000000000157452E-9</v>
      </c>
      <c r="Q52" s="4">
        <f t="shared" si="7"/>
        <v>-7.9999999999904366E-9</v>
      </c>
      <c r="R52" s="4">
        <f t="shared" si="9"/>
        <v>8.789197915638505E-9</v>
      </c>
      <c r="S52" s="15">
        <f t="shared" si="8"/>
        <v>1.0385968968276382</v>
      </c>
      <c r="AB52" s="1"/>
      <c r="AE52" s="1"/>
    </row>
    <row r="53" spans="1:35" x14ac:dyDescent="0.45">
      <c r="A53" s="36"/>
      <c r="B53" s="9">
        <v>43713</v>
      </c>
      <c r="C53" s="4">
        <v>7.7003E-4</v>
      </c>
      <c r="D53" s="4">
        <v>1.8513E-3</v>
      </c>
      <c r="E53" s="4">
        <v>5.1833999999999995E-4</v>
      </c>
      <c r="F53" s="4">
        <v>1.4207E-5</v>
      </c>
      <c r="G53" s="4">
        <v>4.2032E-5</v>
      </c>
      <c r="H53" s="4">
        <v>-2.1913999999999999E-4</v>
      </c>
      <c r="I53" s="4">
        <f t="shared" si="2"/>
        <v>7.8423700000000002E-4</v>
      </c>
      <c r="J53" s="4">
        <f t="shared" si="3"/>
        <v>1.893332E-3</v>
      </c>
      <c r="K53" s="6">
        <f t="shared" si="4"/>
        <v>2.9919999999999995E-4</v>
      </c>
      <c r="L53" s="4">
        <v>7.8423000000000002E-4</v>
      </c>
      <c r="M53" s="4">
        <v>1.8933000000000001E-3</v>
      </c>
      <c r="N53" s="4">
        <v>2.9920000000000001E-4</v>
      </c>
      <c r="O53" s="26">
        <f t="shared" si="5"/>
        <v>-7.0000000000017965E-9</v>
      </c>
      <c r="P53" s="4">
        <f t="shared" si="6"/>
        <v>-3.1999999999853326E-8</v>
      </c>
      <c r="Q53" s="4">
        <f t="shared" si="7"/>
        <v>0</v>
      </c>
      <c r="R53" s="4">
        <f t="shared" si="9"/>
        <v>3.2756678708175498E-8</v>
      </c>
      <c r="S53" s="15">
        <f t="shared" si="8"/>
        <v>2.0492929470673542</v>
      </c>
      <c r="AB53" s="1"/>
      <c r="AE53" s="1"/>
    </row>
    <row r="54" spans="1:35" x14ac:dyDescent="0.45">
      <c r="A54" s="36"/>
      <c r="B54" s="9">
        <v>44853</v>
      </c>
      <c r="C54" s="4">
        <v>1.1608E-3</v>
      </c>
      <c r="D54" s="4">
        <v>2.7916E-3</v>
      </c>
      <c r="E54" s="4">
        <v>9.0802999999999999E-4</v>
      </c>
      <c r="F54" s="4">
        <v>2.2997999999999999E-5</v>
      </c>
      <c r="G54" s="4">
        <v>6.6225999999999999E-5</v>
      </c>
      <c r="H54" s="4">
        <v>-2.0832000000000001E-4</v>
      </c>
      <c r="I54" s="4">
        <f t="shared" si="2"/>
        <v>1.183798E-3</v>
      </c>
      <c r="J54" s="4">
        <f t="shared" si="3"/>
        <v>2.8578259999999999E-3</v>
      </c>
      <c r="K54" s="6">
        <f t="shared" si="4"/>
        <v>6.9970999999999998E-4</v>
      </c>
      <c r="L54" s="4">
        <v>1.1838E-3</v>
      </c>
      <c r="M54" s="4">
        <v>2.8578000000000002E-3</v>
      </c>
      <c r="N54" s="4">
        <v>6.9972000000000003E-4</v>
      </c>
      <c r="O54" s="26">
        <f t="shared" si="5"/>
        <v>2.0000000000314905E-9</v>
      </c>
      <c r="P54" s="4">
        <f t="shared" si="6"/>
        <v>-2.5999999999758855E-8</v>
      </c>
      <c r="Q54" s="4">
        <f t="shared" si="7"/>
        <v>1.0000000000049032E-8</v>
      </c>
      <c r="R54" s="4">
        <f t="shared" si="9"/>
        <v>2.7928480087333201E-8</v>
      </c>
      <c r="S54" s="15">
        <f t="shared" si="8"/>
        <v>3.0932835757492394</v>
      </c>
      <c r="AB54" s="1"/>
      <c r="AE54" s="1"/>
    </row>
    <row r="55" spans="1:35" x14ac:dyDescent="0.45">
      <c r="A55" s="36"/>
      <c r="B55" s="9">
        <v>45993</v>
      </c>
      <c r="C55" s="4">
        <v>1.5593E-3</v>
      </c>
      <c r="D55" s="4">
        <v>3.7534000000000001E-3</v>
      </c>
      <c r="E55" s="4">
        <v>1.4755E-3</v>
      </c>
      <c r="F55" s="4">
        <v>2.8603E-5</v>
      </c>
      <c r="G55" s="4">
        <v>8.0082999999999999E-5</v>
      </c>
      <c r="H55" s="4">
        <v>-1.6472000000000001E-4</v>
      </c>
      <c r="I55" s="4">
        <f t="shared" si="2"/>
        <v>1.5879030000000001E-3</v>
      </c>
      <c r="J55" s="4">
        <f t="shared" si="3"/>
        <v>3.8334829999999999E-3</v>
      </c>
      <c r="K55" s="6">
        <f t="shared" si="4"/>
        <v>1.3107800000000001E-3</v>
      </c>
      <c r="L55" s="4">
        <v>1.5878999999999999E-3</v>
      </c>
      <c r="M55" s="4">
        <v>3.8335000000000001E-3</v>
      </c>
      <c r="N55" s="4">
        <v>1.3106999999999999E-3</v>
      </c>
      <c r="O55" s="26">
        <f t="shared" si="5"/>
        <v>-3.0000000001556559E-9</v>
      </c>
      <c r="P55" s="4">
        <f t="shared" si="6"/>
        <v>1.7000000000159249E-8</v>
      </c>
      <c r="Q55" s="4">
        <f t="shared" si="7"/>
        <v>-8.0000000000175417E-8</v>
      </c>
      <c r="R55" s="4">
        <f t="shared" si="9"/>
        <v>8.1841309862650747E-8</v>
      </c>
      <c r="S55" s="15">
        <f t="shared" si="8"/>
        <v>4.1493552101501265</v>
      </c>
      <c r="AE55" s="1"/>
    </row>
    <row r="56" spans="1:35" x14ac:dyDescent="0.45">
      <c r="A56" s="36"/>
      <c r="B56" s="9">
        <v>47133</v>
      </c>
      <c r="C56" s="4">
        <v>1.9967000000000001E-3</v>
      </c>
      <c r="D56" s="4">
        <v>4.8149999999999998E-3</v>
      </c>
      <c r="E56" s="4">
        <v>2.2009E-3</v>
      </c>
      <c r="F56" s="4">
        <v>2.0545999999999999E-5</v>
      </c>
      <c r="G56" s="4">
        <v>5.5152999999999999E-5</v>
      </c>
      <c r="H56" s="4">
        <v>-6.5203999999999994E-5</v>
      </c>
      <c r="I56" s="4">
        <f t="shared" si="2"/>
        <v>2.0172460000000003E-3</v>
      </c>
      <c r="J56" s="4">
        <f t="shared" si="3"/>
        <v>4.8701529999999995E-3</v>
      </c>
      <c r="K56" s="6">
        <f t="shared" si="4"/>
        <v>2.1356959999999999E-3</v>
      </c>
      <c r="L56" s="4">
        <v>2.0173000000000001E-3</v>
      </c>
      <c r="M56" s="4">
        <v>4.8700999999999996E-3</v>
      </c>
      <c r="N56" s="4">
        <v>2.1356999999999999E-3</v>
      </c>
      <c r="O56" s="26">
        <f t="shared" si="5"/>
        <v>5.3999999999766041E-8</v>
      </c>
      <c r="P56" s="4">
        <f t="shared" si="6"/>
        <v>-5.2999999999858716E-8</v>
      </c>
      <c r="Q56" s="4">
        <f t="shared" si="7"/>
        <v>4.000000000062981E-9</v>
      </c>
      <c r="R56" s="4">
        <f t="shared" si="9"/>
        <v>7.5769386957796222E-8</v>
      </c>
      <c r="S56" s="15">
        <f t="shared" si="8"/>
        <v>5.2713729995135044</v>
      </c>
      <c r="AE56" s="1"/>
    </row>
    <row r="57" spans="1:35" x14ac:dyDescent="0.45">
      <c r="A57" s="36"/>
      <c r="B57" s="9">
        <v>48267</v>
      </c>
      <c r="C57" s="4">
        <v>2.2434E-3</v>
      </c>
      <c r="D57" s="4">
        <v>5.4152000000000002E-3</v>
      </c>
      <c r="E57" s="4">
        <v>2.6673999999999999E-3</v>
      </c>
      <c r="F57" s="4">
        <v>9.0148000000000005E-6</v>
      </c>
      <c r="G57" s="4">
        <v>2.2629999999999998E-5</v>
      </c>
      <c r="H57" s="4">
        <v>-1.1986E-5</v>
      </c>
      <c r="I57" s="4">
        <f t="shared" si="2"/>
        <v>2.2524148000000002E-3</v>
      </c>
      <c r="J57" s="4">
        <f t="shared" si="3"/>
        <v>5.4378300000000003E-3</v>
      </c>
      <c r="K57" s="6">
        <f t="shared" si="4"/>
        <v>2.655414E-3</v>
      </c>
      <c r="L57" s="4">
        <v>2.2523999999999999E-3</v>
      </c>
      <c r="M57" s="4">
        <v>5.4377999999999996E-3</v>
      </c>
      <c r="N57" s="4">
        <v>2.6554E-3</v>
      </c>
      <c r="O57" s="26">
        <f t="shared" si="5"/>
        <v>-1.4800000000276398E-8</v>
      </c>
      <c r="P57" s="4">
        <f t="shared" si="6"/>
        <v>-3.0000000000689198E-8</v>
      </c>
      <c r="Q57" s="4">
        <f t="shared" si="7"/>
        <v>-1.4000000000003593E-8</v>
      </c>
      <c r="R57" s="4">
        <f t="shared" si="9"/>
        <v>3.626348025286092E-8</v>
      </c>
      <c r="S57" s="15">
        <f t="shared" si="8"/>
        <v>5.8858282849570118</v>
      </c>
      <c r="AE57" s="1"/>
    </row>
    <row r="58" spans="1:35" x14ac:dyDescent="0.45">
      <c r="A58" s="36"/>
      <c r="B58" s="9">
        <v>48831</v>
      </c>
      <c r="C58" s="4">
        <v>-2.4778999999999999E-3</v>
      </c>
      <c r="D58" s="4">
        <v>5.9823000000000003E-3</v>
      </c>
      <c r="E58" s="4">
        <v>3.1511999999999998E-3</v>
      </c>
      <c r="F58" s="4">
        <v>-5.3992000000000003E-7</v>
      </c>
      <c r="G58" s="4">
        <v>1.1445E-6</v>
      </c>
      <c r="H58" s="4">
        <v>-1.2397E-6</v>
      </c>
      <c r="I58" s="4">
        <f t="shared" si="2"/>
        <v>-2.47843992E-3</v>
      </c>
      <c r="J58" s="4">
        <f t="shared" si="3"/>
        <v>5.9834445000000007E-3</v>
      </c>
      <c r="K58" s="6">
        <f t="shared" si="4"/>
        <v>3.1499602999999999E-3</v>
      </c>
      <c r="L58" s="4">
        <v>-2.4784E-3</v>
      </c>
      <c r="M58" s="4">
        <v>5.9833999999999998E-3</v>
      </c>
      <c r="N58" s="4">
        <v>3.15E-3</v>
      </c>
      <c r="O58" s="26">
        <f t="shared" si="5"/>
        <v>3.9920000000082112E-8</v>
      </c>
      <c r="P58" s="4">
        <f t="shared" si="6"/>
        <v>-4.4500000000863293E-8</v>
      </c>
      <c r="Q58" s="4">
        <f t="shared" si="7"/>
        <v>3.9700000000093827E-8</v>
      </c>
      <c r="R58" s="4">
        <f t="shared" si="9"/>
        <v>7.176312702280217E-8</v>
      </c>
      <c r="S58" s="15">
        <f t="shared" si="8"/>
        <v>6.4763834136036147</v>
      </c>
      <c r="AE58" s="1"/>
    </row>
    <row r="59" spans="1:35" x14ac:dyDescent="0.45">
      <c r="A59" s="36"/>
      <c r="B59" s="9">
        <v>48863</v>
      </c>
      <c r="C59" s="4">
        <v>2.4277999999999999E-3</v>
      </c>
      <c r="D59" s="4">
        <v>5.8612999999999998E-3</v>
      </c>
      <c r="E59" s="4">
        <v>3.1500999999999999E-3</v>
      </c>
      <c r="F59" s="4">
        <v>0</v>
      </c>
      <c r="G59" s="4">
        <v>0</v>
      </c>
      <c r="H59" s="4">
        <v>0</v>
      </c>
      <c r="I59" s="4">
        <f t="shared" si="2"/>
        <v>2.4277999999999999E-3</v>
      </c>
      <c r="J59" s="4">
        <f t="shared" si="3"/>
        <v>5.8612999999999998E-3</v>
      </c>
      <c r="K59" s="6">
        <f t="shared" si="4"/>
        <v>3.1500999999999999E-3</v>
      </c>
      <c r="L59" s="4">
        <v>2.4277999999999999E-3</v>
      </c>
      <c r="M59" s="4">
        <v>5.8612999999999998E-3</v>
      </c>
      <c r="N59" s="4">
        <v>3.1500999999999999E-3</v>
      </c>
      <c r="O59" s="26">
        <f t="shared" si="5"/>
        <v>0</v>
      </c>
      <c r="P59" s="4">
        <f t="shared" si="6"/>
        <v>0</v>
      </c>
      <c r="Q59" s="4">
        <f t="shared" si="7"/>
        <v>0</v>
      </c>
      <c r="R59" s="4">
        <f t="shared" si="9"/>
        <v>0</v>
      </c>
      <c r="S59" s="15">
        <f t="shared" si="8"/>
        <v>6.3442139410647238</v>
      </c>
      <c r="AA59" s="1"/>
      <c r="AB59" s="1"/>
      <c r="AC59" s="1"/>
      <c r="AE59" s="1"/>
    </row>
    <row r="60" spans="1:35" ht="15" customHeight="1" x14ac:dyDescent="0.45">
      <c r="B60" s="31" t="s">
        <v>12</v>
      </c>
      <c r="C60" s="31"/>
      <c r="D60" s="31"/>
      <c r="E60" s="31"/>
      <c r="F60" s="32" t="s">
        <v>16</v>
      </c>
      <c r="G60" s="32"/>
      <c r="H60" s="32"/>
      <c r="I60" s="33" t="s">
        <v>17</v>
      </c>
      <c r="J60" s="33"/>
      <c r="K60" s="33"/>
      <c r="L60" s="34" t="s">
        <v>18</v>
      </c>
      <c r="M60" s="34"/>
      <c r="N60" s="34"/>
      <c r="O60" s="35" t="s">
        <v>14</v>
      </c>
      <c r="P60" s="35"/>
      <c r="Q60" s="35"/>
      <c r="R60" s="8">
        <f>MAX(R62:R118)</f>
        <v>1.1552056094033403E-7</v>
      </c>
    </row>
    <row r="61" spans="1:35" x14ac:dyDescent="0.45">
      <c r="B61" s="10" t="s">
        <v>15</v>
      </c>
      <c r="C61" s="10" t="s">
        <v>0</v>
      </c>
      <c r="D61" s="10" t="s">
        <v>1</v>
      </c>
      <c r="E61" s="10" t="s">
        <v>2</v>
      </c>
      <c r="F61" s="11" t="s">
        <v>3</v>
      </c>
      <c r="G61" s="11" t="s">
        <v>4</v>
      </c>
      <c r="H61" s="11" t="s">
        <v>5</v>
      </c>
      <c r="I61" s="18" t="s">
        <v>0</v>
      </c>
      <c r="J61" s="18" t="s">
        <v>1</v>
      </c>
      <c r="K61" s="18" t="s">
        <v>2</v>
      </c>
      <c r="L61" s="19" t="s">
        <v>0</v>
      </c>
      <c r="M61" s="19" t="s">
        <v>1</v>
      </c>
      <c r="N61" s="19" t="s">
        <v>2</v>
      </c>
      <c r="O61" s="20" t="s">
        <v>0</v>
      </c>
      <c r="P61" s="20" t="s">
        <v>1</v>
      </c>
      <c r="Q61" s="20" t="s">
        <v>2</v>
      </c>
      <c r="R61" s="8" t="s">
        <v>8</v>
      </c>
      <c r="S61" s="21" t="s">
        <v>9</v>
      </c>
    </row>
    <row r="62" spans="1:35" x14ac:dyDescent="0.45">
      <c r="A62" s="30" t="s">
        <v>20</v>
      </c>
      <c r="B62" s="9">
        <v>1</v>
      </c>
      <c r="C62" s="4">
        <v>1.6852E-6</v>
      </c>
      <c r="D62" s="4">
        <v>-1.8640000000000001E-6</v>
      </c>
      <c r="E62" s="4">
        <v>7.1411000000000001E-4</v>
      </c>
      <c r="F62" s="4">
        <v>-1.6852E-6</v>
      </c>
      <c r="G62" s="4">
        <v>1.8640000000000001E-6</v>
      </c>
      <c r="H62" s="4">
        <v>-2.3531E-4</v>
      </c>
      <c r="I62" s="4">
        <f t="shared" ref="I62" si="10">C62+F62</f>
        <v>0</v>
      </c>
      <c r="J62" s="4">
        <f t="shared" ref="J62" si="11">D62+G62</f>
        <v>0</v>
      </c>
      <c r="K62" s="4">
        <f t="shared" ref="K62" si="12">E62+H62</f>
        <v>4.7880000000000004E-4</v>
      </c>
      <c r="L62" s="4">
        <v>6.6243000000000004E-13</v>
      </c>
      <c r="M62" s="4">
        <v>-2.7439000000000001E-13</v>
      </c>
      <c r="N62" s="4">
        <v>4.7879999999999998E-4</v>
      </c>
      <c r="O62" s="4">
        <f t="shared" ref="O62" si="13">L62-I62</f>
        <v>6.6243000000000004E-13</v>
      </c>
      <c r="P62" s="4">
        <f t="shared" ref="P62" si="14">M62-J62</f>
        <v>-2.7439000000000001E-13</v>
      </c>
      <c r="Q62" s="4">
        <f t="shared" ref="Q62" si="15">N62-K62</f>
        <v>0</v>
      </c>
      <c r="R62" s="4">
        <f t="shared" ref="R62" si="16">(O62^2+P62^2+Q62^2)^0.5</f>
        <v>7.1701002573185825E-13</v>
      </c>
      <c r="S62" s="15">
        <f t="shared" ref="S62" si="17">1000*(L62^2+M62^2)^0.5</f>
        <v>7.1701002573185828E-10</v>
      </c>
      <c r="AA62" s="1"/>
      <c r="AB62" s="1"/>
      <c r="AC62" s="1"/>
      <c r="AE62" s="1"/>
      <c r="AG62" s="1"/>
      <c r="AI62" s="1"/>
    </row>
    <row r="63" spans="1:35" x14ac:dyDescent="0.45">
      <c r="A63" s="30"/>
      <c r="B63" s="9">
        <v>30</v>
      </c>
      <c r="C63" s="4">
        <v>8.6844999999999999E-4</v>
      </c>
      <c r="D63" s="4">
        <v>-3.6087000000000001E-4</v>
      </c>
      <c r="E63" s="4">
        <v>7.8175E-4</v>
      </c>
      <c r="F63" s="4">
        <v>2.2478999999999999E-5</v>
      </c>
      <c r="G63" s="4">
        <v>-8.1612000000000007E-6</v>
      </c>
      <c r="H63" s="4">
        <v>-2.3692E-4</v>
      </c>
      <c r="I63" s="4">
        <f t="shared" ref="I63:I118" si="18">C63+F63</f>
        <v>8.9092899999999994E-4</v>
      </c>
      <c r="J63" s="4">
        <f t="shared" ref="J63:J118" si="19">D63+G63</f>
        <v>-3.6903119999999998E-4</v>
      </c>
      <c r="K63" s="4">
        <f t="shared" ref="K63:K118" si="20">E63+H63</f>
        <v>5.4483000000000005E-4</v>
      </c>
      <c r="L63" s="4">
        <v>8.9092000000000001E-4</v>
      </c>
      <c r="M63" s="4">
        <v>-3.6903000000000001E-4</v>
      </c>
      <c r="N63" s="4">
        <v>5.4483000000000005E-4</v>
      </c>
      <c r="O63" s="4">
        <f t="shared" ref="O63:O118" si="21">L63-I63</f>
        <v>-8.9999999999248667E-9</v>
      </c>
      <c r="P63" s="4">
        <f t="shared" ref="P63:P118" si="22">M63-J63</f>
        <v>1.1999999999755262E-9</v>
      </c>
      <c r="Q63" s="4">
        <f t="shared" ref="Q63:Q118" si="23">N63-K63</f>
        <v>0</v>
      </c>
      <c r="R63" s="4">
        <f t="shared" ref="R63:R118" si="24">(O63^2+P63^2+Q63^2)^0.5</f>
        <v>9.0796475701752249E-9</v>
      </c>
      <c r="S63" s="15">
        <f t="shared" ref="S63:S118" si="25">1000*(L63^2+M63^2)^0.5</f>
        <v>0.96432442015122699</v>
      </c>
      <c r="AA63" s="1"/>
      <c r="AB63" s="1"/>
      <c r="AC63" s="1"/>
      <c r="AE63" s="1"/>
      <c r="AH63" s="1"/>
    </row>
    <row r="64" spans="1:35" x14ac:dyDescent="0.45">
      <c r="A64" s="30"/>
      <c r="B64" s="9">
        <v>170</v>
      </c>
      <c r="C64" s="4">
        <v>8.6779999999999995E-4</v>
      </c>
      <c r="D64" s="4">
        <v>3.5691999999999999E-4</v>
      </c>
      <c r="E64" s="4">
        <v>7.8724999999999997E-4</v>
      </c>
      <c r="F64" s="4">
        <v>2.2541E-5</v>
      </c>
      <c r="G64" s="4">
        <v>1.1873E-5</v>
      </c>
      <c r="H64" s="4">
        <v>-2.3842000000000001E-4</v>
      </c>
      <c r="I64" s="4">
        <f t="shared" si="18"/>
        <v>8.9034100000000001E-4</v>
      </c>
      <c r="J64" s="4">
        <f t="shared" si="19"/>
        <v>3.6879299999999996E-4</v>
      </c>
      <c r="K64" s="4">
        <f t="shared" si="20"/>
        <v>5.4882999999999993E-4</v>
      </c>
      <c r="L64" s="4">
        <v>8.9033999999999999E-4</v>
      </c>
      <c r="M64" s="4">
        <v>3.6879000000000002E-4</v>
      </c>
      <c r="N64" s="4">
        <v>5.4881999999999999E-4</v>
      </c>
      <c r="O64" s="4">
        <f t="shared" si="21"/>
        <v>-1.0000000000157452E-9</v>
      </c>
      <c r="P64" s="4">
        <f t="shared" si="22"/>
        <v>-2.9999999999388155E-9</v>
      </c>
      <c r="Q64" s="4">
        <f t="shared" si="23"/>
        <v>-9.9999999999406119E-9</v>
      </c>
      <c r="R64" s="4">
        <f t="shared" si="24"/>
        <v>1.0488088481628892E-8</v>
      </c>
      <c r="S64" s="15">
        <f t="shared" si="25"/>
        <v>0.96369672599838174</v>
      </c>
      <c r="AA64" s="1"/>
      <c r="AB64" s="1"/>
      <c r="AC64" s="1"/>
      <c r="AE64" s="1"/>
      <c r="AG64" s="1"/>
      <c r="AI64" s="1"/>
    </row>
    <row r="65" spans="1:35" x14ac:dyDescent="0.45">
      <c r="A65" s="30"/>
      <c r="B65" s="9">
        <v>1645</v>
      </c>
      <c r="C65" s="4">
        <v>1.7175999999999999E-3</v>
      </c>
      <c r="D65" s="4">
        <v>-7.1287E-4</v>
      </c>
      <c r="E65" s="4">
        <v>9.9733999999999999E-4</v>
      </c>
      <c r="F65" s="4">
        <v>4.6777000000000003E-5</v>
      </c>
      <c r="G65" s="4">
        <v>-1.7963999999999999E-5</v>
      </c>
      <c r="H65" s="4">
        <v>-2.4049999999999999E-4</v>
      </c>
      <c r="I65" s="4">
        <f t="shared" si="18"/>
        <v>1.7643769999999999E-3</v>
      </c>
      <c r="J65" s="4">
        <f t="shared" si="19"/>
        <v>-7.3083399999999998E-4</v>
      </c>
      <c r="K65" s="4">
        <f t="shared" si="20"/>
        <v>7.5683999999999994E-4</v>
      </c>
      <c r="L65" s="4">
        <v>1.7644E-3</v>
      </c>
      <c r="M65" s="4">
        <v>-7.3083000000000002E-4</v>
      </c>
      <c r="N65" s="4">
        <v>7.5684000000000005E-4</v>
      </c>
      <c r="O65" s="4">
        <f t="shared" si="21"/>
        <v>2.300000000003688E-8</v>
      </c>
      <c r="P65" s="4">
        <f t="shared" si="22"/>
        <v>3.9999999999545607E-9</v>
      </c>
      <c r="Q65" s="4">
        <f t="shared" si="23"/>
        <v>0</v>
      </c>
      <c r="R65" s="4">
        <f t="shared" si="24"/>
        <v>2.3345235059886054E-8</v>
      </c>
      <c r="S65" s="15">
        <f t="shared" si="25"/>
        <v>1.9097695800540966</v>
      </c>
      <c r="AA65" s="1"/>
      <c r="AB65" s="1"/>
      <c r="AC65" s="1"/>
      <c r="AE65" s="1"/>
      <c r="AH65" s="1"/>
    </row>
    <row r="66" spans="1:35" x14ac:dyDescent="0.45">
      <c r="A66" s="30"/>
      <c r="B66" s="9">
        <v>1729</v>
      </c>
      <c r="C66" s="4">
        <v>1.7160000000000001E-3</v>
      </c>
      <c r="D66" s="4">
        <v>7.0890999999999999E-4</v>
      </c>
      <c r="E66" s="4">
        <v>1.0062000000000001E-3</v>
      </c>
      <c r="F66" s="4">
        <v>4.6582999999999998E-5</v>
      </c>
      <c r="G66" s="4">
        <v>2.1172999999999999E-5</v>
      </c>
      <c r="H66" s="4">
        <v>-2.4293000000000001E-4</v>
      </c>
      <c r="I66" s="4">
        <f t="shared" si="18"/>
        <v>1.7625830000000001E-3</v>
      </c>
      <c r="J66" s="4">
        <f t="shared" si="19"/>
        <v>7.3008299999999997E-4</v>
      </c>
      <c r="K66" s="4">
        <f t="shared" si="20"/>
        <v>7.6327000000000003E-4</v>
      </c>
      <c r="L66" s="4">
        <v>1.7626E-3</v>
      </c>
      <c r="M66" s="4">
        <v>7.3008000000000003E-4</v>
      </c>
      <c r="N66" s="4">
        <v>7.6327000000000003E-4</v>
      </c>
      <c r="O66" s="4">
        <f t="shared" si="21"/>
        <v>1.6999999999942408E-8</v>
      </c>
      <c r="P66" s="4">
        <f t="shared" si="22"/>
        <v>-2.9999999999388155E-9</v>
      </c>
      <c r="Q66" s="4">
        <f t="shared" si="23"/>
        <v>0</v>
      </c>
      <c r="R66" s="4">
        <f t="shared" si="24"/>
        <v>1.726267650156472E-8</v>
      </c>
      <c r="S66" s="15">
        <f t="shared" si="25"/>
        <v>1.9078195843422932</v>
      </c>
      <c r="AE66" s="1"/>
      <c r="AG66" s="1"/>
      <c r="AI66" s="1"/>
    </row>
    <row r="67" spans="1:35" x14ac:dyDescent="0.45">
      <c r="A67" s="30"/>
      <c r="B67" s="9">
        <v>2869</v>
      </c>
      <c r="C67" s="4">
        <v>2.588E-3</v>
      </c>
      <c r="D67" s="4">
        <v>-1.0736999999999999E-3</v>
      </c>
      <c r="E67" s="4">
        <v>1.3813E-3</v>
      </c>
      <c r="F67" s="4">
        <v>7.0158000000000002E-5</v>
      </c>
      <c r="G67" s="4">
        <v>-2.7358000000000001E-5</v>
      </c>
      <c r="H67" s="4">
        <v>-2.3644000000000001E-4</v>
      </c>
      <c r="I67" s="4">
        <f t="shared" si="18"/>
        <v>2.6581579999999999E-3</v>
      </c>
      <c r="J67" s="4">
        <f t="shared" si="19"/>
        <v>-1.1010579999999998E-3</v>
      </c>
      <c r="K67" s="4">
        <f t="shared" si="20"/>
        <v>1.1448599999999999E-3</v>
      </c>
      <c r="L67" s="4">
        <v>2.6581999999999999E-3</v>
      </c>
      <c r="M67" s="4">
        <v>-1.101E-3</v>
      </c>
      <c r="N67" s="4">
        <v>1.1448999999999999E-3</v>
      </c>
      <c r="O67" s="4">
        <f t="shared" si="21"/>
        <v>4.2000000000010779E-8</v>
      </c>
      <c r="P67" s="4">
        <f t="shared" si="22"/>
        <v>5.7999999999829022E-8</v>
      </c>
      <c r="Q67" s="4">
        <f t="shared" si="23"/>
        <v>3.9999999999979288E-8</v>
      </c>
      <c r="R67" s="4">
        <f t="shared" si="24"/>
        <v>8.2024386617514022E-8</v>
      </c>
      <c r="S67" s="15">
        <f t="shared" si="25"/>
        <v>2.8771910329347263</v>
      </c>
      <c r="AE67" s="1"/>
      <c r="AH67" s="1"/>
    </row>
    <row r="68" spans="1:35" x14ac:dyDescent="0.45">
      <c r="A68" s="30"/>
      <c r="B68" s="9">
        <v>2953</v>
      </c>
      <c r="C68" s="4">
        <v>2.5852000000000002E-3</v>
      </c>
      <c r="D68" s="4">
        <v>1.0694999999999999E-3</v>
      </c>
      <c r="E68" s="4">
        <v>1.3936E-3</v>
      </c>
      <c r="F68" s="4">
        <v>6.8577000000000004E-5</v>
      </c>
      <c r="G68" s="4">
        <v>2.9692E-5</v>
      </c>
      <c r="H68" s="4">
        <v>-2.3894000000000001E-4</v>
      </c>
      <c r="I68" s="4">
        <f t="shared" si="18"/>
        <v>2.6537770000000004E-3</v>
      </c>
      <c r="J68" s="4">
        <f t="shared" si="19"/>
        <v>1.0991919999999999E-3</v>
      </c>
      <c r="K68" s="4">
        <f t="shared" si="20"/>
        <v>1.1546600000000001E-3</v>
      </c>
      <c r="L68" s="4">
        <v>2.6538E-3</v>
      </c>
      <c r="M68" s="4">
        <v>1.0992E-3</v>
      </c>
      <c r="N68" s="4">
        <v>1.1546E-3</v>
      </c>
      <c r="O68" s="4">
        <f t="shared" si="21"/>
        <v>2.2999999999603199E-8</v>
      </c>
      <c r="P68" s="4">
        <f t="shared" si="22"/>
        <v>8.0000000001259619E-9</v>
      </c>
      <c r="Q68" s="4">
        <f t="shared" si="23"/>
        <v>-6.0000000000077353E-8</v>
      </c>
      <c r="R68" s="4">
        <f t="shared" si="24"/>
        <v>6.4753378290194605E-8</v>
      </c>
      <c r="S68" s="15">
        <f t="shared" si="25"/>
        <v>2.8724371324713096</v>
      </c>
      <c r="AA68" s="1"/>
      <c r="AB68" s="1"/>
      <c r="AC68" s="1"/>
      <c r="AE68" s="1"/>
      <c r="AG68" s="1"/>
      <c r="AI68" s="1"/>
    </row>
    <row r="69" spans="1:35" x14ac:dyDescent="0.45">
      <c r="A69" s="30"/>
      <c r="B69" s="9">
        <v>4093</v>
      </c>
      <c r="C69" s="4">
        <v>3.4686999999999999E-3</v>
      </c>
      <c r="D69" s="4">
        <v>-1.4383E-3</v>
      </c>
      <c r="E69" s="4">
        <v>1.9708E-3</v>
      </c>
      <c r="F69" s="4">
        <v>7.8234999999999999E-5</v>
      </c>
      <c r="G69" s="4">
        <v>-3.0843999999999998E-5</v>
      </c>
      <c r="H69" s="4">
        <v>-2.0807000000000001E-4</v>
      </c>
      <c r="I69" s="4">
        <f t="shared" si="18"/>
        <v>3.5469349999999998E-3</v>
      </c>
      <c r="J69" s="4">
        <f t="shared" si="19"/>
        <v>-1.4691439999999999E-3</v>
      </c>
      <c r="K69" s="4">
        <f t="shared" si="20"/>
        <v>1.7627299999999999E-3</v>
      </c>
      <c r="L69" s="4">
        <v>3.5469E-3</v>
      </c>
      <c r="M69" s="4">
        <v>-1.4691999999999999E-3</v>
      </c>
      <c r="N69" s="4">
        <v>1.7627000000000001E-3</v>
      </c>
      <c r="O69" s="4">
        <f t="shared" si="21"/>
        <v>-3.4999999999792142E-8</v>
      </c>
      <c r="P69" s="4">
        <f t="shared" si="22"/>
        <v>-5.6000000000014372E-8</v>
      </c>
      <c r="Q69" s="4">
        <f t="shared" si="23"/>
        <v>-2.9999999999821836E-8</v>
      </c>
      <c r="R69" s="4">
        <f t="shared" si="24"/>
        <v>7.253275122299147E-8</v>
      </c>
      <c r="S69" s="15">
        <f t="shared" si="25"/>
        <v>3.8391468127697328</v>
      </c>
      <c r="AA69" s="1"/>
      <c r="AB69" s="1"/>
      <c r="AC69" s="1"/>
      <c r="AE69" s="1"/>
      <c r="AH69" s="1"/>
    </row>
    <row r="70" spans="1:35" x14ac:dyDescent="0.45">
      <c r="A70" s="30"/>
      <c r="B70" s="9">
        <v>4177</v>
      </c>
      <c r="C70" s="4">
        <v>3.4692E-3</v>
      </c>
      <c r="D70" s="4">
        <v>1.4361000000000001E-3</v>
      </c>
      <c r="E70" s="4">
        <v>1.9767000000000001E-3</v>
      </c>
      <c r="F70" s="4">
        <v>7.4795000000000005E-5</v>
      </c>
      <c r="G70" s="4">
        <v>3.1832000000000003E-5</v>
      </c>
      <c r="H70" s="4">
        <v>-2.0935999999999999E-4</v>
      </c>
      <c r="I70" s="4">
        <f t="shared" si="18"/>
        <v>3.5439949999999999E-3</v>
      </c>
      <c r="J70" s="4">
        <f t="shared" si="19"/>
        <v>1.4679320000000001E-3</v>
      </c>
      <c r="K70" s="4">
        <f t="shared" si="20"/>
        <v>1.7673400000000001E-3</v>
      </c>
      <c r="L70" s="4">
        <v>3.5439999999999998E-3</v>
      </c>
      <c r="M70" s="4">
        <v>1.4679999999999999E-3</v>
      </c>
      <c r="N70" s="4">
        <v>1.7673000000000001E-3</v>
      </c>
      <c r="O70" s="4">
        <f t="shared" si="21"/>
        <v>4.999999999970306E-9</v>
      </c>
      <c r="P70" s="4">
        <f t="shared" si="22"/>
        <v>6.7999999999769634E-8</v>
      </c>
      <c r="Q70" s="4">
        <f t="shared" si="23"/>
        <v>-3.9999999999979288E-8</v>
      </c>
      <c r="R70" s="4">
        <f t="shared" si="24"/>
        <v>7.9050616695676161E-8</v>
      </c>
      <c r="S70" s="15">
        <f t="shared" si="25"/>
        <v>3.8360083420138698</v>
      </c>
      <c r="AA70" s="1"/>
      <c r="AB70" s="1"/>
      <c r="AC70" s="1"/>
      <c r="AE70" s="1"/>
      <c r="AG70" s="1"/>
      <c r="AI70" s="1"/>
    </row>
    <row r="71" spans="1:35" x14ac:dyDescent="0.45">
      <c r="A71" s="30"/>
      <c r="B71" s="9">
        <v>5317</v>
      </c>
      <c r="C71" s="4">
        <v>4.3591000000000003E-3</v>
      </c>
      <c r="D71" s="4">
        <v>-1.8064000000000001E-3</v>
      </c>
      <c r="E71" s="4">
        <v>2.8264000000000002E-3</v>
      </c>
      <c r="F71" s="4">
        <v>4.2704000000000003E-5</v>
      </c>
      <c r="G71" s="4">
        <v>-1.6914000000000001E-5</v>
      </c>
      <c r="H71" s="4">
        <v>-1.3609000000000001E-4</v>
      </c>
      <c r="I71" s="4">
        <f t="shared" si="18"/>
        <v>4.4018040000000005E-3</v>
      </c>
      <c r="J71" s="4">
        <f t="shared" si="19"/>
        <v>-1.8233140000000001E-3</v>
      </c>
      <c r="K71" s="4">
        <f t="shared" si="20"/>
        <v>2.69031E-3</v>
      </c>
      <c r="L71" s="4">
        <v>4.4018E-3</v>
      </c>
      <c r="M71" s="4">
        <v>-1.8232999999999999E-3</v>
      </c>
      <c r="N71" s="4">
        <v>2.6903000000000001E-3</v>
      </c>
      <c r="O71" s="4">
        <f t="shared" si="21"/>
        <v>-4.0000000004966618E-9</v>
      </c>
      <c r="P71" s="4">
        <f t="shared" si="22"/>
        <v>1.4000000000220433E-8</v>
      </c>
      <c r="Q71" s="4">
        <f t="shared" si="23"/>
        <v>-9.9999999999406119E-9</v>
      </c>
      <c r="R71" s="4">
        <f t="shared" si="24"/>
        <v>1.7663521732909258E-8</v>
      </c>
      <c r="S71" s="15">
        <f t="shared" si="25"/>
        <v>4.7644796284589148</v>
      </c>
      <c r="AA71" s="1"/>
      <c r="AB71" s="1"/>
      <c r="AC71" s="1"/>
      <c r="AE71" s="1"/>
      <c r="AH71" s="1"/>
    </row>
    <row r="72" spans="1:35" x14ac:dyDescent="0.45">
      <c r="A72" s="30"/>
      <c r="B72" s="9">
        <v>5401</v>
      </c>
      <c r="C72" s="4">
        <v>4.3721000000000003E-3</v>
      </c>
      <c r="D72" s="4">
        <v>1.8101E-3</v>
      </c>
      <c r="E72" s="4">
        <v>2.8151999999999999E-3</v>
      </c>
      <c r="F72" s="4">
        <v>4.0441999999999997E-5</v>
      </c>
      <c r="G72" s="4">
        <v>1.7652E-5</v>
      </c>
      <c r="H72" s="4">
        <v>-1.3763E-4</v>
      </c>
      <c r="I72" s="4">
        <f t="shared" si="18"/>
        <v>4.4125420000000002E-3</v>
      </c>
      <c r="J72" s="4">
        <f t="shared" si="19"/>
        <v>1.827752E-3</v>
      </c>
      <c r="K72" s="4">
        <f t="shared" si="20"/>
        <v>2.6775699999999998E-3</v>
      </c>
      <c r="L72" s="4">
        <v>4.4124999999999998E-3</v>
      </c>
      <c r="M72" s="4">
        <v>1.8277E-3</v>
      </c>
      <c r="N72" s="4">
        <v>2.6776E-3</v>
      </c>
      <c r="O72" s="4">
        <f t="shared" si="21"/>
        <v>-4.200000000044446E-8</v>
      </c>
      <c r="P72" s="4">
        <f t="shared" si="22"/>
        <v>-5.1999999999951391E-8</v>
      </c>
      <c r="Q72" s="4">
        <f t="shared" si="23"/>
        <v>3.0000000000255517E-8</v>
      </c>
      <c r="R72" s="4">
        <f t="shared" si="24"/>
        <v>7.3266636336381724E-8</v>
      </c>
      <c r="S72" s="15">
        <f t="shared" si="25"/>
        <v>4.7760489465666067</v>
      </c>
      <c r="AA72" s="1"/>
      <c r="AB72" s="1"/>
      <c r="AC72" s="1"/>
      <c r="AE72" s="1"/>
      <c r="AG72" s="1"/>
      <c r="AI72" s="1"/>
    </row>
    <row r="73" spans="1:35" x14ac:dyDescent="0.45">
      <c r="A73" s="30"/>
      <c r="B73" s="9">
        <v>6541</v>
      </c>
      <c r="C73" s="4">
        <v>4.7797999999999998E-3</v>
      </c>
      <c r="D73" s="4">
        <v>-1.9781999999999998E-3</v>
      </c>
      <c r="E73" s="4">
        <v>3.2732999999999998E-3</v>
      </c>
      <c r="F73" s="4">
        <v>1.4476E-5</v>
      </c>
      <c r="G73" s="4">
        <v>-7.6590000000000007E-6</v>
      </c>
      <c r="H73" s="4">
        <v>-8.4349000000000002E-5</v>
      </c>
      <c r="I73" s="4">
        <f t="shared" si="18"/>
        <v>4.7942760000000001E-3</v>
      </c>
      <c r="J73" s="4">
        <f t="shared" si="19"/>
        <v>-1.985859E-3</v>
      </c>
      <c r="K73" s="4">
        <f t="shared" si="20"/>
        <v>3.1889509999999998E-3</v>
      </c>
      <c r="L73" s="4">
        <v>4.7942999999999996E-3</v>
      </c>
      <c r="M73" s="4">
        <v>-1.9859000000000001E-3</v>
      </c>
      <c r="N73" s="4">
        <v>3.1889000000000002E-3</v>
      </c>
      <c r="O73" s="4">
        <f t="shared" si="21"/>
        <v>2.3999999999510524E-8</v>
      </c>
      <c r="P73" s="4">
        <f t="shared" si="22"/>
        <v>-4.1000000000103454E-8</v>
      </c>
      <c r="Q73" s="4">
        <f t="shared" si="23"/>
        <v>-5.0999999999610385E-8</v>
      </c>
      <c r="R73" s="4">
        <f t="shared" si="24"/>
        <v>6.9699354372513729E-8</v>
      </c>
      <c r="S73" s="15">
        <f t="shared" si="25"/>
        <v>5.1893266711587929</v>
      </c>
      <c r="AA73" s="1"/>
      <c r="AB73" s="1"/>
      <c r="AC73" s="1"/>
      <c r="AE73" s="1"/>
      <c r="AH73" s="1"/>
    </row>
    <row r="74" spans="1:35" x14ac:dyDescent="0.45">
      <c r="A74" s="30"/>
      <c r="B74" s="9">
        <v>6583</v>
      </c>
      <c r="C74" s="4">
        <v>4.8145999999999996E-3</v>
      </c>
      <c r="D74" s="4">
        <v>1.9911E-3</v>
      </c>
      <c r="E74" s="4">
        <v>3.2450999999999999E-3</v>
      </c>
      <c r="F74" s="4">
        <v>1.2877999999999999E-5</v>
      </c>
      <c r="G74" s="4">
        <v>8.5091999999999998E-6</v>
      </c>
      <c r="H74" s="4">
        <v>-8.3667999999999999E-5</v>
      </c>
      <c r="I74" s="4">
        <f t="shared" si="18"/>
        <v>4.8274779999999996E-3</v>
      </c>
      <c r="J74" s="4">
        <f t="shared" si="19"/>
        <v>1.9996091999999999E-3</v>
      </c>
      <c r="K74" s="4">
        <f t="shared" si="20"/>
        <v>3.161432E-3</v>
      </c>
      <c r="L74" s="4">
        <v>4.8275000000000002E-3</v>
      </c>
      <c r="M74" s="4">
        <v>1.9995999999999998E-3</v>
      </c>
      <c r="N74" s="4">
        <v>3.1614E-3</v>
      </c>
      <c r="O74" s="4">
        <f t="shared" si="21"/>
        <v>2.2000000000563236E-8</v>
      </c>
      <c r="P74" s="4">
        <f t="shared" si="22"/>
        <v>-9.2000000001014881E-9</v>
      </c>
      <c r="Q74" s="4">
        <f t="shared" si="23"/>
        <v>-3.2000000000070167E-8</v>
      </c>
      <c r="R74" s="4">
        <f t="shared" si="24"/>
        <v>3.9907893956348291E-8</v>
      </c>
      <c r="S74" s="15">
        <f t="shared" si="25"/>
        <v>5.2252422345763074</v>
      </c>
      <c r="AE74" s="1"/>
      <c r="AG74" s="1"/>
      <c r="AI74" s="1"/>
    </row>
    <row r="75" spans="1:35" x14ac:dyDescent="0.45">
      <c r="A75" s="30"/>
      <c r="B75" s="9">
        <v>7153</v>
      </c>
      <c r="C75" s="4">
        <v>5.2912999999999996E-3</v>
      </c>
      <c r="D75" s="4">
        <v>-2.1917E-3</v>
      </c>
      <c r="E75" s="4">
        <v>3.8999999999999998E-3</v>
      </c>
      <c r="F75" s="3">
        <v>0</v>
      </c>
      <c r="G75" s="3">
        <v>0</v>
      </c>
      <c r="H75" s="4">
        <v>0</v>
      </c>
      <c r="I75" s="4">
        <f t="shared" si="18"/>
        <v>5.2912999999999996E-3</v>
      </c>
      <c r="J75" s="4">
        <f t="shared" si="19"/>
        <v>-2.1917E-3</v>
      </c>
      <c r="K75" s="4">
        <f t="shared" si="20"/>
        <v>3.8999999999999998E-3</v>
      </c>
      <c r="L75" s="4">
        <v>5.2912999999999996E-3</v>
      </c>
      <c r="M75" s="4">
        <v>-2.1917E-3</v>
      </c>
      <c r="N75" s="4">
        <v>3.8999999999999998E-3</v>
      </c>
      <c r="O75" s="4">
        <f t="shared" si="21"/>
        <v>0</v>
      </c>
      <c r="P75" s="4">
        <f t="shared" si="22"/>
        <v>0</v>
      </c>
      <c r="Q75" s="4">
        <f t="shared" si="23"/>
        <v>0</v>
      </c>
      <c r="R75" s="4">
        <f t="shared" si="24"/>
        <v>0</v>
      </c>
      <c r="S75" s="15">
        <f t="shared" si="25"/>
        <v>5.7272510491508921</v>
      </c>
      <c r="Z75">
        <v>0</v>
      </c>
      <c r="AE75" s="1"/>
    </row>
    <row r="76" spans="1:35" x14ac:dyDescent="0.45">
      <c r="A76" s="30"/>
      <c r="B76" s="9">
        <v>7181</v>
      </c>
      <c r="C76" s="4">
        <v>5.3270000000000001E-3</v>
      </c>
      <c r="D76" s="4">
        <v>2.2065000000000001E-3</v>
      </c>
      <c r="E76" s="4">
        <v>3.8999999999999998E-3</v>
      </c>
      <c r="F76" s="3">
        <v>0</v>
      </c>
      <c r="G76" s="3">
        <v>0</v>
      </c>
      <c r="H76" s="4">
        <v>0</v>
      </c>
      <c r="I76" s="4">
        <f t="shared" si="18"/>
        <v>5.3270000000000001E-3</v>
      </c>
      <c r="J76" s="4">
        <f t="shared" si="19"/>
        <v>2.2065000000000001E-3</v>
      </c>
      <c r="K76" s="4">
        <f t="shared" si="20"/>
        <v>3.8999999999999998E-3</v>
      </c>
      <c r="L76" s="4">
        <v>5.3270000000000001E-3</v>
      </c>
      <c r="M76" s="4">
        <v>2.2065000000000001E-3</v>
      </c>
      <c r="N76" s="4">
        <v>3.8999999999999998E-3</v>
      </c>
      <c r="O76" s="4">
        <f t="shared" si="21"/>
        <v>0</v>
      </c>
      <c r="P76" s="4">
        <f t="shared" si="22"/>
        <v>0</v>
      </c>
      <c r="Q76" s="4">
        <f t="shared" si="23"/>
        <v>0</v>
      </c>
      <c r="R76" s="4">
        <f t="shared" si="24"/>
        <v>0</v>
      </c>
      <c r="S76" s="15">
        <f t="shared" si="25"/>
        <v>5.7658972632193173</v>
      </c>
      <c r="Z76">
        <v>0</v>
      </c>
      <c r="AA76" s="1"/>
      <c r="AB76" s="1"/>
      <c r="AC76" s="1"/>
      <c r="AE76" s="1"/>
    </row>
    <row r="77" spans="1:35" x14ac:dyDescent="0.45">
      <c r="A77" s="30"/>
      <c r="B77" s="9">
        <v>7581</v>
      </c>
      <c r="C77" s="4">
        <v>3.6097000000000001E-4</v>
      </c>
      <c r="D77" s="4">
        <v>-8.6808999999999996E-4</v>
      </c>
      <c r="E77" s="4">
        <v>7.8390000000000003E-4</v>
      </c>
      <c r="F77" s="4">
        <v>7.7913999999999996E-6</v>
      </c>
      <c r="G77" s="4">
        <v>-2.2178E-5</v>
      </c>
      <c r="H77" s="4">
        <v>-2.3457E-4</v>
      </c>
      <c r="I77" s="4">
        <f t="shared" si="18"/>
        <v>3.6876140000000003E-4</v>
      </c>
      <c r="J77" s="4">
        <f t="shared" si="19"/>
        <v>-8.9026799999999994E-4</v>
      </c>
      <c r="K77" s="4">
        <f t="shared" si="20"/>
        <v>5.4933E-4</v>
      </c>
      <c r="L77" s="4">
        <v>3.6875999999999999E-4</v>
      </c>
      <c r="M77" s="4">
        <v>-8.9026999999999997E-4</v>
      </c>
      <c r="N77" s="4">
        <v>5.4933E-4</v>
      </c>
      <c r="O77" s="4">
        <f t="shared" si="21"/>
        <v>-1.4000000000437274E-9</v>
      </c>
      <c r="P77" s="4">
        <f t="shared" si="22"/>
        <v>-2.0000000000314905E-9</v>
      </c>
      <c r="Q77" s="4">
        <f t="shared" si="23"/>
        <v>0</v>
      </c>
      <c r="R77" s="4">
        <f t="shared" si="24"/>
        <v>2.4413111231976149E-9</v>
      </c>
      <c r="S77" s="15">
        <f t="shared" si="25"/>
        <v>0.96362057392938627</v>
      </c>
      <c r="AA77" s="1"/>
      <c r="AB77" s="1"/>
      <c r="AC77" s="1"/>
      <c r="AE77" s="1"/>
      <c r="AH77" s="1"/>
    </row>
    <row r="78" spans="1:35" x14ac:dyDescent="0.45">
      <c r="A78" s="30"/>
      <c r="B78" s="9">
        <v>9056</v>
      </c>
      <c r="C78" s="4">
        <v>7.1197999999999997E-4</v>
      </c>
      <c r="D78" s="4">
        <v>-1.7164999999999999E-3</v>
      </c>
      <c r="E78" s="4">
        <v>1.0011E-3</v>
      </c>
      <c r="F78" s="4">
        <v>1.7456999999999999E-5</v>
      </c>
      <c r="G78" s="4">
        <v>-4.4536000000000002E-5</v>
      </c>
      <c r="H78" s="4">
        <v>-2.3230000000000001E-4</v>
      </c>
      <c r="I78" s="4">
        <f t="shared" si="18"/>
        <v>7.2943699999999999E-4</v>
      </c>
      <c r="J78" s="4">
        <f t="shared" si="19"/>
        <v>-1.7610359999999999E-3</v>
      </c>
      <c r="K78" s="4">
        <f t="shared" si="20"/>
        <v>7.6880000000000004E-4</v>
      </c>
      <c r="L78" s="4">
        <v>7.2944000000000004E-4</v>
      </c>
      <c r="M78" s="4">
        <v>-1.761E-3</v>
      </c>
      <c r="N78" s="4">
        <v>7.6875999999999995E-4</v>
      </c>
      <c r="O78" s="4">
        <f t="shared" si="21"/>
        <v>3.0000000000472357E-9</v>
      </c>
      <c r="P78" s="4">
        <f t="shared" si="22"/>
        <v>3.5999999999916307E-8</v>
      </c>
      <c r="Q78" s="4">
        <f t="shared" si="23"/>
        <v>-4.0000000000087708E-8</v>
      </c>
      <c r="R78" s="4">
        <f t="shared" si="24"/>
        <v>5.3898051912859283E-8</v>
      </c>
      <c r="S78" s="15">
        <f t="shared" si="25"/>
        <v>1.9060964596787855</v>
      </c>
      <c r="AA78" s="1"/>
      <c r="AB78" s="1"/>
      <c r="AC78" s="1"/>
      <c r="AE78" s="1"/>
      <c r="AH78" s="1"/>
    </row>
    <row r="79" spans="1:35" x14ac:dyDescent="0.45">
      <c r="A79" s="30"/>
      <c r="B79" s="9">
        <v>10196</v>
      </c>
      <c r="C79" s="4">
        <v>1.0697E-3</v>
      </c>
      <c r="D79" s="4">
        <v>-2.5825000000000002E-3</v>
      </c>
      <c r="E79" s="4">
        <v>1.3913E-3</v>
      </c>
      <c r="F79" s="4">
        <v>2.6265E-5</v>
      </c>
      <c r="G79" s="4">
        <v>-6.3441000000000005E-5</v>
      </c>
      <c r="H79" s="4">
        <v>-2.1910000000000001E-4</v>
      </c>
      <c r="I79" s="4">
        <f t="shared" si="18"/>
        <v>1.095965E-3</v>
      </c>
      <c r="J79" s="4">
        <f t="shared" si="19"/>
        <v>-2.6459410000000002E-3</v>
      </c>
      <c r="K79" s="4">
        <f t="shared" si="20"/>
        <v>1.1722E-3</v>
      </c>
      <c r="L79" s="4">
        <v>1.096E-3</v>
      </c>
      <c r="M79" s="4">
        <v>-2.6459000000000001E-3</v>
      </c>
      <c r="N79" s="4">
        <v>1.1722E-3</v>
      </c>
      <c r="O79" s="4">
        <f t="shared" si="21"/>
        <v>3.5000000000008982E-8</v>
      </c>
      <c r="P79" s="4">
        <f t="shared" si="22"/>
        <v>4.1000000000103454E-8</v>
      </c>
      <c r="Q79" s="4">
        <f t="shared" si="23"/>
        <v>0</v>
      </c>
      <c r="R79" s="4">
        <f t="shared" si="24"/>
        <v>5.3907327887858733E-8</v>
      </c>
      <c r="S79" s="15">
        <f t="shared" si="25"/>
        <v>2.8639138970995619</v>
      </c>
      <c r="AA79" s="1"/>
      <c r="AB79" s="1"/>
      <c r="AC79" s="1"/>
      <c r="AE79" s="1"/>
      <c r="AH79" s="1"/>
    </row>
    <row r="80" spans="1:35" x14ac:dyDescent="0.45">
      <c r="A80" s="30"/>
      <c r="B80" s="9">
        <v>11336</v>
      </c>
      <c r="C80" s="4">
        <v>1.426E-3</v>
      </c>
      <c r="D80" s="4">
        <v>-3.4486E-3</v>
      </c>
      <c r="E80" s="4">
        <v>1.9991000000000002E-3</v>
      </c>
      <c r="F80" s="4">
        <v>2.8768E-5</v>
      </c>
      <c r="G80" s="4">
        <v>-6.3619000000000002E-5</v>
      </c>
      <c r="H80" s="4">
        <v>-1.8164E-4</v>
      </c>
      <c r="I80" s="4">
        <f t="shared" si="18"/>
        <v>1.4547679999999999E-3</v>
      </c>
      <c r="J80" s="4">
        <f t="shared" si="19"/>
        <v>-3.512219E-3</v>
      </c>
      <c r="K80" s="4">
        <f t="shared" si="20"/>
        <v>1.8174600000000001E-3</v>
      </c>
      <c r="L80" s="4">
        <v>1.4548E-3</v>
      </c>
      <c r="M80" s="4">
        <v>-3.5122E-3</v>
      </c>
      <c r="N80" s="4">
        <v>1.8174E-3</v>
      </c>
      <c r="O80" s="4">
        <f t="shared" si="21"/>
        <v>3.2000000000070167E-8</v>
      </c>
      <c r="P80" s="4">
        <f t="shared" si="22"/>
        <v>1.8999999999973899E-8</v>
      </c>
      <c r="Q80" s="4">
        <f t="shared" si="23"/>
        <v>-6.0000000000077353E-8</v>
      </c>
      <c r="R80" s="4">
        <f t="shared" si="24"/>
        <v>7.0604532432505927E-8</v>
      </c>
      <c r="S80" s="15">
        <f t="shared" si="25"/>
        <v>3.8015775514909596</v>
      </c>
      <c r="AA80" s="1"/>
      <c r="AB80" s="1"/>
      <c r="AC80" s="1"/>
      <c r="AE80" s="1"/>
      <c r="AH80" s="1"/>
    </row>
    <row r="81" spans="1:34" x14ac:dyDescent="0.45">
      <c r="A81" s="30"/>
      <c r="B81" s="9">
        <v>12476</v>
      </c>
      <c r="C81" s="4">
        <v>1.8001E-3</v>
      </c>
      <c r="D81" s="4">
        <v>-4.3559000000000002E-3</v>
      </c>
      <c r="E81" s="4">
        <v>2.8094999999999999E-3</v>
      </c>
      <c r="F81" s="4">
        <v>1.6183000000000001E-5</v>
      </c>
      <c r="G81" s="4">
        <v>-2.9150999999999999E-5</v>
      </c>
      <c r="H81" s="4">
        <v>-9.9295000000000004E-5</v>
      </c>
      <c r="I81" s="4">
        <f t="shared" si="18"/>
        <v>1.8162829999999999E-3</v>
      </c>
      <c r="J81" s="4">
        <f t="shared" si="19"/>
        <v>-4.3850510000000001E-3</v>
      </c>
      <c r="K81" s="4">
        <f t="shared" si="20"/>
        <v>2.7102049999999998E-3</v>
      </c>
      <c r="L81" s="4">
        <v>1.8163000000000001E-3</v>
      </c>
      <c r="M81" s="4">
        <v>-4.385E-3</v>
      </c>
      <c r="N81" s="4">
        <v>2.7101999999999998E-3</v>
      </c>
      <c r="O81" s="4">
        <f t="shared" si="21"/>
        <v>1.7000000000159249E-8</v>
      </c>
      <c r="P81" s="4">
        <f t="shared" si="22"/>
        <v>5.1000000000044066E-8</v>
      </c>
      <c r="Q81" s="4">
        <f t="shared" si="23"/>
        <v>-4.999999999970306E-9</v>
      </c>
      <c r="R81" s="4">
        <f t="shared" si="24"/>
        <v>5.3990739946861375E-8</v>
      </c>
      <c r="S81" s="15">
        <f t="shared" si="25"/>
        <v>4.7462796683297119</v>
      </c>
      <c r="AA81" s="1"/>
      <c r="AB81" s="1"/>
      <c r="AC81" s="1"/>
      <c r="AE81" s="1"/>
      <c r="AH81" s="1"/>
    </row>
    <row r="82" spans="1:34" x14ac:dyDescent="0.45">
      <c r="A82" s="30"/>
      <c r="B82" s="9">
        <v>13616</v>
      </c>
      <c r="C82" s="4">
        <v>1.9530999999999999E-3</v>
      </c>
      <c r="D82" s="4">
        <v>-4.7304000000000001E-3</v>
      </c>
      <c r="E82" s="4">
        <v>3.2904000000000002E-3</v>
      </c>
      <c r="F82" s="4">
        <v>1.0740999999999999E-5</v>
      </c>
      <c r="G82" s="4">
        <v>-1.0831E-5</v>
      </c>
      <c r="H82" s="4">
        <v>-5.7451999999999998E-5</v>
      </c>
      <c r="I82" s="4">
        <f t="shared" si="18"/>
        <v>1.963841E-3</v>
      </c>
      <c r="J82" s="4">
        <f t="shared" si="19"/>
        <v>-4.7412310000000003E-3</v>
      </c>
      <c r="K82" s="4">
        <f t="shared" si="20"/>
        <v>3.2329480000000002E-3</v>
      </c>
      <c r="L82" s="4">
        <v>1.9639000000000002E-3</v>
      </c>
      <c r="M82" s="4">
        <v>-4.7412000000000001E-3</v>
      </c>
      <c r="N82" s="4">
        <v>3.2328999999999999E-3</v>
      </c>
      <c r="O82" s="4">
        <f t="shared" si="21"/>
        <v>5.9000000000170028E-8</v>
      </c>
      <c r="P82" s="4">
        <f t="shared" si="22"/>
        <v>3.1000000000162842E-8</v>
      </c>
      <c r="Q82" s="4">
        <f t="shared" si="23"/>
        <v>-4.8000000000322091E-8</v>
      </c>
      <c r="R82" s="4">
        <f t="shared" si="24"/>
        <v>8.2134036793896106E-8</v>
      </c>
      <c r="S82" s="15">
        <f t="shared" si="25"/>
        <v>5.1318496324424787</v>
      </c>
      <c r="AE82" s="1"/>
      <c r="AH82" s="1"/>
    </row>
    <row r="83" spans="1:34" x14ac:dyDescent="0.45">
      <c r="A83" s="30"/>
      <c r="B83" s="9">
        <v>14186</v>
      </c>
      <c r="C83" s="4">
        <v>2.0996999999999999E-3</v>
      </c>
      <c r="D83" s="4">
        <v>-5.0691E-3</v>
      </c>
      <c r="E83" s="4">
        <v>3.8999999999999998E-3</v>
      </c>
      <c r="F83" s="3">
        <v>0</v>
      </c>
      <c r="G83" s="3">
        <v>0</v>
      </c>
      <c r="H83" s="4">
        <v>0</v>
      </c>
      <c r="I83" s="4">
        <f t="shared" si="18"/>
        <v>2.0996999999999999E-3</v>
      </c>
      <c r="J83" s="4">
        <f t="shared" si="19"/>
        <v>-5.0691E-3</v>
      </c>
      <c r="K83" s="4">
        <f t="shared" si="20"/>
        <v>3.8999999999999998E-3</v>
      </c>
      <c r="L83" s="4">
        <v>2.0996999999999999E-3</v>
      </c>
      <c r="M83" s="4">
        <v>-5.0691E-3</v>
      </c>
      <c r="N83" s="4">
        <v>3.8999999999999998E-3</v>
      </c>
      <c r="O83" s="4">
        <f t="shared" si="21"/>
        <v>0</v>
      </c>
      <c r="P83" s="4">
        <f t="shared" si="22"/>
        <v>0</v>
      </c>
      <c r="Q83" s="4">
        <f t="shared" si="23"/>
        <v>0</v>
      </c>
      <c r="R83" s="4">
        <f t="shared" si="24"/>
        <v>0</v>
      </c>
      <c r="S83" s="15">
        <f t="shared" si="25"/>
        <v>5.4867581411977691</v>
      </c>
      <c r="Z83">
        <v>0</v>
      </c>
      <c r="AE83" s="1"/>
    </row>
    <row r="84" spans="1:34" x14ac:dyDescent="0.45">
      <c r="A84" s="30"/>
      <c r="B84" s="9">
        <v>14586</v>
      </c>
      <c r="C84" s="4">
        <v>-3.5617E-4</v>
      </c>
      <c r="D84" s="4">
        <v>-8.6640999999999997E-4</v>
      </c>
      <c r="E84" s="4">
        <v>7.9358E-4</v>
      </c>
      <c r="F84" s="4">
        <v>-1.2034E-5</v>
      </c>
      <c r="G84" s="4">
        <v>-2.2510999999999998E-5</v>
      </c>
      <c r="H84" s="4">
        <v>-2.3503E-4</v>
      </c>
      <c r="I84" s="4">
        <f t="shared" si="18"/>
        <v>-3.6820400000000001E-4</v>
      </c>
      <c r="J84" s="4">
        <f t="shared" si="19"/>
        <v>-8.8892099999999998E-4</v>
      </c>
      <c r="K84" s="4">
        <f t="shared" si="20"/>
        <v>5.5855E-4</v>
      </c>
      <c r="L84" s="4">
        <v>-3.6820000000000001E-4</v>
      </c>
      <c r="M84" s="4">
        <v>-8.8891999999999997E-4</v>
      </c>
      <c r="N84" s="4">
        <v>5.5855E-4</v>
      </c>
      <c r="O84" s="4">
        <f t="shared" si="21"/>
        <v>4.0000000000087708E-9</v>
      </c>
      <c r="P84" s="4">
        <f t="shared" si="22"/>
        <v>1.0000000000157452E-9</v>
      </c>
      <c r="Q84" s="4">
        <f t="shared" si="23"/>
        <v>0</v>
      </c>
      <c r="R84" s="4">
        <f t="shared" si="24"/>
        <v>4.1231056256299883E-9</v>
      </c>
      <c r="S84" s="15">
        <f t="shared" si="25"/>
        <v>0.96215903384004031</v>
      </c>
      <c r="AA84" s="1"/>
      <c r="AB84" s="1"/>
      <c r="AC84" s="1"/>
      <c r="AE84" s="1"/>
      <c r="AH84" s="1"/>
    </row>
    <row r="85" spans="1:34" x14ac:dyDescent="0.45">
      <c r="A85" s="30"/>
      <c r="B85" s="9">
        <v>16073</v>
      </c>
      <c r="C85" s="4">
        <v>-7.0622000000000002E-4</v>
      </c>
      <c r="D85" s="4">
        <v>-1.7114000000000001E-3</v>
      </c>
      <c r="E85" s="4">
        <v>1.0219000000000001E-3</v>
      </c>
      <c r="F85" s="4">
        <v>-2.0854999999999999E-5</v>
      </c>
      <c r="G85" s="4">
        <v>-4.3940000000000003E-5</v>
      </c>
      <c r="H85" s="4">
        <v>-2.3288000000000001E-4</v>
      </c>
      <c r="I85" s="4">
        <f t="shared" si="18"/>
        <v>-7.2707499999999999E-4</v>
      </c>
      <c r="J85" s="4">
        <f t="shared" si="19"/>
        <v>-1.75534E-3</v>
      </c>
      <c r="K85" s="4">
        <f t="shared" si="20"/>
        <v>7.8902000000000009E-4</v>
      </c>
      <c r="L85" s="4">
        <v>-7.2707000000000002E-4</v>
      </c>
      <c r="M85" s="4">
        <v>-1.7553E-3</v>
      </c>
      <c r="N85" s="4">
        <v>7.8905999999999996E-4</v>
      </c>
      <c r="O85" s="4">
        <f t="shared" si="21"/>
        <v>4.999999999970306E-9</v>
      </c>
      <c r="P85" s="4">
        <f t="shared" si="22"/>
        <v>3.9999999999979288E-8</v>
      </c>
      <c r="Q85" s="4">
        <f t="shared" si="23"/>
        <v>3.9999999999870868E-8</v>
      </c>
      <c r="R85" s="4">
        <f t="shared" si="24"/>
        <v>5.6789083457894573E-8</v>
      </c>
      <c r="S85" s="15">
        <f t="shared" si="25"/>
        <v>1.8999233865869434</v>
      </c>
      <c r="AA85" s="1"/>
      <c r="AB85" s="1"/>
      <c r="AC85" s="1"/>
      <c r="AE85" s="1"/>
      <c r="AH85" s="1"/>
    </row>
    <row r="86" spans="1:34" x14ac:dyDescent="0.45">
      <c r="A86" s="30"/>
      <c r="B86" s="9">
        <v>17201</v>
      </c>
      <c r="C86" s="4">
        <v>-1.0632E-3</v>
      </c>
      <c r="D86" s="4">
        <v>-2.5723E-3</v>
      </c>
      <c r="E86" s="4">
        <v>1.4196E-3</v>
      </c>
      <c r="F86" s="4">
        <v>-2.747E-5</v>
      </c>
      <c r="G86" s="4">
        <v>-6.0711999999999997E-5</v>
      </c>
      <c r="H86" s="4">
        <v>-2.1858000000000001E-4</v>
      </c>
      <c r="I86" s="4">
        <f t="shared" si="18"/>
        <v>-1.09067E-3</v>
      </c>
      <c r="J86" s="4">
        <f t="shared" si="19"/>
        <v>-2.6330120000000001E-3</v>
      </c>
      <c r="K86" s="4">
        <f t="shared" si="20"/>
        <v>1.2010200000000001E-3</v>
      </c>
      <c r="L86" s="4">
        <v>-1.0905999999999999E-3</v>
      </c>
      <c r="M86" s="4">
        <v>-2.6329999999999999E-3</v>
      </c>
      <c r="N86" s="4">
        <v>1.201E-3</v>
      </c>
      <c r="O86" s="4">
        <f t="shared" si="21"/>
        <v>7.0000000000017965E-8</v>
      </c>
      <c r="P86" s="4">
        <f t="shared" si="22"/>
        <v>1.2000000000188943E-8</v>
      </c>
      <c r="Q86" s="4">
        <f t="shared" si="23"/>
        <v>-2.0000000000098064E-8</v>
      </c>
      <c r="R86" s="4">
        <f t="shared" si="24"/>
        <v>7.3783466982861221E-8</v>
      </c>
      <c r="S86" s="15">
        <f t="shared" si="25"/>
        <v>2.8499293605280815</v>
      </c>
      <c r="AA86" s="1"/>
      <c r="AB86" s="1"/>
      <c r="AC86" s="1"/>
      <c r="AE86" s="1"/>
      <c r="AH86" s="1"/>
    </row>
    <row r="87" spans="1:34" x14ac:dyDescent="0.45">
      <c r="A87" s="30"/>
      <c r="B87" s="9">
        <v>18353</v>
      </c>
      <c r="C87" s="4">
        <v>-1.4239999999999999E-3</v>
      </c>
      <c r="D87" s="4">
        <v>-3.4413999999999998E-3</v>
      </c>
      <c r="E87" s="4">
        <v>2.0163999999999998E-3</v>
      </c>
      <c r="F87" s="4">
        <v>-2.5145999999999999E-5</v>
      </c>
      <c r="G87" s="4">
        <v>-5.7095999999999997E-5</v>
      </c>
      <c r="H87" s="4">
        <v>-1.7733000000000001E-4</v>
      </c>
      <c r="I87" s="4">
        <f t="shared" si="18"/>
        <v>-1.4491459999999999E-3</v>
      </c>
      <c r="J87" s="4">
        <f t="shared" si="19"/>
        <v>-3.4984959999999998E-3</v>
      </c>
      <c r="K87" s="4">
        <f t="shared" si="20"/>
        <v>1.8390699999999997E-3</v>
      </c>
      <c r="L87" s="4">
        <v>-1.4491E-3</v>
      </c>
      <c r="M87" s="4">
        <v>-3.4984999999999999E-3</v>
      </c>
      <c r="N87" s="4">
        <v>1.8391E-3</v>
      </c>
      <c r="O87" s="4">
        <f t="shared" si="21"/>
        <v>4.5999999999856919E-8</v>
      </c>
      <c r="P87" s="4">
        <f t="shared" si="22"/>
        <v>-4.000000000062981E-9</v>
      </c>
      <c r="Q87" s="4">
        <f t="shared" si="23"/>
        <v>3.0000000000255517E-8</v>
      </c>
      <c r="R87" s="4">
        <f t="shared" si="24"/>
        <v>5.5063599591769077E-8</v>
      </c>
      <c r="S87" s="15">
        <f t="shared" si="25"/>
        <v>3.7867391064080449</v>
      </c>
      <c r="AE87" s="1"/>
      <c r="AH87" s="1"/>
    </row>
    <row r="88" spans="1:34" x14ac:dyDescent="0.45">
      <c r="A88" s="30"/>
      <c r="B88" s="9">
        <v>19481</v>
      </c>
      <c r="C88" s="4">
        <v>-1.8E-3</v>
      </c>
      <c r="D88" s="4">
        <v>-4.3512000000000004E-3</v>
      </c>
      <c r="E88" s="4">
        <v>2.8115000000000002E-3</v>
      </c>
      <c r="F88" s="4">
        <v>-1.2438E-5</v>
      </c>
      <c r="G88" s="4">
        <v>-2.4326000000000001E-5</v>
      </c>
      <c r="H88" s="4">
        <v>-9.0125999999999997E-5</v>
      </c>
      <c r="I88" s="4">
        <f t="shared" si="18"/>
        <v>-1.812438E-3</v>
      </c>
      <c r="J88" s="4">
        <f t="shared" si="19"/>
        <v>-4.3755260000000002E-3</v>
      </c>
      <c r="K88" s="4">
        <f t="shared" si="20"/>
        <v>2.7213740000000004E-3</v>
      </c>
      <c r="L88" s="4">
        <v>-1.8124E-3</v>
      </c>
      <c r="M88" s="4">
        <v>-4.3755E-3</v>
      </c>
      <c r="N88" s="4">
        <v>2.7214000000000001E-3</v>
      </c>
      <c r="O88" s="4">
        <f t="shared" si="21"/>
        <v>3.7999999999947798E-8</v>
      </c>
      <c r="P88" s="4">
        <f t="shared" si="22"/>
        <v>2.6000000000192536E-8</v>
      </c>
      <c r="Q88" s="4">
        <f t="shared" si="23"/>
        <v>2.5999999999758855E-8</v>
      </c>
      <c r="R88" s="4">
        <f t="shared" si="24"/>
        <v>5.2877216265547728E-8</v>
      </c>
      <c r="S88" s="15">
        <f t="shared" si="25"/>
        <v>4.7360103473282233</v>
      </c>
      <c r="AA88" s="1"/>
      <c r="AB88" s="1"/>
      <c r="AC88" s="1"/>
      <c r="AE88" s="1"/>
      <c r="AH88" s="1"/>
    </row>
    <row r="89" spans="1:34" x14ac:dyDescent="0.45">
      <c r="A89" s="30"/>
      <c r="B89" s="9">
        <v>20621</v>
      </c>
      <c r="C89" s="4">
        <v>-1.9430000000000001E-3</v>
      </c>
      <c r="D89" s="4">
        <v>-4.7055999999999999E-3</v>
      </c>
      <c r="E89" s="4">
        <v>3.3059999999999999E-3</v>
      </c>
      <c r="F89" s="4">
        <v>-1.0380000000000001E-5</v>
      </c>
      <c r="G89" s="4">
        <v>-1.0342E-5</v>
      </c>
      <c r="H89" s="4">
        <v>-5.2102999999999999E-5</v>
      </c>
      <c r="I89" s="4">
        <f t="shared" si="18"/>
        <v>-1.9533800000000002E-3</v>
      </c>
      <c r="J89" s="4">
        <f t="shared" si="19"/>
        <v>-4.7159419999999999E-3</v>
      </c>
      <c r="K89" s="4">
        <f t="shared" si="20"/>
        <v>3.253897E-3</v>
      </c>
      <c r="L89" s="4">
        <v>-1.9534000000000001E-3</v>
      </c>
      <c r="M89" s="4">
        <v>-4.7159999999999997E-3</v>
      </c>
      <c r="N89" s="4">
        <v>3.2539000000000001E-3</v>
      </c>
      <c r="O89" s="4">
        <f t="shared" si="21"/>
        <v>-1.9999999999881224E-8</v>
      </c>
      <c r="P89" s="4">
        <f t="shared" si="22"/>
        <v>-5.7999999999829022E-8</v>
      </c>
      <c r="Q89" s="4">
        <f t="shared" si="23"/>
        <v>3.0000000001556559E-9</v>
      </c>
      <c r="R89" s="4">
        <f t="shared" si="24"/>
        <v>6.1424750711552332E-8</v>
      </c>
      <c r="S89" s="15">
        <f t="shared" si="25"/>
        <v>5.1045496921863736</v>
      </c>
      <c r="AA89" s="1"/>
      <c r="AB89" s="1"/>
      <c r="AC89" s="1"/>
      <c r="AE89" s="1"/>
      <c r="AH89" s="1"/>
    </row>
    <row r="90" spans="1:34" x14ac:dyDescent="0.45">
      <c r="A90" s="30"/>
      <c r="B90" s="9">
        <v>21191</v>
      </c>
      <c r="C90" s="4">
        <v>-2.0810999999999998E-3</v>
      </c>
      <c r="D90" s="4">
        <v>-5.0242999999999998E-3</v>
      </c>
      <c r="E90" s="4">
        <v>3.8999999999999998E-3</v>
      </c>
      <c r="F90" s="3">
        <v>0</v>
      </c>
      <c r="G90" s="3">
        <v>0</v>
      </c>
      <c r="H90" s="4">
        <v>0</v>
      </c>
      <c r="I90" s="4">
        <f t="shared" si="18"/>
        <v>-2.0810999999999998E-3</v>
      </c>
      <c r="J90" s="4">
        <f t="shared" si="19"/>
        <v>-5.0242999999999998E-3</v>
      </c>
      <c r="K90" s="4">
        <f t="shared" si="20"/>
        <v>3.8999999999999998E-3</v>
      </c>
      <c r="L90" s="4">
        <v>-2.0810999999999998E-3</v>
      </c>
      <c r="M90" s="4">
        <v>-5.0242999999999998E-3</v>
      </c>
      <c r="N90" s="4">
        <v>3.8999999999999998E-3</v>
      </c>
      <c r="O90" s="4">
        <f t="shared" si="21"/>
        <v>0</v>
      </c>
      <c r="P90" s="4">
        <f t="shared" si="22"/>
        <v>0</v>
      </c>
      <c r="Q90" s="4">
        <f t="shared" si="23"/>
        <v>0</v>
      </c>
      <c r="R90" s="4">
        <f t="shared" si="24"/>
        <v>0</v>
      </c>
      <c r="S90" s="15">
        <f t="shared" si="25"/>
        <v>5.4382504263779543</v>
      </c>
      <c r="Z90">
        <v>0</v>
      </c>
      <c r="AE90" s="1"/>
    </row>
    <row r="91" spans="1:34" x14ac:dyDescent="0.45">
      <c r="A91" s="30"/>
      <c r="B91" s="9">
        <v>21571</v>
      </c>
      <c r="C91" s="4">
        <v>-8.6235000000000001E-4</v>
      </c>
      <c r="D91" s="4">
        <v>-3.5953999999999999E-4</v>
      </c>
      <c r="E91" s="4">
        <v>7.9805999999999996E-4</v>
      </c>
      <c r="F91" s="4">
        <v>-2.622E-5</v>
      </c>
      <c r="G91" s="4">
        <v>-8.5141000000000004E-6</v>
      </c>
      <c r="H91" s="4">
        <v>-2.3711000000000001E-4</v>
      </c>
      <c r="I91" s="4">
        <f t="shared" si="18"/>
        <v>-8.8856999999999998E-4</v>
      </c>
      <c r="J91" s="4">
        <f t="shared" si="19"/>
        <v>-3.6805409999999996E-4</v>
      </c>
      <c r="K91" s="4">
        <f t="shared" si="20"/>
        <v>5.6094999999999995E-4</v>
      </c>
      <c r="L91" s="4">
        <v>-8.8856999999999998E-4</v>
      </c>
      <c r="M91" s="4">
        <v>-3.6806000000000002E-4</v>
      </c>
      <c r="N91" s="4">
        <v>5.6096E-4</v>
      </c>
      <c r="O91" s="4">
        <f t="shared" si="21"/>
        <v>0</v>
      </c>
      <c r="P91" s="4">
        <f t="shared" si="22"/>
        <v>-5.9000000000603708E-9</v>
      </c>
      <c r="Q91" s="4">
        <f t="shared" si="23"/>
        <v>1.0000000000049032E-8</v>
      </c>
      <c r="R91" s="4">
        <f t="shared" si="24"/>
        <v>1.1610770861647947E-8</v>
      </c>
      <c r="S91" s="15">
        <f t="shared" si="25"/>
        <v>0.9617821003221052</v>
      </c>
      <c r="AA91" s="1"/>
      <c r="AB91" s="1"/>
      <c r="AC91" s="1"/>
      <c r="AE91" s="1"/>
      <c r="AH91" s="1"/>
    </row>
    <row r="92" spans="1:34" x14ac:dyDescent="0.45">
      <c r="A92" s="30"/>
      <c r="B92" s="9">
        <v>23066</v>
      </c>
      <c r="C92" s="4">
        <v>-1.7068000000000001E-3</v>
      </c>
      <c r="D92" s="4">
        <v>-7.0943999999999998E-4</v>
      </c>
      <c r="E92" s="4">
        <v>1.0281999999999999E-3</v>
      </c>
      <c r="F92" s="4">
        <v>-4.8698E-5</v>
      </c>
      <c r="G92" s="4">
        <v>-1.7725999999999999E-5</v>
      </c>
      <c r="H92" s="4">
        <v>-2.3996999999999999E-4</v>
      </c>
      <c r="I92" s="4">
        <f t="shared" si="18"/>
        <v>-1.7554980000000001E-3</v>
      </c>
      <c r="J92" s="4">
        <f t="shared" si="19"/>
        <v>-7.2716600000000001E-4</v>
      </c>
      <c r="K92" s="4">
        <f t="shared" si="20"/>
        <v>7.8823000000000001E-4</v>
      </c>
      <c r="L92" s="4">
        <v>-1.7554999999999999E-3</v>
      </c>
      <c r="M92" s="4">
        <v>-7.2716000000000002E-4</v>
      </c>
      <c r="N92" s="4">
        <v>7.8828000000000004E-4</v>
      </c>
      <c r="O92" s="4">
        <f t="shared" si="21"/>
        <v>-1.99999999981465E-9</v>
      </c>
      <c r="P92" s="4">
        <f t="shared" si="22"/>
        <v>5.9999999999860512E-9</v>
      </c>
      <c r="Q92" s="4">
        <f t="shared" si="23"/>
        <v>5.000000000002832E-8</v>
      </c>
      <c r="R92" s="4">
        <f t="shared" si="24"/>
        <v>5.0398412673435687E-8</v>
      </c>
      <c r="S92" s="15">
        <f t="shared" si="25"/>
        <v>1.900142604016867</v>
      </c>
      <c r="AA92" s="1"/>
      <c r="AB92" s="1"/>
      <c r="AC92" s="1"/>
      <c r="AE92" s="1"/>
      <c r="AH92" s="1"/>
    </row>
    <row r="93" spans="1:34" x14ac:dyDescent="0.45">
      <c r="A93" s="30"/>
      <c r="B93" s="9">
        <v>24206</v>
      </c>
      <c r="C93" s="4">
        <v>-2.5687000000000001E-3</v>
      </c>
      <c r="D93" s="4">
        <v>-1.0660000000000001E-3</v>
      </c>
      <c r="E93" s="4">
        <v>1.4262999999999999E-3</v>
      </c>
      <c r="F93" s="4">
        <v>-6.7436999999999998E-5</v>
      </c>
      <c r="G93" s="4">
        <v>-2.5921000000000001E-5</v>
      </c>
      <c r="H93" s="4">
        <v>-2.3238999999999999E-4</v>
      </c>
      <c r="I93" s="4">
        <f t="shared" si="18"/>
        <v>-2.6361370000000002E-3</v>
      </c>
      <c r="J93" s="4">
        <f t="shared" si="19"/>
        <v>-1.091921E-3</v>
      </c>
      <c r="K93" s="4">
        <f t="shared" si="20"/>
        <v>1.1939099999999998E-3</v>
      </c>
      <c r="L93" s="4">
        <v>-2.6362E-3</v>
      </c>
      <c r="M93" s="4">
        <v>-1.0919E-3</v>
      </c>
      <c r="N93" s="4">
        <v>1.1938999999999999E-3</v>
      </c>
      <c r="O93" s="4">
        <f t="shared" si="21"/>
        <v>-6.2999999999799328E-8</v>
      </c>
      <c r="P93" s="4">
        <f t="shared" si="22"/>
        <v>2.1000000000005389E-8</v>
      </c>
      <c r="Q93" s="4">
        <f t="shared" si="23"/>
        <v>-9.9999999999406119E-9</v>
      </c>
      <c r="R93" s="4">
        <f t="shared" si="24"/>
        <v>6.7156533561327845E-8</v>
      </c>
      <c r="S93" s="15">
        <f t="shared" si="25"/>
        <v>2.85338326377653</v>
      </c>
      <c r="AA93" s="1"/>
      <c r="AB93" s="1"/>
      <c r="AC93" s="1"/>
      <c r="AE93" s="1"/>
      <c r="AH93" s="1"/>
    </row>
    <row r="94" spans="1:34" x14ac:dyDescent="0.45">
      <c r="A94" s="30"/>
      <c r="B94" s="9">
        <v>25346</v>
      </c>
      <c r="C94" s="4">
        <v>-3.4464000000000001E-3</v>
      </c>
      <c r="D94" s="4">
        <v>-1.4289999999999999E-3</v>
      </c>
      <c r="E94" s="4">
        <v>2.0173999999999999E-3</v>
      </c>
      <c r="F94" s="4">
        <v>-6.3318999999999995E-5</v>
      </c>
      <c r="G94" s="4">
        <v>-2.4746999999999999E-5</v>
      </c>
      <c r="H94" s="4">
        <v>-1.9604999999999999E-4</v>
      </c>
      <c r="I94" s="4">
        <f t="shared" si="18"/>
        <v>-3.5097190000000001E-3</v>
      </c>
      <c r="J94" s="4">
        <f t="shared" si="19"/>
        <v>-1.453747E-3</v>
      </c>
      <c r="K94" s="4">
        <f t="shared" si="20"/>
        <v>1.82135E-3</v>
      </c>
      <c r="L94" s="4">
        <v>-3.5097000000000001E-3</v>
      </c>
      <c r="M94" s="4">
        <v>-1.4538000000000001E-3</v>
      </c>
      <c r="N94" s="4">
        <v>1.8213999999999999E-3</v>
      </c>
      <c r="O94" s="4">
        <f t="shared" si="21"/>
        <v>1.8999999999973899E-8</v>
      </c>
      <c r="P94" s="4">
        <f t="shared" si="22"/>
        <v>-5.3000000000075556E-8</v>
      </c>
      <c r="Q94" s="4">
        <f t="shared" si="23"/>
        <v>4.99999999999199E-8</v>
      </c>
      <c r="R94" s="4">
        <f t="shared" si="24"/>
        <v>7.5299402388060211E-8</v>
      </c>
      <c r="S94" s="15">
        <f t="shared" si="25"/>
        <v>3.7988851693621912</v>
      </c>
      <c r="AA94" s="1"/>
      <c r="AB94" s="1"/>
      <c r="AC94" s="1"/>
      <c r="AE94" s="1"/>
      <c r="AH94" s="1"/>
    </row>
    <row r="95" spans="1:34" x14ac:dyDescent="0.45">
      <c r="A95" s="30"/>
      <c r="B95" s="9">
        <v>26486</v>
      </c>
      <c r="C95" s="4">
        <v>-4.3892999999999996E-3</v>
      </c>
      <c r="D95" s="4">
        <v>-1.8175999999999999E-3</v>
      </c>
      <c r="E95" s="4">
        <v>2.7778999999999998E-3</v>
      </c>
      <c r="F95" s="4">
        <v>-2.9660000000000001E-5</v>
      </c>
      <c r="G95" s="4">
        <v>-1.2785E-5</v>
      </c>
      <c r="H95" s="4">
        <v>-1.0793000000000001E-4</v>
      </c>
      <c r="I95" s="4">
        <f t="shared" si="18"/>
        <v>-4.4189599999999996E-3</v>
      </c>
      <c r="J95" s="4">
        <f t="shared" si="19"/>
        <v>-1.8303849999999999E-3</v>
      </c>
      <c r="K95" s="4">
        <f t="shared" si="20"/>
        <v>2.6699699999999998E-3</v>
      </c>
      <c r="L95" s="4">
        <v>-4.4190000000000002E-3</v>
      </c>
      <c r="M95" s="4">
        <v>-1.8304E-3</v>
      </c>
      <c r="N95" s="4">
        <v>2.6698999999999998E-3</v>
      </c>
      <c r="O95" s="4">
        <f t="shared" si="21"/>
        <v>-4.000000000062981E-8</v>
      </c>
      <c r="P95" s="4">
        <f t="shared" si="22"/>
        <v>-1.5000000000127758E-8</v>
      </c>
      <c r="Q95" s="4">
        <f t="shared" si="23"/>
        <v>-7.0000000000017965E-8</v>
      </c>
      <c r="R95" s="4">
        <f t="shared" si="24"/>
        <v>8.2006097334629532E-8</v>
      </c>
      <c r="S95" s="15">
        <f t="shared" si="25"/>
        <v>4.7830874087768871</v>
      </c>
      <c r="AE95" s="1"/>
      <c r="AH95" s="1"/>
    </row>
    <row r="96" spans="1:34" x14ac:dyDescent="0.45">
      <c r="A96" s="30"/>
      <c r="B96" s="9">
        <v>27626</v>
      </c>
      <c r="C96" s="4">
        <v>-4.7859E-3</v>
      </c>
      <c r="D96" s="4">
        <v>-1.9784999999999998E-3</v>
      </c>
      <c r="E96" s="4">
        <v>3.2482000000000001E-3</v>
      </c>
      <c r="F96" s="4">
        <v>-1.2336E-5</v>
      </c>
      <c r="G96" s="4">
        <v>-8.9858999999999998E-6</v>
      </c>
      <c r="H96" s="4">
        <v>-6.2582999999999994E-5</v>
      </c>
      <c r="I96" s="4">
        <f t="shared" si="18"/>
        <v>-4.798236E-3</v>
      </c>
      <c r="J96" s="4">
        <f t="shared" si="19"/>
        <v>-1.9874858999999996E-3</v>
      </c>
      <c r="K96" s="4">
        <f t="shared" si="20"/>
        <v>3.185617E-3</v>
      </c>
      <c r="L96" s="4">
        <v>-4.7981999999999999E-3</v>
      </c>
      <c r="M96" s="4">
        <v>-1.9875000000000001E-3</v>
      </c>
      <c r="N96" s="4">
        <v>3.1857000000000001E-3</v>
      </c>
      <c r="O96" s="4">
        <f t="shared" si="21"/>
        <v>3.6000000000133148E-8</v>
      </c>
      <c r="P96" s="4">
        <f t="shared" si="22"/>
        <v>-1.4100000000471374E-8</v>
      </c>
      <c r="Q96" s="4">
        <f t="shared" si="23"/>
        <v>8.3000000000114232E-8</v>
      </c>
      <c r="R96" s="4">
        <f t="shared" si="24"/>
        <v>9.1563147608859764E-8</v>
      </c>
      <c r="S96" s="15">
        <f t="shared" si="25"/>
        <v>5.1935420947557551</v>
      </c>
      <c r="AA96" s="1"/>
      <c r="AB96" s="1"/>
      <c r="AC96" s="1"/>
      <c r="AE96" s="1"/>
      <c r="AH96" s="1"/>
    </row>
    <row r="97" spans="1:35" x14ac:dyDescent="0.45">
      <c r="A97" s="30"/>
      <c r="B97" s="9">
        <v>28196</v>
      </c>
      <c r="C97" s="4">
        <v>-5.1900000000000002E-3</v>
      </c>
      <c r="D97" s="4">
        <v>-2.1497999999999999E-3</v>
      </c>
      <c r="E97" s="4">
        <v>3.8999999999999998E-3</v>
      </c>
      <c r="F97" s="3">
        <v>0</v>
      </c>
      <c r="G97" s="3">
        <v>0</v>
      </c>
      <c r="H97" s="4">
        <v>0</v>
      </c>
      <c r="I97" s="4">
        <f t="shared" si="18"/>
        <v>-5.1900000000000002E-3</v>
      </c>
      <c r="J97" s="4">
        <f t="shared" si="19"/>
        <v>-2.1497999999999999E-3</v>
      </c>
      <c r="K97" s="4">
        <f t="shared" si="20"/>
        <v>3.8999999999999998E-3</v>
      </c>
      <c r="L97" s="4">
        <v>-5.1900000000000002E-3</v>
      </c>
      <c r="M97" s="4">
        <v>-2.1497999999999999E-3</v>
      </c>
      <c r="N97" s="4">
        <v>3.8999999999999998E-3</v>
      </c>
      <c r="O97" s="4">
        <f t="shared" si="21"/>
        <v>0</v>
      </c>
      <c r="P97" s="4">
        <f t="shared" si="22"/>
        <v>0</v>
      </c>
      <c r="Q97" s="4">
        <f t="shared" si="23"/>
        <v>0</v>
      </c>
      <c r="R97" s="4">
        <f t="shared" si="24"/>
        <v>0</v>
      </c>
      <c r="S97" s="15">
        <f t="shared" si="25"/>
        <v>5.6176276167079644</v>
      </c>
      <c r="Z97">
        <v>0</v>
      </c>
      <c r="AA97" s="1"/>
      <c r="AB97" s="1"/>
      <c r="AC97" s="1"/>
      <c r="AE97" s="1"/>
    </row>
    <row r="98" spans="1:35" x14ac:dyDescent="0.45">
      <c r="A98" s="30"/>
      <c r="B98" s="9">
        <v>28596</v>
      </c>
      <c r="C98" s="4">
        <v>-8.6200000000000003E-4</v>
      </c>
      <c r="D98" s="4">
        <v>3.5628999999999999E-4</v>
      </c>
      <c r="E98" s="4">
        <v>8.0612000000000001E-4</v>
      </c>
      <c r="F98" s="4">
        <v>-2.5601000000000001E-5</v>
      </c>
      <c r="G98" s="4">
        <v>1.1364E-5</v>
      </c>
      <c r="H98" s="4">
        <v>-2.3852000000000001E-4</v>
      </c>
      <c r="I98" s="4">
        <f t="shared" si="18"/>
        <v>-8.8760100000000001E-4</v>
      </c>
      <c r="J98" s="4">
        <f t="shared" si="19"/>
        <v>3.6765399999999997E-4</v>
      </c>
      <c r="K98" s="4">
        <f t="shared" si="20"/>
        <v>5.6760000000000003E-4</v>
      </c>
      <c r="L98" s="4">
        <v>-8.876E-4</v>
      </c>
      <c r="M98" s="4">
        <v>3.6765000000000002E-4</v>
      </c>
      <c r="N98" s="4">
        <v>5.6760000000000003E-4</v>
      </c>
      <c r="O98" s="4">
        <f t="shared" si="21"/>
        <v>1.0000000000157452E-9</v>
      </c>
      <c r="P98" s="4">
        <f t="shared" si="22"/>
        <v>-3.9999999999545607E-9</v>
      </c>
      <c r="Q98" s="4">
        <f t="shared" si="23"/>
        <v>0</v>
      </c>
      <c r="R98" s="4">
        <f t="shared" si="24"/>
        <v>4.123105625577397E-9</v>
      </c>
      <c r="S98" s="15">
        <f t="shared" si="25"/>
        <v>0.960729036981812</v>
      </c>
      <c r="AA98" s="1"/>
      <c r="AB98" s="1"/>
      <c r="AC98" s="1"/>
      <c r="AE98" s="1"/>
      <c r="AG98" s="1"/>
      <c r="AI98" s="1"/>
    </row>
    <row r="99" spans="1:35" x14ac:dyDescent="0.45">
      <c r="A99" s="30"/>
      <c r="B99" s="9">
        <v>30071</v>
      </c>
      <c r="C99" s="4">
        <v>-1.7057999999999999E-3</v>
      </c>
      <c r="D99" s="4">
        <v>7.0711999999999999E-4</v>
      </c>
      <c r="E99" s="4">
        <v>1.0403000000000001E-3</v>
      </c>
      <c r="F99" s="4">
        <v>-4.6551999999999997E-5</v>
      </c>
      <c r="G99" s="4">
        <v>1.8717999999999999E-5</v>
      </c>
      <c r="H99" s="4">
        <v>-2.4074E-4</v>
      </c>
      <c r="I99" s="4">
        <f t="shared" si="18"/>
        <v>-1.752352E-3</v>
      </c>
      <c r="J99" s="4">
        <f t="shared" si="19"/>
        <v>7.2583800000000003E-4</v>
      </c>
      <c r="K99" s="4">
        <f t="shared" si="20"/>
        <v>7.9956000000000005E-4</v>
      </c>
      <c r="L99" s="4">
        <v>-1.7523E-3</v>
      </c>
      <c r="M99" s="4">
        <v>7.2583999999999995E-4</v>
      </c>
      <c r="N99" s="4">
        <v>7.9958000000000004E-4</v>
      </c>
      <c r="O99" s="4">
        <f t="shared" si="21"/>
        <v>5.1999999999951391E-8</v>
      </c>
      <c r="P99" s="4">
        <f t="shared" si="22"/>
        <v>1.9999999999230703E-9</v>
      </c>
      <c r="Q99" s="4">
        <f t="shared" si="23"/>
        <v>1.9999999999989644E-8</v>
      </c>
      <c r="R99" s="4">
        <f t="shared" si="24"/>
        <v>5.5749439459013602E-8</v>
      </c>
      <c r="S99" s="15">
        <f t="shared" si="25"/>
        <v>1.8966810474088678</v>
      </c>
      <c r="AA99" s="1"/>
      <c r="AB99" s="1"/>
      <c r="AC99" s="1"/>
      <c r="AE99" s="1"/>
      <c r="AG99" s="1"/>
      <c r="AI99" s="1"/>
    </row>
    <row r="100" spans="1:35" x14ac:dyDescent="0.45">
      <c r="A100" s="30"/>
      <c r="B100" s="9">
        <v>31211</v>
      </c>
      <c r="C100" s="4">
        <v>-2.5666999999999999E-3</v>
      </c>
      <c r="D100" s="4">
        <v>1.0656999999999999E-3</v>
      </c>
      <c r="E100" s="4">
        <v>1.4411000000000001E-3</v>
      </c>
      <c r="F100" s="4">
        <v>-6.1791000000000005E-5</v>
      </c>
      <c r="G100" s="4">
        <v>2.3070000000000001E-5</v>
      </c>
      <c r="H100" s="4">
        <v>-2.3004000000000001E-4</v>
      </c>
      <c r="I100" s="4">
        <f t="shared" si="18"/>
        <v>-2.6284909999999997E-3</v>
      </c>
      <c r="J100" s="4">
        <f t="shared" si="19"/>
        <v>1.08877E-3</v>
      </c>
      <c r="K100" s="4">
        <f t="shared" si="20"/>
        <v>1.2110600000000001E-3</v>
      </c>
      <c r="L100" s="4">
        <v>-2.6285000000000002E-3</v>
      </c>
      <c r="M100" s="4">
        <v>1.0888E-3</v>
      </c>
      <c r="N100" s="4">
        <v>1.2110999999999999E-3</v>
      </c>
      <c r="O100" s="4">
        <f t="shared" si="21"/>
        <v>-9.0000000004669678E-9</v>
      </c>
      <c r="P100" s="4">
        <f t="shared" si="22"/>
        <v>3.0000000000038676E-8</v>
      </c>
      <c r="Q100" s="4">
        <f t="shared" si="23"/>
        <v>3.9999999999762448E-8</v>
      </c>
      <c r="R100" s="4">
        <f t="shared" si="24"/>
        <v>5.0803543183440681E-8</v>
      </c>
      <c r="S100" s="15">
        <f t="shared" si="25"/>
        <v>2.8450830726008687</v>
      </c>
      <c r="AA100" s="1"/>
      <c r="AB100" s="1"/>
      <c r="AC100" s="1"/>
      <c r="AE100" s="1"/>
      <c r="AG100" s="1"/>
      <c r="AI100" s="1"/>
    </row>
    <row r="101" spans="1:35" x14ac:dyDescent="0.45">
      <c r="A101" s="30"/>
      <c r="B101" s="9">
        <v>32351</v>
      </c>
      <c r="C101" s="4">
        <v>-3.4570999999999998E-3</v>
      </c>
      <c r="D101" s="4">
        <v>1.4361000000000001E-3</v>
      </c>
      <c r="E101" s="4">
        <v>2.0041999999999998E-3</v>
      </c>
      <c r="F101" s="4">
        <v>-5.4573000000000001E-5</v>
      </c>
      <c r="G101" s="4">
        <v>1.8461000000000002E-5</v>
      </c>
      <c r="H101" s="4">
        <v>-1.8586000000000001E-4</v>
      </c>
      <c r="I101" s="4">
        <f t="shared" si="18"/>
        <v>-3.5116729999999999E-3</v>
      </c>
      <c r="J101" s="4">
        <f t="shared" si="19"/>
        <v>1.454561E-3</v>
      </c>
      <c r="K101" s="4">
        <f t="shared" si="20"/>
        <v>1.8183399999999999E-3</v>
      </c>
      <c r="L101" s="4">
        <v>-3.5116000000000001E-3</v>
      </c>
      <c r="M101" s="4">
        <v>1.4545999999999999E-3</v>
      </c>
      <c r="N101" s="4">
        <v>1.8182999999999999E-3</v>
      </c>
      <c r="O101" s="4">
        <f t="shared" si="21"/>
        <v>7.299999999973994E-8</v>
      </c>
      <c r="P101" s="4">
        <f t="shared" si="22"/>
        <v>3.8999999999855123E-8</v>
      </c>
      <c r="Q101" s="4">
        <f t="shared" si="23"/>
        <v>-3.9999999999979288E-8</v>
      </c>
      <c r="R101" s="4">
        <f t="shared" si="24"/>
        <v>9.1923881553974174E-8</v>
      </c>
      <c r="S101" s="15">
        <f t="shared" si="25"/>
        <v>3.8009466873398794</v>
      </c>
      <c r="AE101" s="1"/>
      <c r="AG101" s="1"/>
      <c r="AI101" s="1"/>
    </row>
    <row r="102" spans="1:35" x14ac:dyDescent="0.45">
      <c r="A102" s="30"/>
      <c r="B102" s="9">
        <v>33491</v>
      </c>
      <c r="C102" s="4">
        <v>-4.3942E-3</v>
      </c>
      <c r="D102" s="4">
        <v>1.8203E-3</v>
      </c>
      <c r="E102" s="4">
        <v>2.7631000000000001E-3</v>
      </c>
      <c r="F102" s="4">
        <v>-2.4865999999999999E-5</v>
      </c>
      <c r="G102" s="4">
        <v>1.0098999999999999E-5</v>
      </c>
      <c r="H102" s="4">
        <v>-9.3299000000000002E-5</v>
      </c>
      <c r="I102" s="4">
        <f t="shared" si="18"/>
        <v>-4.4190660000000001E-3</v>
      </c>
      <c r="J102" s="4">
        <f t="shared" si="19"/>
        <v>1.8303989999999999E-3</v>
      </c>
      <c r="K102" s="4">
        <f t="shared" si="20"/>
        <v>2.6698010000000003E-3</v>
      </c>
      <c r="L102" s="4">
        <v>-4.4190999999999996E-3</v>
      </c>
      <c r="M102" s="4">
        <v>1.8304E-3</v>
      </c>
      <c r="N102" s="4">
        <v>2.6698E-3</v>
      </c>
      <c r="O102" s="4">
        <f t="shared" si="21"/>
        <v>-3.3999999999451136E-8</v>
      </c>
      <c r="P102" s="4">
        <f t="shared" si="22"/>
        <v>1.0000000001241655E-9</v>
      </c>
      <c r="Q102" s="4">
        <f t="shared" si="23"/>
        <v>-1.0000000003410059E-9</v>
      </c>
      <c r="R102" s="4">
        <f t="shared" si="24"/>
        <v>3.4029399053812392E-8</v>
      </c>
      <c r="S102" s="15">
        <f t="shared" si="25"/>
        <v>4.7831797969551593</v>
      </c>
      <c r="AA102" s="1"/>
      <c r="AB102" s="1"/>
      <c r="AC102" s="1"/>
      <c r="AE102" s="1"/>
      <c r="AG102" s="1"/>
      <c r="AI102" s="1"/>
    </row>
    <row r="103" spans="1:35" x14ac:dyDescent="0.45">
      <c r="A103" s="30"/>
      <c r="B103" s="9">
        <v>34631</v>
      </c>
      <c r="C103" s="4">
        <v>-4.7679000000000003E-3</v>
      </c>
      <c r="D103" s="4">
        <v>1.9721999999999999E-3</v>
      </c>
      <c r="E103" s="4">
        <v>3.2553E-3</v>
      </c>
      <c r="F103" s="4">
        <v>-1.1778E-5</v>
      </c>
      <c r="G103" s="4">
        <v>7.5885000000000003E-6</v>
      </c>
      <c r="H103" s="4">
        <v>-5.4240999999999998E-5</v>
      </c>
      <c r="I103" s="4">
        <f t="shared" si="18"/>
        <v>-4.7796779999999999E-3</v>
      </c>
      <c r="J103" s="4">
        <f t="shared" si="19"/>
        <v>1.9797884999999999E-3</v>
      </c>
      <c r="K103" s="4">
        <f t="shared" si="20"/>
        <v>3.201059E-3</v>
      </c>
      <c r="L103" s="4">
        <v>-4.7796999999999996E-3</v>
      </c>
      <c r="M103" s="4">
        <v>1.9797999999999999E-3</v>
      </c>
      <c r="N103" s="4">
        <v>3.2009999999999999E-3</v>
      </c>
      <c r="O103" s="4">
        <f t="shared" si="21"/>
        <v>-2.1999999999695874E-8</v>
      </c>
      <c r="P103" s="4">
        <f t="shared" si="22"/>
        <v>1.150000000001844E-8</v>
      </c>
      <c r="Q103" s="4">
        <f t="shared" si="23"/>
        <v>-5.9000000000170028E-8</v>
      </c>
      <c r="R103" s="4">
        <f t="shared" si="24"/>
        <v>6.4009764880111112E-8</v>
      </c>
      <c r="S103" s="15">
        <f t="shared" si="25"/>
        <v>5.1735036609632346</v>
      </c>
      <c r="AA103" s="1"/>
      <c r="AB103" s="1"/>
      <c r="AC103" s="1"/>
      <c r="AE103" s="1"/>
      <c r="AG103" s="1"/>
      <c r="AI103" s="1"/>
    </row>
    <row r="104" spans="1:35" x14ac:dyDescent="0.45">
      <c r="A104" s="30"/>
      <c r="B104" s="9">
        <v>35201</v>
      </c>
      <c r="C104" s="4">
        <v>-5.1506E-3</v>
      </c>
      <c r="D104" s="4">
        <v>2.1334000000000001E-3</v>
      </c>
      <c r="E104" s="4">
        <v>3.8999E-3</v>
      </c>
      <c r="F104" s="3">
        <v>0</v>
      </c>
      <c r="G104" s="3">
        <v>0</v>
      </c>
      <c r="H104" s="4">
        <v>0</v>
      </c>
      <c r="I104" s="4">
        <f t="shared" si="18"/>
        <v>-5.1506E-3</v>
      </c>
      <c r="J104" s="4">
        <f t="shared" si="19"/>
        <v>2.1334000000000001E-3</v>
      </c>
      <c r="K104" s="4">
        <f t="shared" si="20"/>
        <v>3.8999E-3</v>
      </c>
      <c r="L104" s="4">
        <v>-5.1506E-3</v>
      </c>
      <c r="M104" s="4">
        <v>2.1334000000000001E-3</v>
      </c>
      <c r="N104" s="4">
        <v>3.8999E-3</v>
      </c>
      <c r="O104" s="4">
        <f t="shared" si="21"/>
        <v>0</v>
      </c>
      <c r="P104" s="4">
        <f t="shared" si="22"/>
        <v>0</v>
      </c>
      <c r="Q104" s="4">
        <f t="shared" si="23"/>
        <v>0</v>
      </c>
      <c r="R104" s="4">
        <f t="shared" si="24"/>
        <v>0</v>
      </c>
      <c r="S104" s="15">
        <f t="shared" si="25"/>
        <v>5.5749507549394552</v>
      </c>
      <c r="Z104">
        <v>0</v>
      </c>
      <c r="AA104" s="1"/>
      <c r="AB104" s="1"/>
      <c r="AC104" s="1"/>
      <c r="AE104" s="1"/>
    </row>
    <row r="105" spans="1:35" x14ac:dyDescent="0.45">
      <c r="A105" s="30"/>
      <c r="B105" s="9">
        <v>35601</v>
      </c>
      <c r="C105" s="4">
        <v>-3.5631999999999998E-4</v>
      </c>
      <c r="D105" s="4">
        <v>8.6101000000000005E-4</v>
      </c>
      <c r="E105" s="4">
        <v>8.1101000000000003E-4</v>
      </c>
      <c r="F105" s="4">
        <v>-1.1056000000000001E-5</v>
      </c>
      <c r="G105" s="4">
        <v>2.5908E-5</v>
      </c>
      <c r="H105" s="4">
        <v>-2.3873000000000001E-4</v>
      </c>
      <c r="I105" s="4">
        <f t="shared" si="18"/>
        <v>-3.6737599999999999E-4</v>
      </c>
      <c r="J105" s="4">
        <f t="shared" si="19"/>
        <v>8.869180000000001E-4</v>
      </c>
      <c r="K105" s="4">
        <f t="shared" si="20"/>
        <v>5.7227999999999999E-4</v>
      </c>
      <c r="L105" s="4">
        <v>-3.6737E-4</v>
      </c>
      <c r="M105" s="4">
        <v>8.8690999999999998E-4</v>
      </c>
      <c r="N105" s="4">
        <v>5.7227999999999999E-4</v>
      </c>
      <c r="O105" s="4">
        <f t="shared" si="21"/>
        <v>5.9999999999860512E-9</v>
      </c>
      <c r="P105" s="4">
        <f t="shared" si="22"/>
        <v>-8.0000000001259619E-9</v>
      </c>
      <c r="Q105" s="4">
        <f t="shared" si="23"/>
        <v>0</v>
      </c>
      <c r="R105" s="4">
        <f t="shared" si="24"/>
        <v>1.00000000000924E-8</v>
      </c>
      <c r="S105" s="15">
        <f t="shared" si="25"/>
        <v>0.95998440872755841</v>
      </c>
      <c r="AA105" s="1"/>
      <c r="AB105" s="1"/>
      <c r="AC105" s="1"/>
      <c r="AE105" s="1"/>
      <c r="AG105" s="1"/>
      <c r="AI105" s="1"/>
    </row>
    <row r="106" spans="1:35" x14ac:dyDescent="0.45">
      <c r="A106" s="30"/>
      <c r="B106" s="9">
        <v>37076</v>
      </c>
      <c r="C106" s="4">
        <v>-7.0640000000000004E-4</v>
      </c>
      <c r="D106" s="4">
        <v>1.7022999999999999E-3</v>
      </c>
      <c r="E106" s="4">
        <v>1.0510999999999999E-3</v>
      </c>
      <c r="F106" s="4">
        <v>-1.7978999999999998E-5</v>
      </c>
      <c r="G106" s="4">
        <v>4.6487999999999999E-5</v>
      </c>
      <c r="H106" s="4">
        <v>-2.3894000000000001E-4</v>
      </c>
      <c r="I106" s="4">
        <f t="shared" si="18"/>
        <v>-7.2437900000000004E-4</v>
      </c>
      <c r="J106" s="4">
        <f t="shared" si="19"/>
        <v>1.7487879999999998E-3</v>
      </c>
      <c r="K106" s="4">
        <f t="shared" si="20"/>
        <v>8.1215999999999992E-4</v>
      </c>
      <c r="L106" s="4">
        <v>-7.2437999999999995E-4</v>
      </c>
      <c r="M106" s="4">
        <v>1.7488E-3</v>
      </c>
      <c r="N106" s="4">
        <v>8.1212000000000005E-4</v>
      </c>
      <c r="O106" s="4">
        <f t="shared" si="21"/>
        <v>-9.9999999990732502E-10</v>
      </c>
      <c r="P106" s="4">
        <f t="shared" si="22"/>
        <v>1.2000000000188943E-8</v>
      </c>
      <c r="Q106" s="4">
        <f t="shared" si="23"/>
        <v>-3.9999999999870868E-8</v>
      </c>
      <c r="R106" s="4">
        <f t="shared" si="24"/>
        <v>4.1773197148339252E-8</v>
      </c>
      <c r="S106" s="15">
        <f t="shared" si="25"/>
        <v>1.8928887511948504</v>
      </c>
      <c r="AA106" s="1"/>
      <c r="AB106" s="1"/>
      <c r="AC106" s="1"/>
      <c r="AE106" s="1"/>
      <c r="AG106" s="1"/>
      <c r="AI106" s="1"/>
    </row>
    <row r="107" spans="1:35" x14ac:dyDescent="0.45">
      <c r="A107" s="30"/>
      <c r="B107" s="9">
        <v>38216</v>
      </c>
      <c r="C107" s="4">
        <v>-1.0644000000000001E-3</v>
      </c>
      <c r="D107" s="4">
        <v>2.5607E-3</v>
      </c>
      <c r="E107" s="4">
        <v>1.4526999999999999E-3</v>
      </c>
      <c r="F107" s="4">
        <v>-2.1063000000000001E-5</v>
      </c>
      <c r="G107" s="4">
        <v>5.9775999999999998E-5</v>
      </c>
      <c r="H107" s="4">
        <v>-2.2363999999999999E-4</v>
      </c>
      <c r="I107" s="4">
        <f t="shared" si="18"/>
        <v>-1.0854630000000001E-3</v>
      </c>
      <c r="J107" s="4">
        <f t="shared" si="19"/>
        <v>2.6204760000000001E-3</v>
      </c>
      <c r="K107" s="4">
        <f t="shared" si="20"/>
        <v>1.2290599999999999E-3</v>
      </c>
      <c r="L107" s="4">
        <v>-1.0854E-3</v>
      </c>
      <c r="M107" s="4">
        <v>2.6204000000000002E-3</v>
      </c>
      <c r="N107" s="4">
        <v>1.2290000000000001E-3</v>
      </c>
      <c r="O107" s="4">
        <f t="shared" si="21"/>
        <v>6.3000000000016168E-8</v>
      </c>
      <c r="P107" s="4">
        <f t="shared" si="22"/>
        <v>-7.5999999999895596E-8</v>
      </c>
      <c r="Q107" s="4">
        <f t="shared" si="23"/>
        <v>-5.9999999999860512E-8</v>
      </c>
      <c r="R107" s="4">
        <f t="shared" si="24"/>
        <v>1.1552056094033403E-7</v>
      </c>
      <c r="S107" s="15">
        <f t="shared" si="25"/>
        <v>2.8362985244857426</v>
      </c>
      <c r="AA107" s="1"/>
      <c r="AB107" s="1"/>
      <c r="AC107" s="1"/>
      <c r="AE107" s="1"/>
      <c r="AG107" s="1"/>
      <c r="AI107" s="1"/>
    </row>
    <row r="108" spans="1:35" x14ac:dyDescent="0.45">
      <c r="A108" s="30"/>
      <c r="B108" s="9">
        <v>39356</v>
      </c>
      <c r="C108" s="4">
        <v>-1.4339000000000001E-3</v>
      </c>
      <c r="D108" s="4">
        <v>3.4489E-3</v>
      </c>
      <c r="E108" s="4">
        <v>2.0110000000000002E-3</v>
      </c>
      <c r="F108" s="4">
        <v>-1.5273000000000001E-5</v>
      </c>
      <c r="G108" s="4">
        <v>4.9623999999999998E-5</v>
      </c>
      <c r="H108" s="4">
        <v>-1.7202E-4</v>
      </c>
      <c r="I108" s="4">
        <f t="shared" si="18"/>
        <v>-1.4491730000000002E-3</v>
      </c>
      <c r="J108" s="4">
        <f t="shared" si="19"/>
        <v>3.4985239999999998E-3</v>
      </c>
      <c r="K108" s="4">
        <f t="shared" si="20"/>
        <v>1.8389800000000003E-3</v>
      </c>
      <c r="L108" s="4">
        <v>-1.4492000000000001E-3</v>
      </c>
      <c r="M108" s="4">
        <v>3.4986000000000001E-3</v>
      </c>
      <c r="N108" s="4">
        <v>1.8389999999999999E-3</v>
      </c>
      <c r="O108" s="4">
        <f t="shared" si="21"/>
        <v>-2.699999999988302E-8</v>
      </c>
      <c r="P108" s="4">
        <f t="shared" si="22"/>
        <v>7.6000000000329276E-8</v>
      </c>
      <c r="Q108" s="4">
        <f t="shared" si="23"/>
        <v>1.9999999999664383E-8</v>
      </c>
      <c r="R108" s="4">
        <f t="shared" si="24"/>
        <v>8.3096329642351281E-8</v>
      </c>
      <c r="S108" s="15">
        <f t="shared" si="25"/>
        <v>3.7868697627460075</v>
      </c>
      <c r="AE108" s="1"/>
      <c r="AG108" s="1"/>
      <c r="AI108" s="1"/>
    </row>
    <row r="109" spans="1:35" x14ac:dyDescent="0.45">
      <c r="A109" s="30"/>
      <c r="B109" s="9">
        <v>40496</v>
      </c>
      <c r="C109" s="4">
        <v>-1.8071999999999999E-3</v>
      </c>
      <c r="D109" s="4">
        <v>4.3623999999999998E-3</v>
      </c>
      <c r="E109" s="4">
        <v>2.7905999999999999E-3</v>
      </c>
      <c r="F109" s="4">
        <v>-7.6291999999999997E-6</v>
      </c>
      <c r="G109" s="4">
        <v>1.8981E-5</v>
      </c>
      <c r="H109" s="4">
        <v>-7.6167000000000004E-5</v>
      </c>
      <c r="I109" s="4">
        <f t="shared" si="18"/>
        <v>-1.8148291999999999E-3</v>
      </c>
      <c r="J109" s="4">
        <f t="shared" si="19"/>
        <v>4.3813810000000002E-3</v>
      </c>
      <c r="K109" s="4">
        <f t="shared" si="20"/>
        <v>2.714433E-3</v>
      </c>
      <c r="L109" s="4">
        <v>-1.8148000000000001E-3</v>
      </c>
      <c r="M109" s="4">
        <v>4.3813999999999997E-3</v>
      </c>
      <c r="N109" s="4">
        <v>2.7144000000000001E-3</v>
      </c>
      <c r="O109" s="4">
        <f t="shared" si="21"/>
        <v>2.9199999999765872E-8</v>
      </c>
      <c r="P109" s="4">
        <f t="shared" si="22"/>
        <v>1.8999999999540218E-8</v>
      </c>
      <c r="Q109" s="4">
        <f t="shared" si="23"/>
        <v>-3.2999999999977492E-8</v>
      </c>
      <c r="R109" s="4">
        <f t="shared" si="24"/>
        <v>4.7985831241808967E-8</v>
      </c>
      <c r="S109" s="15">
        <f t="shared" si="25"/>
        <v>4.7423796769132682</v>
      </c>
      <c r="AA109" s="1"/>
      <c r="AB109" s="1"/>
      <c r="AC109" s="1"/>
      <c r="AE109" s="1"/>
      <c r="AG109" s="1"/>
      <c r="AI109" s="1"/>
    </row>
    <row r="110" spans="1:35" x14ac:dyDescent="0.45">
      <c r="A110" s="30"/>
      <c r="B110" s="9">
        <v>41636</v>
      </c>
      <c r="C110" s="4">
        <v>-1.9423000000000001E-3</v>
      </c>
      <c r="D110" s="4">
        <v>4.6981000000000002E-3</v>
      </c>
      <c r="E110" s="4">
        <v>3.3048000000000001E-3</v>
      </c>
      <c r="F110" s="4">
        <v>-7.8923999999999992E-6</v>
      </c>
      <c r="G110" s="4">
        <v>1.0008E-5</v>
      </c>
      <c r="H110" s="4">
        <v>-4.4425000000000002E-5</v>
      </c>
      <c r="I110" s="4">
        <f t="shared" si="18"/>
        <v>-1.9501924E-3</v>
      </c>
      <c r="J110" s="4">
        <f t="shared" si="19"/>
        <v>4.7081079999999999E-3</v>
      </c>
      <c r="K110" s="4">
        <f t="shared" si="20"/>
        <v>3.2603750000000003E-3</v>
      </c>
      <c r="L110" s="4">
        <v>-1.9502E-3</v>
      </c>
      <c r="M110" s="4">
        <v>4.7080999999999998E-3</v>
      </c>
      <c r="N110" s="4">
        <v>3.2602999999999998E-3</v>
      </c>
      <c r="O110" s="4">
        <f t="shared" si="21"/>
        <v>-7.5999999999895596E-9</v>
      </c>
      <c r="P110" s="4">
        <f t="shared" si="22"/>
        <v>-8.0000000001259619E-9</v>
      </c>
      <c r="Q110" s="4">
        <f t="shared" si="23"/>
        <v>-7.5000000000421951E-8</v>
      </c>
      <c r="R110" s="4">
        <f t="shared" si="24"/>
        <v>7.5807387503231829E-8</v>
      </c>
      <c r="S110" s="15">
        <f t="shared" si="25"/>
        <v>5.0960264569564391</v>
      </c>
      <c r="AA110" s="1"/>
      <c r="AB110" s="1"/>
      <c r="AC110" s="1"/>
      <c r="AE110" s="1"/>
      <c r="AG110" s="1"/>
      <c r="AI110" s="1"/>
    </row>
    <row r="111" spans="1:35" x14ac:dyDescent="0.45">
      <c r="A111" s="30"/>
      <c r="B111" s="9">
        <v>42226</v>
      </c>
      <c r="C111" s="4">
        <v>3.5961000000000001E-4</v>
      </c>
      <c r="D111" s="4">
        <v>8.6229999999999998E-4</v>
      </c>
      <c r="E111" s="4">
        <v>7.9991000000000003E-4</v>
      </c>
      <c r="F111" s="4">
        <v>8.4237000000000003E-6</v>
      </c>
      <c r="G111" s="4">
        <v>2.6202000000000001E-5</v>
      </c>
      <c r="H111" s="4">
        <v>-2.3852000000000001E-4</v>
      </c>
      <c r="I111" s="4">
        <f t="shared" si="18"/>
        <v>3.680337E-4</v>
      </c>
      <c r="J111" s="4">
        <f t="shared" si="19"/>
        <v>8.88502E-4</v>
      </c>
      <c r="K111" s="4">
        <f t="shared" si="20"/>
        <v>5.6139000000000004E-4</v>
      </c>
      <c r="L111" s="4">
        <v>3.6802999999999998E-4</v>
      </c>
      <c r="M111" s="4">
        <v>8.8851000000000002E-4</v>
      </c>
      <c r="N111" s="4">
        <v>5.6138E-4</v>
      </c>
      <c r="O111" s="4">
        <f t="shared" si="21"/>
        <v>-3.7000000000148893E-9</v>
      </c>
      <c r="P111" s="4">
        <f t="shared" si="22"/>
        <v>8.0000000000175417E-9</v>
      </c>
      <c r="Q111" s="4">
        <f t="shared" si="23"/>
        <v>-1.0000000000049032E-8</v>
      </c>
      <c r="R111" s="4">
        <f t="shared" si="24"/>
        <v>1.3330041260302665E-8</v>
      </c>
      <c r="S111" s="15">
        <f t="shared" si="25"/>
        <v>0.96171518704863979</v>
      </c>
      <c r="AE111" s="1"/>
      <c r="AG111" s="1"/>
      <c r="AI111" s="1"/>
    </row>
    <row r="112" spans="1:35" x14ac:dyDescent="0.45">
      <c r="A112" s="30"/>
      <c r="B112" s="9">
        <v>43701</v>
      </c>
      <c r="C112" s="4">
        <v>7.0746999999999997E-4</v>
      </c>
      <c r="D112" s="4">
        <v>1.7044E-3</v>
      </c>
      <c r="E112" s="4">
        <v>1.0352E-3</v>
      </c>
      <c r="F112" s="4">
        <v>1.9066E-5</v>
      </c>
      <c r="G112" s="4">
        <v>4.9597E-5</v>
      </c>
      <c r="H112" s="4">
        <v>-2.4149999999999999E-4</v>
      </c>
      <c r="I112" s="4">
        <f t="shared" si="18"/>
        <v>7.2653599999999996E-4</v>
      </c>
      <c r="J112" s="4">
        <f t="shared" si="19"/>
        <v>1.753997E-3</v>
      </c>
      <c r="K112" s="4">
        <f t="shared" si="20"/>
        <v>7.9370000000000005E-4</v>
      </c>
      <c r="L112" s="4">
        <v>7.2652999999999997E-4</v>
      </c>
      <c r="M112" s="4">
        <v>1.7539999999999999E-3</v>
      </c>
      <c r="N112" s="4">
        <v>7.9365999999999996E-4</v>
      </c>
      <c r="O112" s="4">
        <f t="shared" si="21"/>
        <v>-5.9999999999860512E-9</v>
      </c>
      <c r="P112" s="4">
        <f t="shared" si="22"/>
        <v>2.9999999999388155E-9</v>
      </c>
      <c r="Q112" s="4">
        <f t="shared" si="23"/>
        <v>-4.0000000000087708E-8</v>
      </c>
      <c r="R112" s="4">
        <f t="shared" si="24"/>
        <v>4.0558599581426405E-8</v>
      </c>
      <c r="S112" s="15">
        <f t="shared" si="25"/>
        <v>1.8985156941410835</v>
      </c>
      <c r="AE112" s="1"/>
      <c r="AG112" s="1"/>
      <c r="AI112" s="1"/>
    </row>
    <row r="113" spans="1:35" x14ac:dyDescent="0.45">
      <c r="A113" s="30"/>
      <c r="B113" s="9">
        <v>44841</v>
      </c>
      <c r="C113" s="4">
        <v>1.0609E-3</v>
      </c>
      <c r="D113" s="4">
        <v>2.5626999999999998E-3</v>
      </c>
      <c r="E113" s="4">
        <v>1.4392000000000001E-3</v>
      </c>
      <c r="F113" s="4">
        <v>2.9136E-5</v>
      </c>
      <c r="G113" s="4">
        <v>6.8800000000000005E-5</v>
      </c>
      <c r="H113" s="4">
        <v>-2.3486000000000001E-4</v>
      </c>
      <c r="I113" s="4">
        <f t="shared" si="18"/>
        <v>1.090036E-3</v>
      </c>
      <c r="J113" s="4">
        <f t="shared" si="19"/>
        <v>2.6314999999999997E-3</v>
      </c>
      <c r="K113" s="4">
        <f t="shared" si="20"/>
        <v>1.2043400000000001E-3</v>
      </c>
      <c r="L113" s="4">
        <v>1.09E-3</v>
      </c>
      <c r="M113" s="4">
        <v>2.6315000000000002E-3</v>
      </c>
      <c r="N113" s="4">
        <v>1.2042999999999999E-3</v>
      </c>
      <c r="O113" s="4">
        <f t="shared" si="21"/>
        <v>-3.5999999999916307E-8</v>
      </c>
      <c r="P113" s="4">
        <f t="shared" si="22"/>
        <v>0</v>
      </c>
      <c r="Q113" s="4">
        <f t="shared" si="23"/>
        <v>-4.0000000000196129E-8</v>
      </c>
      <c r="R113" s="4">
        <f t="shared" si="24"/>
        <v>5.3814496188384635E-8</v>
      </c>
      <c r="S113" s="15">
        <f t="shared" si="25"/>
        <v>2.8483139310827381</v>
      </c>
      <c r="AE113" s="1"/>
      <c r="AG113" s="1"/>
      <c r="AI113" s="1"/>
    </row>
    <row r="114" spans="1:35" x14ac:dyDescent="0.45">
      <c r="A114" s="30"/>
      <c r="B114" s="9">
        <v>45981</v>
      </c>
      <c r="C114" s="4">
        <v>1.4187E-3</v>
      </c>
      <c r="D114" s="4">
        <v>3.4353000000000001E-3</v>
      </c>
      <c r="E114" s="4">
        <v>2.0338999999999999E-3</v>
      </c>
      <c r="F114" s="4">
        <v>3.2363000000000002E-5</v>
      </c>
      <c r="G114" s="4">
        <v>6.7754000000000002E-5</v>
      </c>
      <c r="H114" s="4">
        <v>-2.0202999999999999E-4</v>
      </c>
      <c r="I114" s="4">
        <f t="shared" si="18"/>
        <v>1.451063E-3</v>
      </c>
      <c r="J114" s="4">
        <f t="shared" si="19"/>
        <v>3.5030540000000002E-3</v>
      </c>
      <c r="K114" s="4">
        <f t="shared" si="20"/>
        <v>1.83187E-3</v>
      </c>
      <c r="L114" s="4">
        <v>1.451E-3</v>
      </c>
      <c r="M114" s="4">
        <v>3.5030999999999999E-3</v>
      </c>
      <c r="N114" s="4">
        <v>1.8319E-3</v>
      </c>
      <c r="O114" s="4">
        <f t="shared" si="21"/>
        <v>-6.3000000000016168E-8</v>
      </c>
      <c r="P114" s="4">
        <f t="shared" si="22"/>
        <v>4.5999999999640079E-8</v>
      </c>
      <c r="Q114" s="4">
        <f t="shared" si="23"/>
        <v>3.0000000000038676E-8</v>
      </c>
      <c r="R114" s="4">
        <f t="shared" si="24"/>
        <v>8.3576312433435614E-8</v>
      </c>
      <c r="S114" s="15">
        <f t="shared" si="25"/>
        <v>3.7917160508139318</v>
      </c>
      <c r="AE114" s="1"/>
      <c r="AG114" s="1"/>
      <c r="AI114" s="1"/>
    </row>
    <row r="115" spans="1:35" x14ac:dyDescent="0.45">
      <c r="A115" s="30"/>
      <c r="B115" s="9">
        <v>47121</v>
      </c>
      <c r="C115" s="4">
        <v>1.8102999999999999E-3</v>
      </c>
      <c r="D115" s="4">
        <v>4.3861000000000004E-3</v>
      </c>
      <c r="E115" s="4">
        <v>2.7894E-3</v>
      </c>
      <c r="F115" s="4">
        <v>1.8402000000000001E-5</v>
      </c>
      <c r="G115" s="4">
        <v>2.8855000000000001E-5</v>
      </c>
      <c r="H115" s="4">
        <v>-1.1467E-4</v>
      </c>
      <c r="I115" s="4">
        <f t="shared" si="18"/>
        <v>1.828702E-3</v>
      </c>
      <c r="J115" s="4">
        <f t="shared" si="19"/>
        <v>4.4149550000000008E-3</v>
      </c>
      <c r="K115" s="4">
        <f t="shared" si="20"/>
        <v>2.6747300000000002E-3</v>
      </c>
      <c r="L115" s="4">
        <v>1.8286999999999999E-3</v>
      </c>
      <c r="M115" s="4">
        <v>4.4149000000000002E-3</v>
      </c>
      <c r="N115" s="4">
        <v>2.6746999999999999E-3</v>
      </c>
      <c r="O115" s="4">
        <f t="shared" si="21"/>
        <v>-2.0000000000314905E-9</v>
      </c>
      <c r="P115" s="4">
        <f t="shared" si="22"/>
        <v>-5.5000000000540727E-8</v>
      </c>
      <c r="Q115" s="4">
        <f t="shared" si="23"/>
        <v>-3.0000000000255517E-8</v>
      </c>
      <c r="R115" s="4">
        <f t="shared" si="24"/>
        <v>6.2681735777457036E-8</v>
      </c>
      <c r="S115" s="15">
        <f t="shared" si="25"/>
        <v>4.7786489408618413</v>
      </c>
      <c r="AE115" s="1"/>
      <c r="AG115" s="1"/>
      <c r="AI115" s="1"/>
    </row>
    <row r="116" spans="1:35" x14ac:dyDescent="0.45">
      <c r="A116" s="30"/>
      <c r="B116" s="9">
        <v>48261</v>
      </c>
      <c r="C116" s="4">
        <v>1.9851999999999999E-3</v>
      </c>
      <c r="D116" s="4">
        <v>4.8114000000000004E-3</v>
      </c>
      <c r="E116" s="4">
        <v>3.2309000000000001E-3</v>
      </c>
      <c r="F116" s="4">
        <v>1.1178999999999999E-5</v>
      </c>
      <c r="G116" s="4">
        <v>8.2619999999999998E-6</v>
      </c>
      <c r="H116" s="4">
        <v>-6.3027999999999994E-5</v>
      </c>
      <c r="I116" s="4">
        <f t="shared" si="18"/>
        <v>1.9963789999999999E-3</v>
      </c>
      <c r="J116" s="4">
        <f t="shared" si="19"/>
        <v>4.8196620000000006E-3</v>
      </c>
      <c r="K116" s="4">
        <f t="shared" si="20"/>
        <v>3.167872E-3</v>
      </c>
      <c r="L116" s="4">
        <v>1.9964000000000002E-3</v>
      </c>
      <c r="M116" s="4">
        <v>4.8196999999999997E-3</v>
      </c>
      <c r="N116" s="4">
        <v>3.1679E-3</v>
      </c>
      <c r="O116" s="4">
        <f t="shared" si="21"/>
        <v>2.100000000022223E-8</v>
      </c>
      <c r="P116" s="4">
        <f t="shared" si="22"/>
        <v>3.7999999999080436E-8</v>
      </c>
      <c r="Q116" s="4">
        <f t="shared" si="23"/>
        <v>2.8000000000007186E-8</v>
      </c>
      <c r="R116" s="4">
        <f t="shared" si="24"/>
        <v>5.1662365411775806E-8</v>
      </c>
      <c r="S116" s="15">
        <f t="shared" si="25"/>
        <v>5.2168113872364597</v>
      </c>
      <c r="AE116" s="1"/>
      <c r="AG116" s="1"/>
      <c r="AI116" s="1"/>
    </row>
    <row r="117" spans="1:35" x14ac:dyDescent="0.45">
      <c r="A117" s="30"/>
      <c r="B117" s="9">
        <v>48835</v>
      </c>
      <c r="C117" s="4">
        <v>-2.0752000000000001E-3</v>
      </c>
      <c r="D117" s="4">
        <v>5.0099000000000003E-3</v>
      </c>
      <c r="E117" s="4">
        <v>3.8999999999999998E-3</v>
      </c>
      <c r="F117" s="3">
        <v>0</v>
      </c>
      <c r="G117" s="3">
        <v>0</v>
      </c>
      <c r="H117" s="4">
        <v>0</v>
      </c>
      <c r="I117" s="4">
        <f t="shared" si="18"/>
        <v>-2.0752000000000001E-3</v>
      </c>
      <c r="J117" s="4">
        <f t="shared" si="19"/>
        <v>5.0099000000000003E-3</v>
      </c>
      <c r="K117" s="4">
        <f t="shared" si="20"/>
        <v>3.8999999999999998E-3</v>
      </c>
      <c r="L117" s="4">
        <v>-2.0752000000000001E-3</v>
      </c>
      <c r="M117" s="4">
        <v>5.0099000000000003E-3</v>
      </c>
      <c r="N117" s="4">
        <v>3.8999999999999998E-3</v>
      </c>
      <c r="O117" s="4">
        <f t="shared" si="21"/>
        <v>0</v>
      </c>
      <c r="P117" s="4">
        <f t="shared" si="22"/>
        <v>0</v>
      </c>
      <c r="Q117" s="4">
        <f t="shared" si="23"/>
        <v>0</v>
      </c>
      <c r="R117" s="4">
        <f t="shared" si="24"/>
        <v>0</v>
      </c>
      <c r="S117" s="15">
        <f t="shared" si="25"/>
        <v>5.422688728850293</v>
      </c>
      <c r="Z117">
        <v>0</v>
      </c>
      <c r="AE117" s="1"/>
    </row>
    <row r="118" spans="1:35" x14ac:dyDescent="0.45">
      <c r="A118" s="30"/>
      <c r="B118" s="9">
        <v>48859</v>
      </c>
      <c r="C118" s="4">
        <v>2.1530999999999998E-3</v>
      </c>
      <c r="D118" s="4">
        <v>5.1980000000000004E-3</v>
      </c>
      <c r="E118" s="4">
        <v>3.8999999999999998E-3</v>
      </c>
      <c r="F118" s="3">
        <v>0</v>
      </c>
      <c r="G118" s="3">
        <v>0</v>
      </c>
      <c r="H118" s="4">
        <v>0</v>
      </c>
      <c r="I118" s="4">
        <f t="shared" si="18"/>
        <v>2.1530999999999998E-3</v>
      </c>
      <c r="J118" s="4">
        <f t="shared" si="19"/>
        <v>5.1980000000000004E-3</v>
      </c>
      <c r="K118" s="4">
        <f t="shared" si="20"/>
        <v>3.8999999999999998E-3</v>
      </c>
      <c r="L118" s="4">
        <v>2.1530999999999998E-3</v>
      </c>
      <c r="M118" s="4">
        <v>5.1980000000000004E-3</v>
      </c>
      <c r="N118" s="4">
        <v>3.8999999999999998E-3</v>
      </c>
      <c r="O118" s="4">
        <f t="shared" si="21"/>
        <v>0</v>
      </c>
      <c r="P118" s="4">
        <f t="shared" si="22"/>
        <v>0</v>
      </c>
      <c r="Q118" s="4">
        <f t="shared" si="23"/>
        <v>0</v>
      </c>
      <c r="R118" s="4">
        <f t="shared" si="24"/>
        <v>0</v>
      </c>
      <c r="S118" s="15">
        <f t="shared" si="25"/>
        <v>5.626281508243256</v>
      </c>
      <c r="Z118">
        <v>0</v>
      </c>
      <c r="AE118" s="1"/>
    </row>
    <row r="119" spans="1:35" x14ac:dyDescent="0.45">
      <c r="L119" s="27"/>
      <c r="M119" s="27"/>
      <c r="N119" s="27"/>
    </row>
    <row r="122" spans="1:35" x14ac:dyDescent="0.45">
      <c r="C122" s="12"/>
      <c r="D122" s="1"/>
      <c r="E122" s="1"/>
      <c r="F122" s="1"/>
    </row>
    <row r="123" spans="1:35" x14ac:dyDescent="0.45">
      <c r="C123" s="12"/>
      <c r="D123" s="1"/>
      <c r="E123" s="1"/>
      <c r="F123" s="1"/>
    </row>
    <row r="124" spans="1:35" x14ac:dyDescent="0.45">
      <c r="C124" s="12"/>
      <c r="D124" s="1"/>
      <c r="E124" s="1"/>
      <c r="F124" s="1"/>
    </row>
    <row r="125" spans="1:35" x14ac:dyDescent="0.45">
      <c r="C125" s="12"/>
      <c r="D125" s="1"/>
      <c r="E125" s="1"/>
      <c r="F125" s="1"/>
    </row>
    <row r="126" spans="1:35" x14ac:dyDescent="0.45">
      <c r="C126" s="12"/>
      <c r="D126" s="1"/>
      <c r="E126" s="1"/>
      <c r="F126" s="1"/>
    </row>
    <row r="127" spans="1:35" x14ac:dyDescent="0.45">
      <c r="C127" s="12"/>
      <c r="D127" s="1"/>
      <c r="E127" s="1"/>
      <c r="F127" s="1"/>
    </row>
    <row r="128" spans="1:35" x14ac:dyDescent="0.45">
      <c r="C128" s="12"/>
      <c r="D128" s="1"/>
      <c r="E128" s="1"/>
      <c r="F128" s="1"/>
    </row>
    <row r="129" spans="3:6" x14ac:dyDescent="0.45">
      <c r="C129" s="12"/>
      <c r="D129" s="1"/>
      <c r="E129" s="1"/>
      <c r="F129" s="1"/>
    </row>
    <row r="130" spans="3:6" x14ac:dyDescent="0.45">
      <c r="C130" s="12"/>
      <c r="D130" s="1"/>
      <c r="E130" s="1"/>
      <c r="F130" s="1"/>
    </row>
    <row r="131" spans="3:6" x14ac:dyDescent="0.45">
      <c r="C131" s="12"/>
      <c r="D131" s="1"/>
      <c r="E131" s="1"/>
      <c r="F131" s="1"/>
    </row>
    <row r="132" spans="3:6" x14ac:dyDescent="0.45">
      <c r="C132" s="12"/>
      <c r="D132" s="1"/>
      <c r="E132" s="1"/>
      <c r="F132" s="1"/>
    </row>
    <row r="133" spans="3:6" x14ac:dyDescent="0.45">
      <c r="C133" s="12"/>
      <c r="D133" s="1"/>
      <c r="E133" s="1"/>
      <c r="F133" s="1"/>
    </row>
    <row r="134" spans="3:6" x14ac:dyDescent="0.45">
      <c r="C134" s="12"/>
      <c r="D134" s="1"/>
      <c r="E134" s="1"/>
      <c r="F134" s="1"/>
    </row>
    <row r="135" spans="3:6" x14ac:dyDescent="0.45">
      <c r="C135" s="12"/>
      <c r="D135" s="1"/>
      <c r="E135" s="1"/>
      <c r="F135" s="1"/>
    </row>
    <row r="136" spans="3:6" x14ac:dyDescent="0.45">
      <c r="C136" s="12"/>
      <c r="D136" s="1"/>
      <c r="E136" s="1"/>
      <c r="F136" s="1"/>
    </row>
    <row r="137" spans="3:6" x14ac:dyDescent="0.45">
      <c r="C137" s="12"/>
      <c r="D137" s="1"/>
      <c r="E137" s="1"/>
      <c r="F137" s="1"/>
    </row>
    <row r="138" spans="3:6" x14ac:dyDescent="0.45">
      <c r="C138" s="12"/>
      <c r="D138" s="1"/>
      <c r="E138" s="1"/>
      <c r="F138" s="1"/>
    </row>
    <row r="139" spans="3:6" x14ac:dyDescent="0.45">
      <c r="C139" s="12"/>
      <c r="D139" s="1"/>
      <c r="E139" s="1"/>
      <c r="F139" s="1"/>
    </row>
    <row r="140" spans="3:6" x14ac:dyDescent="0.45">
      <c r="C140" s="12"/>
      <c r="D140" s="1"/>
      <c r="E140" s="1"/>
      <c r="F140" s="1"/>
    </row>
    <row r="141" spans="3:6" x14ac:dyDescent="0.45">
      <c r="C141" s="12"/>
      <c r="D141" s="1"/>
      <c r="E141" s="1"/>
      <c r="F141" s="1"/>
    </row>
    <row r="142" spans="3:6" x14ac:dyDescent="0.45">
      <c r="C142" s="12"/>
      <c r="D142" s="1"/>
      <c r="E142" s="1"/>
      <c r="F142" s="1"/>
    </row>
    <row r="143" spans="3:6" x14ac:dyDescent="0.45">
      <c r="C143" s="12"/>
      <c r="D143" s="1"/>
      <c r="E143" s="1"/>
      <c r="F143" s="1"/>
    </row>
    <row r="144" spans="3:6" x14ac:dyDescent="0.45">
      <c r="C144" s="12"/>
      <c r="D144" s="1"/>
      <c r="E144" s="1"/>
      <c r="F144" s="1"/>
    </row>
    <row r="145" spans="3:6" x14ac:dyDescent="0.45">
      <c r="C145" s="12"/>
      <c r="D145" s="1"/>
      <c r="E145" s="1"/>
      <c r="F145" s="1"/>
    </row>
    <row r="146" spans="3:6" x14ac:dyDescent="0.45">
      <c r="C146" s="12"/>
      <c r="D146" s="1"/>
      <c r="E146" s="1"/>
      <c r="F146" s="1"/>
    </row>
    <row r="147" spans="3:6" x14ac:dyDescent="0.45">
      <c r="C147" s="12"/>
      <c r="D147" s="1"/>
      <c r="E147" s="1"/>
      <c r="F147" s="1"/>
    </row>
    <row r="148" spans="3:6" x14ac:dyDescent="0.45">
      <c r="C148" s="12"/>
      <c r="D148" s="1"/>
      <c r="E148" s="1"/>
      <c r="F148" s="1"/>
    </row>
    <row r="149" spans="3:6" x14ac:dyDescent="0.45">
      <c r="C149" s="12"/>
      <c r="D149" s="1"/>
      <c r="E149" s="1"/>
      <c r="F149" s="1"/>
    </row>
    <row r="150" spans="3:6" x14ac:dyDescent="0.45">
      <c r="C150" s="12"/>
      <c r="D150" s="1"/>
      <c r="E150" s="1"/>
      <c r="F150" s="1"/>
    </row>
    <row r="151" spans="3:6" x14ac:dyDescent="0.45">
      <c r="C151" s="12"/>
      <c r="D151" s="1"/>
      <c r="E151" s="1"/>
      <c r="F151" s="1"/>
    </row>
    <row r="152" spans="3:6" x14ac:dyDescent="0.45">
      <c r="C152" s="12"/>
      <c r="D152" s="1"/>
      <c r="E152" s="1"/>
      <c r="F152" s="1"/>
    </row>
    <row r="153" spans="3:6" x14ac:dyDescent="0.45">
      <c r="C153" s="12"/>
      <c r="D153" s="1"/>
      <c r="E153" s="1"/>
      <c r="F153" s="1"/>
    </row>
    <row r="154" spans="3:6" x14ac:dyDescent="0.45">
      <c r="C154" s="12"/>
      <c r="D154" s="1"/>
      <c r="E154" s="1"/>
      <c r="F154" s="1"/>
    </row>
    <row r="155" spans="3:6" x14ac:dyDescent="0.45">
      <c r="C155" s="12"/>
      <c r="D155" s="1"/>
      <c r="E155" s="1"/>
      <c r="F155" s="1"/>
    </row>
    <row r="156" spans="3:6" x14ac:dyDescent="0.45">
      <c r="C156" s="12"/>
      <c r="D156" s="1"/>
      <c r="E156" s="1"/>
      <c r="F156" s="1"/>
    </row>
    <row r="157" spans="3:6" x14ac:dyDescent="0.45">
      <c r="C157" s="12"/>
      <c r="D157" s="1"/>
      <c r="E157" s="1"/>
      <c r="F157" s="1"/>
    </row>
    <row r="158" spans="3:6" x14ac:dyDescent="0.45">
      <c r="C158" s="12"/>
      <c r="D158" s="1"/>
      <c r="E158" s="1"/>
      <c r="F158" s="1"/>
    </row>
    <row r="159" spans="3:6" x14ac:dyDescent="0.45">
      <c r="C159" s="12"/>
      <c r="D159" s="1"/>
      <c r="E159" s="1"/>
      <c r="F159" s="1"/>
    </row>
    <row r="160" spans="3:6" x14ac:dyDescent="0.45">
      <c r="C160" s="12"/>
      <c r="D160" s="1"/>
      <c r="E160" s="1"/>
      <c r="F160" s="1"/>
    </row>
    <row r="161" spans="3:6" x14ac:dyDescent="0.45">
      <c r="C161" s="12"/>
      <c r="D161" s="1"/>
      <c r="E161" s="1"/>
      <c r="F161" s="1"/>
    </row>
    <row r="162" spans="3:6" x14ac:dyDescent="0.45">
      <c r="C162" s="12"/>
      <c r="D162" s="1"/>
      <c r="E162" s="1"/>
      <c r="F162" s="1"/>
    </row>
    <row r="163" spans="3:6" x14ac:dyDescent="0.45">
      <c r="C163" s="12"/>
      <c r="D163" s="1"/>
      <c r="E163" s="1"/>
      <c r="F163" s="1"/>
    </row>
    <row r="164" spans="3:6" x14ac:dyDescent="0.45">
      <c r="C164" s="12"/>
      <c r="D164" s="1"/>
      <c r="E164" s="1"/>
      <c r="F164" s="1"/>
    </row>
    <row r="165" spans="3:6" x14ac:dyDescent="0.45">
      <c r="C165" s="12"/>
      <c r="D165" s="1"/>
      <c r="E165" s="1"/>
      <c r="F165" s="1"/>
    </row>
    <row r="166" spans="3:6" x14ac:dyDescent="0.45">
      <c r="C166" s="12"/>
      <c r="D166" s="1"/>
      <c r="E166" s="1"/>
      <c r="F166" s="1"/>
    </row>
    <row r="167" spans="3:6" x14ac:dyDescent="0.45">
      <c r="C167" s="12"/>
      <c r="D167" s="1"/>
      <c r="E167" s="1"/>
      <c r="F167" s="1"/>
    </row>
    <row r="168" spans="3:6" x14ac:dyDescent="0.45">
      <c r="C168" s="12"/>
      <c r="D168" s="1"/>
      <c r="E168" s="1"/>
      <c r="F168" s="1"/>
    </row>
    <row r="169" spans="3:6" x14ac:dyDescent="0.45">
      <c r="C169" s="12"/>
      <c r="D169" s="1"/>
      <c r="E169" s="1"/>
      <c r="F169" s="1"/>
    </row>
    <row r="170" spans="3:6" x14ac:dyDescent="0.45">
      <c r="C170" s="12"/>
      <c r="D170" s="1"/>
      <c r="E170" s="1"/>
      <c r="F170" s="1"/>
    </row>
    <row r="171" spans="3:6" x14ac:dyDescent="0.45">
      <c r="C171" s="12"/>
      <c r="D171" s="1"/>
      <c r="E171" s="1"/>
      <c r="F171" s="1"/>
    </row>
    <row r="172" spans="3:6" x14ac:dyDescent="0.45">
      <c r="C172" s="12"/>
      <c r="D172" s="1"/>
      <c r="E172" s="1"/>
      <c r="F172" s="1"/>
    </row>
    <row r="173" spans="3:6" x14ac:dyDescent="0.45">
      <c r="C173" s="12"/>
      <c r="D173" s="1"/>
      <c r="E173" s="1"/>
      <c r="F173" s="1"/>
    </row>
    <row r="174" spans="3:6" x14ac:dyDescent="0.45">
      <c r="C174" s="12"/>
      <c r="D174" s="1"/>
      <c r="E174" s="1"/>
      <c r="F174" s="1"/>
    </row>
    <row r="175" spans="3:6" x14ac:dyDescent="0.45">
      <c r="C175" s="12"/>
      <c r="D175" s="1"/>
      <c r="E175" s="1"/>
      <c r="F175" s="1"/>
    </row>
    <row r="176" spans="3:6" x14ac:dyDescent="0.45">
      <c r="C176" s="12"/>
      <c r="D176" s="1"/>
      <c r="E176" s="1"/>
      <c r="F176" s="1"/>
    </row>
    <row r="177" spans="3:6" x14ac:dyDescent="0.45">
      <c r="C177" s="12"/>
      <c r="D177" s="1"/>
      <c r="E177" s="1"/>
      <c r="F177" s="1"/>
    </row>
    <row r="178" spans="3:6" x14ac:dyDescent="0.45">
      <c r="C178" s="12"/>
      <c r="D178" s="1"/>
      <c r="E178" s="1"/>
      <c r="F178" s="1"/>
    </row>
    <row r="179" spans="3:6" x14ac:dyDescent="0.45">
      <c r="C179" s="12"/>
      <c r="D179" s="1"/>
      <c r="E179" s="1"/>
      <c r="F179" s="1"/>
    </row>
    <row r="180" spans="3:6" x14ac:dyDescent="0.45">
      <c r="C180" s="12"/>
      <c r="D180" s="1"/>
      <c r="E180" s="1"/>
      <c r="F180" s="1"/>
    </row>
    <row r="181" spans="3:6" x14ac:dyDescent="0.45">
      <c r="C181" s="12"/>
      <c r="D181" s="1"/>
      <c r="E181" s="1"/>
      <c r="F181" s="1"/>
    </row>
    <row r="182" spans="3:6" x14ac:dyDescent="0.45">
      <c r="C182" s="12"/>
      <c r="D182" s="1"/>
      <c r="E182" s="1"/>
      <c r="F182" s="1"/>
    </row>
    <row r="183" spans="3:6" x14ac:dyDescent="0.45">
      <c r="C183" s="12"/>
      <c r="D183" s="1"/>
      <c r="E183" s="1"/>
      <c r="F183" s="1"/>
    </row>
    <row r="184" spans="3:6" x14ac:dyDescent="0.45">
      <c r="C184" s="12"/>
      <c r="D184" s="1"/>
      <c r="E184" s="1"/>
      <c r="F184" s="1"/>
    </row>
    <row r="185" spans="3:6" x14ac:dyDescent="0.45">
      <c r="C185" s="12"/>
      <c r="D185" s="1"/>
      <c r="E185" s="1"/>
      <c r="F185" s="1"/>
    </row>
    <row r="186" spans="3:6" x14ac:dyDescent="0.45">
      <c r="C186" s="12"/>
      <c r="D186" s="1"/>
      <c r="E186" s="1"/>
      <c r="F186" s="1"/>
    </row>
    <row r="187" spans="3:6" x14ac:dyDescent="0.45">
      <c r="C187" s="12"/>
      <c r="D187" s="1"/>
      <c r="E187" s="1"/>
      <c r="F187" s="1"/>
    </row>
    <row r="188" spans="3:6" x14ac:dyDescent="0.45">
      <c r="C188" s="12"/>
      <c r="D188" s="1"/>
      <c r="E188" s="1"/>
      <c r="F188" s="1"/>
    </row>
    <row r="189" spans="3:6" x14ac:dyDescent="0.45">
      <c r="C189" s="12"/>
      <c r="D189" s="1"/>
      <c r="E189" s="1"/>
      <c r="F189" s="1"/>
    </row>
    <row r="190" spans="3:6" x14ac:dyDescent="0.45">
      <c r="C190" s="12"/>
      <c r="D190" s="1"/>
      <c r="E190" s="1"/>
      <c r="F190" s="1"/>
    </row>
    <row r="191" spans="3:6" x14ac:dyDescent="0.45">
      <c r="C191" s="12"/>
      <c r="D191" s="1"/>
      <c r="E191" s="1"/>
      <c r="F191" s="1"/>
    </row>
    <row r="192" spans="3:6" x14ac:dyDescent="0.45">
      <c r="C192" s="12"/>
      <c r="D192" s="1"/>
      <c r="E192" s="1"/>
      <c r="F192" s="1"/>
    </row>
    <row r="193" spans="3:6" x14ac:dyDescent="0.45">
      <c r="C193" s="12"/>
      <c r="D193" s="1"/>
      <c r="E193" s="1"/>
      <c r="F193" s="1"/>
    </row>
    <row r="194" spans="3:6" x14ac:dyDescent="0.45">
      <c r="C194" s="12"/>
      <c r="D194" s="1"/>
      <c r="E194" s="1"/>
      <c r="F194" s="1"/>
    </row>
    <row r="195" spans="3:6" x14ac:dyDescent="0.45">
      <c r="C195" s="12"/>
      <c r="D195" s="1"/>
      <c r="E195" s="1"/>
      <c r="F195" s="1"/>
    </row>
    <row r="196" spans="3:6" x14ac:dyDescent="0.45">
      <c r="C196" s="12"/>
      <c r="D196" s="1"/>
      <c r="E196" s="1"/>
      <c r="F196" s="1"/>
    </row>
    <row r="197" spans="3:6" x14ac:dyDescent="0.45">
      <c r="C197" s="12"/>
      <c r="D197" s="1"/>
      <c r="E197" s="1"/>
      <c r="F197" s="1"/>
    </row>
    <row r="198" spans="3:6" x14ac:dyDescent="0.45">
      <c r="C198" s="12"/>
      <c r="D198" s="1"/>
      <c r="E198" s="1"/>
      <c r="F198" s="1"/>
    </row>
    <row r="199" spans="3:6" x14ac:dyDescent="0.45">
      <c r="C199" s="12"/>
      <c r="D199" s="1"/>
      <c r="E199" s="1"/>
      <c r="F199" s="1"/>
    </row>
    <row r="200" spans="3:6" x14ac:dyDescent="0.45">
      <c r="C200" s="12"/>
      <c r="D200" s="1"/>
      <c r="E200" s="1"/>
      <c r="F200" s="1"/>
    </row>
    <row r="201" spans="3:6" x14ac:dyDescent="0.45">
      <c r="C201" s="12"/>
      <c r="D201" s="1"/>
      <c r="E201" s="1"/>
      <c r="F201" s="1"/>
    </row>
    <row r="202" spans="3:6" x14ac:dyDescent="0.45">
      <c r="C202" s="12"/>
      <c r="D202" s="1"/>
      <c r="E202" s="1"/>
      <c r="F202" s="1"/>
    </row>
    <row r="203" spans="3:6" x14ac:dyDescent="0.45">
      <c r="C203" s="12"/>
      <c r="D203" s="1"/>
      <c r="E203" s="1"/>
      <c r="F203" s="1"/>
    </row>
    <row r="204" spans="3:6" x14ac:dyDescent="0.45">
      <c r="C204" s="12"/>
      <c r="D204" s="1"/>
      <c r="E204" s="1"/>
      <c r="F204" s="1"/>
    </row>
    <row r="205" spans="3:6" x14ac:dyDescent="0.45">
      <c r="C205" s="12"/>
      <c r="D205" s="1"/>
      <c r="E205" s="1"/>
      <c r="F205" s="1"/>
    </row>
    <row r="206" spans="3:6" x14ac:dyDescent="0.45">
      <c r="C206" s="12"/>
      <c r="D206" s="1"/>
      <c r="E206" s="1"/>
      <c r="F206" s="1"/>
    </row>
    <row r="207" spans="3:6" x14ac:dyDescent="0.45">
      <c r="C207" s="12"/>
      <c r="D207" s="1"/>
      <c r="E207" s="1"/>
      <c r="F207" s="1"/>
    </row>
    <row r="208" spans="3:6" x14ac:dyDescent="0.45">
      <c r="C208" s="12"/>
      <c r="D208" s="1"/>
      <c r="E208" s="1"/>
      <c r="F208" s="1"/>
    </row>
    <row r="209" spans="3:6" x14ac:dyDescent="0.45">
      <c r="C209" s="12"/>
      <c r="D209" s="1"/>
      <c r="E209" s="1"/>
      <c r="F209" s="1"/>
    </row>
    <row r="210" spans="3:6" x14ac:dyDescent="0.45">
      <c r="C210" s="12"/>
      <c r="D210" s="1"/>
      <c r="E210" s="1"/>
      <c r="F210" s="1"/>
    </row>
    <row r="211" spans="3:6" x14ac:dyDescent="0.45">
      <c r="C211" s="12"/>
      <c r="D211" s="1"/>
      <c r="E211" s="1"/>
      <c r="F211" s="1"/>
    </row>
    <row r="212" spans="3:6" x14ac:dyDescent="0.45">
      <c r="C212" s="12"/>
      <c r="D212" s="1"/>
      <c r="E212" s="1"/>
      <c r="F212" s="1"/>
    </row>
    <row r="213" spans="3:6" x14ac:dyDescent="0.45">
      <c r="C213" s="12"/>
      <c r="D213" s="1"/>
      <c r="E213" s="1"/>
      <c r="F213" s="1"/>
    </row>
    <row r="214" spans="3:6" x14ac:dyDescent="0.45">
      <c r="C214" s="12"/>
      <c r="D214" s="1"/>
      <c r="E214" s="1"/>
      <c r="F214" s="1"/>
    </row>
    <row r="215" spans="3:6" x14ac:dyDescent="0.45">
      <c r="C215" s="12"/>
      <c r="D215" s="1"/>
      <c r="E215" s="1"/>
      <c r="F215" s="1"/>
    </row>
    <row r="216" spans="3:6" x14ac:dyDescent="0.45">
      <c r="C216" s="12"/>
      <c r="D216" s="1"/>
      <c r="E216" s="1"/>
      <c r="F216" s="1"/>
    </row>
    <row r="217" spans="3:6" x14ac:dyDescent="0.45">
      <c r="C217" s="12"/>
      <c r="D217" s="1"/>
      <c r="E217" s="1"/>
      <c r="F217" s="1"/>
    </row>
    <row r="218" spans="3:6" x14ac:dyDescent="0.45">
      <c r="C218" s="12"/>
      <c r="D218" s="1"/>
      <c r="E218" s="1"/>
      <c r="F218" s="1"/>
    </row>
    <row r="219" spans="3:6" x14ac:dyDescent="0.45">
      <c r="C219" s="12"/>
      <c r="D219" s="1"/>
      <c r="E219" s="1"/>
      <c r="F219" s="1"/>
    </row>
    <row r="220" spans="3:6" x14ac:dyDescent="0.45">
      <c r="C220" s="12"/>
      <c r="D220" s="1"/>
      <c r="E220" s="1"/>
      <c r="F220" s="1"/>
    </row>
    <row r="221" spans="3:6" x14ac:dyDescent="0.45">
      <c r="C221" s="12"/>
      <c r="D221" s="1"/>
      <c r="E221" s="1"/>
      <c r="F221" s="1"/>
    </row>
    <row r="222" spans="3:6" x14ac:dyDescent="0.45">
      <c r="C222" s="12"/>
      <c r="D222" s="1"/>
      <c r="E222" s="1"/>
      <c r="F222" s="1"/>
    </row>
    <row r="223" spans="3:6" x14ac:dyDescent="0.45">
      <c r="C223" s="12"/>
      <c r="D223" s="1"/>
      <c r="E223" s="1"/>
      <c r="F223" s="1"/>
    </row>
    <row r="224" spans="3:6" x14ac:dyDescent="0.45">
      <c r="C224" s="12"/>
      <c r="D224" s="1"/>
      <c r="E224" s="1"/>
      <c r="F224" s="1"/>
    </row>
    <row r="225" spans="3:6" x14ac:dyDescent="0.45">
      <c r="C225" s="12"/>
      <c r="D225" s="1"/>
      <c r="E225" s="1"/>
      <c r="F225" s="1"/>
    </row>
    <row r="226" spans="3:6" x14ac:dyDescent="0.45">
      <c r="C226" s="12"/>
      <c r="D226" s="1"/>
      <c r="E226" s="1"/>
      <c r="F226" s="1"/>
    </row>
    <row r="227" spans="3:6" x14ac:dyDescent="0.45">
      <c r="C227" s="12"/>
      <c r="D227" s="1"/>
      <c r="E227" s="1"/>
      <c r="F227" s="1"/>
    </row>
    <row r="228" spans="3:6" x14ac:dyDescent="0.45">
      <c r="C228" s="12"/>
      <c r="D228" s="1"/>
      <c r="E228" s="1"/>
      <c r="F228" s="1"/>
    </row>
    <row r="229" spans="3:6" x14ac:dyDescent="0.45">
      <c r="C229" s="12"/>
      <c r="D229" s="1"/>
      <c r="E229" s="1"/>
      <c r="F229" s="1"/>
    </row>
    <row r="230" spans="3:6" x14ac:dyDescent="0.45">
      <c r="C230" s="12"/>
      <c r="D230" s="1"/>
      <c r="E230" s="1"/>
      <c r="F230" s="1"/>
    </row>
    <row r="231" spans="3:6" x14ac:dyDescent="0.45">
      <c r="C231" s="12"/>
      <c r="D231" s="1"/>
      <c r="E231" s="1"/>
      <c r="F231" s="1"/>
    </row>
    <row r="232" spans="3:6" x14ac:dyDescent="0.45">
      <c r="C232" s="12"/>
      <c r="D232" s="1"/>
      <c r="E232" s="1"/>
      <c r="F232" s="1"/>
    </row>
    <row r="233" spans="3:6" x14ac:dyDescent="0.45">
      <c r="C233" s="12"/>
      <c r="D233" s="1"/>
      <c r="E233" s="1"/>
      <c r="F233" s="1"/>
    </row>
    <row r="234" spans="3:6" x14ac:dyDescent="0.45">
      <c r="C234" s="12"/>
      <c r="D234" s="1"/>
      <c r="E234" s="1"/>
      <c r="F234" s="1"/>
    </row>
    <row r="235" spans="3:6" x14ac:dyDescent="0.45">
      <c r="C235" s="12"/>
      <c r="D235" s="1"/>
      <c r="E235" s="1"/>
      <c r="F235" s="1"/>
    </row>
  </sheetData>
  <sortState xmlns:xlrd2="http://schemas.microsoft.com/office/spreadsheetml/2017/richdata2" ref="V62:AE118">
    <sortCondition ref="AE62:AE118"/>
  </sortState>
  <mergeCells count="12">
    <mergeCell ref="O1:Q1"/>
    <mergeCell ref="A3:A59"/>
    <mergeCell ref="B60:E60"/>
    <mergeCell ref="F60:H60"/>
    <mergeCell ref="I60:K60"/>
    <mergeCell ref="L60:N60"/>
    <mergeCell ref="O60:Q60"/>
    <mergeCell ref="A62:A118"/>
    <mergeCell ref="B1:E1"/>
    <mergeCell ref="F1:H1"/>
    <mergeCell ref="I1:K1"/>
    <mergeCell ref="L1:N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F11BF-C6B7-40DB-834F-107FF9FFE13F}">
  <dimension ref="A1:AA182"/>
  <sheetViews>
    <sheetView zoomScale="85" zoomScaleNormal="85" workbookViewId="0"/>
  </sheetViews>
  <sheetFormatPr baseColWidth="10" defaultRowHeight="14.25" x14ac:dyDescent="0.45"/>
  <cols>
    <col min="2" max="2" width="11.3984375" style="16"/>
    <col min="6" max="8" width="15" hidden="1" customWidth="1"/>
    <col min="9" max="11" width="20.265625" style="2" customWidth="1"/>
    <col min="12" max="14" width="18.1328125" style="3" hidden="1" customWidth="1"/>
    <col min="15" max="18" width="0" hidden="1" customWidth="1"/>
    <col min="19" max="19" width="13" bestFit="1" customWidth="1"/>
    <col min="20" max="22" width="0" hidden="1" customWidth="1"/>
  </cols>
  <sheetData>
    <row r="1" spans="1:27" ht="15" customHeight="1" x14ac:dyDescent="0.45">
      <c r="B1" s="31" t="s">
        <v>12</v>
      </c>
      <c r="C1" s="31"/>
      <c r="D1" s="31"/>
      <c r="E1" s="31"/>
      <c r="F1" s="32" t="s">
        <v>16</v>
      </c>
      <c r="G1" s="32"/>
      <c r="H1" s="32"/>
      <c r="I1" s="33" t="s">
        <v>17</v>
      </c>
      <c r="J1" s="33"/>
      <c r="K1" s="33"/>
      <c r="L1" s="34" t="s">
        <v>18</v>
      </c>
      <c r="M1" s="34"/>
      <c r="N1" s="34"/>
      <c r="O1" s="35" t="s">
        <v>14</v>
      </c>
      <c r="P1" s="35"/>
      <c r="Q1" s="35"/>
      <c r="R1" s="8">
        <f>MAX(R3:R59)</f>
        <v>7.4995838296762479E-10</v>
      </c>
      <c r="S1" s="1"/>
      <c r="T1" s="32" t="s">
        <v>21</v>
      </c>
      <c r="U1" s="32"/>
      <c r="V1" s="32"/>
    </row>
    <row r="2" spans="1:27" x14ac:dyDescent="0.45">
      <c r="B2" s="10" t="s">
        <v>15</v>
      </c>
      <c r="C2" s="10" t="s">
        <v>0</v>
      </c>
      <c r="D2" s="10" t="s">
        <v>1</v>
      </c>
      <c r="E2" s="10" t="s">
        <v>2</v>
      </c>
      <c r="F2" s="11" t="s">
        <v>3</v>
      </c>
      <c r="G2" s="11" t="s">
        <v>4</v>
      </c>
      <c r="H2" s="11" t="s">
        <v>5</v>
      </c>
      <c r="I2" s="18" t="s">
        <v>0</v>
      </c>
      <c r="J2" s="18" t="s">
        <v>1</v>
      </c>
      <c r="K2" s="18" t="s">
        <v>2</v>
      </c>
      <c r="L2" s="19" t="s">
        <v>0</v>
      </c>
      <c r="M2" s="19" t="s">
        <v>1</v>
      </c>
      <c r="N2" s="19" t="s">
        <v>2</v>
      </c>
      <c r="O2" s="20" t="s">
        <v>0</v>
      </c>
      <c r="P2" s="20" t="s">
        <v>1</v>
      </c>
      <c r="Q2" s="20" t="s">
        <v>2</v>
      </c>
      <c r="R2" s="8" t="s">
        <v>8</v>
      </c>
      <c r="S2" s="21" t="s">
        <v>9</v>
      </c>
      <c r="T2" s="11" t="s">
        <v>3</v>
      </c>
      <c r="U2" s="11" t="s">
        <v>4</v>
      </c>
      <c r="V2" s="11" t="s">
        <v>5</v>
      </c>
    </row>
    <row r="3" spans="1:27" x14ac:dyDescent="0.45">
      <c r="A3" s="36" t="s">
        <v>19</v>
      </c>
      <c r="B3" s="9">
        <v>2</v>
      </c>
      <c r="C3" s="4">
        <f t="shared" ref="C3:C34" si="0">I3+F3</f>
        <v>1.9373269104300002E-6</v>
      </c>
      <c r="D3" s="4">
        <f t="shared" ref="D3:D34" si="1">J3+G3</f>
        <v>-1.45370899099E-6</v>
      </c>
      <c r="E3" s="4">
        <f t="shared" ref="E3:E34" si="2">K3+H3</f>
        <v>2.0911229359000001E-4</v>
      </c>
      <c r="F3" s="4">
        <v>1.9373000000000001E-6</v>
      </c>
      <c r="G3" s="4">
        <v>-1.4536999999999999E-6</v>
      </c>
      <c r="H3" s="4">
        <v>2.0874000000000001E-4</v>
      </c>
      <c r="I3" s="4">
        <f t="shared" ref="I3:I34" si="3">L3+T3</f>
        <v>2.691043E-11</v>
      </c>
      <c r="J3" s="4">
        <f t="shared" ref="J3:J34" si="4">M3+U3</f>
        <v>-8.9909900000000006E-12</v>
      </c>
      <c r="K3" s="4">
        <f t="shared" ref="K3:K34" si="5">N3+V3</f>
        <v>3.7229359000000001E-7</v>
      </c>
      <c r="L3" s="4">
        <v>6.6243000000000004E-13</v>
      </c>
      <c r="M3" s="4">
        <v>-2.7439000000000001E-13</v>
      </c>
      <c r="N3" s="4">
        <v>3.7158E-7</v>
      </c>
      <c r="O3" s="4">
        <f t="shared" ref="O3:O34" si="6">L3-I3</f>
        <v>-2.6247999999999999E-11</v>
      </c>
      <c r="P3" s="4">
        <f t="shared" ref="P3:P34" si="7">M3-J3</f>
        <v>8.7166000000000002E-12</v>
      </c>
      <c r="Q3" s="4">
        <f t="shared" ref="Q3:Q34" si="8">N3-K3</f>
        <v>-7.1359000000001056E-10</v>
      </c>
      <c r="R3" s="4">
        <f t="shared" ref="R3:R34" si="9">(O3^2+P3^2+Q3^2)^0.5</f>
        <v>7.1412577654050198E-10</v>
      </c>
      <c r="S3" s="15">
        <f t="shared" ref="S3:S34" si="10">1000*(L3^2+M3^2)^0.5</f>
        <v>7.1701002573185828E-10</v>
      </c>
      <c r="T3" s="4">
        <v>2.6247999999999999E-11</v>
      </c>
      <c r="U3" s="4">
        <v>-8.7166000000000002E-12</v>
      </c>
      <c r="V3" s="4">
        <v>7.1359000000000001E-10</v>
      </c>
      <c r="W3" s="1"/>
      <c r="Y3" s="1"/>
      <c r="Z3" s="1"/>
      <c r="AA3" s="1"/>
    </row>
    <row r="4" spans="1:27" x14ac:dyDescent="0.45">
      <c r="A4" s="36"/>
      <c r="B4" s="9">
        <v>10</v>
      </c>
      <c r="C4" s="4">
        <f t="shared" si="0"/>
        <v>9.4256589495000009E-4</v>
      </c>
      <c r="D4" s="4">
        <f t="shared" si="1"/>
        <v>-3.9089986043999996E-4</v>
      </c>
      <c r="E4" s="4">
        <f t="shared" si="2"/>
        <v>2.8768174150999997E-4</v>
      </c>
      <c r="F4" s="4">
        <v>-1.6744000000000001E-5</v>
      </c>
      <c r="G4" s="4">
        <v>6.4601000000000002E-6</v>
      </c>
      <c r="H4" s="4">
        <v>2.1086999999999999E-4</v>
      </c>
      <c r="I4" s="4">
        <f t="shared" si="3"/>
        <v>9.5930989495000005E-4</v>
      </c>
      <c r="J4" s="4">
        <f t="shared" si="4"/>
        <v>-3.9735996043999995E-4</v>
      </c>
      <c r="K4" s="4">
        <f t="shared" si="5"/>
        <v>7.6811741509999988E-5</v>
      </c>
      <c r="L4" s="4">
        <v>9.5931E-4</v>
      </c>
      <c r="M4" s="4">
        <v>-3.9735999999999998E-4</v>
      </c>
      <c r="N4" s="4">
        <v>7.6810999999999994E-5</v>
      </c>
      <c r="O4" s="4">
        <f t="shared" si="6"/>
        <v>1.0504999994886965E-10</v>
      </c>
      <c r="P4" s="4">
        <f t="shared" si="7"/>
        <v>-3.9560000024072006E-11</v>
      </c>
      <c r="Q4" s="4">
        <f t="shared" si="8"/>
        <v>-7.4150999999477579E-10</v>
      </c>
      <c r="R4" s="4">
        <f t="shared" si="9"/>
        <v>7.4995838296762479E-10</v>
      </c>
      <c r="S4" s="15">
        <f t="shared" si="10"/>
        <v>1.0383499630182496</v>
      </c>
      <c r="T4" s="4">
        <v>-1.0505E-10</v>
      </c>
      <c r="U4" s="4">
        <v>3.9559999999999997E-11</v>
      </c>
      <c r="V4" s="4">
        <v>7.4150999999999996E-10</v>
      </c>
      <c r="W4" s="1"/>
      <c r="Y4" s="1"/>
      <c r="Z4" s="1"/>
      <c r="AA4" s="1"/>
    </row>
    <row r="5" spans="1:27" x14ac:dyDescent="0.45">
      <c r="A5" s="36"/>
      <c r="B5" s="9">
        <v>150</v>
      </c>
      <c r="C5" s="4">
        <f t="shared" si="0"/>
        <v>9.4242092137699989E-4</v>
      </c>
      <c r="D5" s="4">
        <f t="shared" si="1"/>
        <v>3.8773173887899997E-4</v>
      </c>
      <c r="E5" s="4">
        <f t="shared" si="2"/>
        <v>2.8857965289E-4</v>
      </c>
      <c r="F5" s="4">
        <v>-1.7039000000000001E-5</v>
      </c>
      <c r="G5" s="4">
        <v>-9.6881999999999998E-6</v>
      </c>
      <c r="H5" s="4">
        <v>2.1283000000000001E-4</v>
      </c>
      <c r="I5" s="4">
        <f t="shared" si="3"/>
        <v>9.5945992137699994E-4</v>
      </c>
      <c r="J5" s="4">
        <f t="shared" si="4"/>
        <v>3.9741993887899997E-4</v>
      </c>
      <c r="K5" s="4">
        <f t="shared" si="5"/>
        <v>7.5749652889999994E-5</v>
      </c>
      <c r="L5" s="4">
        <v>9.5945999999999998E-4</v>
      </c>
      <c r="M5" s="4">
        <v>3.9742E-4</v>
      </c>
      <c r="N5" s="4">
        <v>7.5748999999999996E-5</v>
      </c>
      <c r="O5" s="4">
        <f t="shared" si="6"/>
        <v>7.8623000037553181E-11</v>
      </c>
      <c r="P5" s="4">
        <f t="shared" si="7"/>
        <v>6.1121000025522038E-11</v>
      </c>
      <c r="Q5" s="4">
        <f t="shared" si="8"/>
        <v>-6.5288999999814443E-10</v>
      </c>
      <c r="R5" s="4">
        <f t="shared" si="9"/>
        <v>6.6044129555669217E-10</v>
      </c>
      <c r="S5" s="15">
        <f t="shared" si="10"/>
        <v>1.038511505954556</v>
      </c>
      <c r="T5" s="4">
        <v>-7.8622999999999996E-11</v>
      </c>
      <c r="U5" s="4">
        <v>-6.1121E-11</v>
      </c>
      <c r="V5" s="4">
        <v>6.5289000000000001E-10</v>
      </c>
      <c r="W5" s="1"/>
      <c r="Y5" s="1"/>
      <c r="Z5" s="1"/>
      <c r="AA5" s="1"/>
    </row>
    <row r="6" spans="1:27" x14ac:dyDescent="0.45">
      <c r="A6" s="36"/>
      <c r="B6" s="9">
        <v>1657</v>
      </c>
      <c r="C6" s="4">
        <f t="shared" si="0"/>
        <v>1.8549628867400002E-3</v>
      </c>
      <c r="D6" s="4">
        <f t="shared" si="1"/>
        <v>-7.6907496363399998E-4</v>
      </c>
      <c r="E6" s="4">
        <f t="shared" si="2"/>
        <v>5.1745034613000002E-4</v>
      </c>
      <c r="F6" s="4">
        <v>-3.7836999999999997E-5</v>
      </c>
      <c r="G6" s="4">
        <v>1.4945E-5</v>
      </c>
      <c r="H6" s="4">
        <v>2.1643000000000001E-4</v>
      </c>
      <c r="I6" s="4">
        <f t="shared" si="3"/>
        <v>1.8927998867400001E-3</v>
      </c>
      <c r="J6" s="4">
        <f t="shared" si="4"/>
        <v>-7.8401996363400002E-4</v>
      </c>
      <c r="K6" s="4">
        <f t="shared" si="5"/>
        <v>3.0102034612999998E-4</v>
      </c>
      <c r="L6" s="4">
        <v>1.8928E-3</v>
      </c>
      <c r="M6" s="4">
        <v>-7.8401999999999996E-4</v>
      </c>
      <c r="N6" s="4">
        <v>3.0101999999999999E-4</v>
      </c>
      <c r="O6" s="4">
        <f t="shared" si="6"/>
        <v>1.1325999990305369E-10</v>
      </c>
      <c r="P6" s="4">
        <f t="shared" si="7"/>
        <v>-3.636599994662898E-11</v>
      </c>
      <c r="Q6" s="4">
        <f t="shared" si="8"/>
        <v>-3.4612999998736432E-10</v>
      </c>
      <c r="R6" s="4">
        <f t="shared" si="9"/>
        <v>3.6600039675034616E-10</v>
      </c>
      <c r="S6" s="15">
        <f t="shared" si="10"/>
        <v>2.048750643782693</v>
      </c>
      <c r="T6" s="4">
        <v>-1.1326E-10</v>
      </c>
      <c r="U6" s="4">
        <v>3.6365999999999998E-11</v>
      </c>
      <c r="V6" s="4">
        <v>3.4613000000000002E-10</v>
      </c>
      <c r="W6" s="1"/>
      <c r="Y6" s="1"/>
      <c r="Z6" s="1"/>
      <c r="AA6" s="1"/>
    </row>
    <row r="7" spans="1:27" x14ac:dyDescent="0.45">
      <c r="A7" s="36"/>
      <c r="B7" s="9">
        <v>1741</v>
      </c>
      <c r="C7" s="4">
        <f t="shared" si="0"/>
        <v>1.855647925112E-3</v>
      </c>
      <c r="D7" s="4">
        <f t="shared" si="1"/>
        <v>7.6681695579299989E-4</v>
      </c>
      <c r="E7" s="4">
        <f t="shared" si="2"/>
        <v>5.1653025758999997E-4</v>
      </c>
      <c r="F7" s="4">
        <v>-3.8251999999999999E-5</v>
      </c>
      <c r="G7" s="4">
        <v>-1.7643E-5</v>
      </c>
      <c r="H7" s="4">
        <v>2.1928E-4</v>
      </c>
      <c r="I7" s="4">
        <f t="shared" si="3"/>
        <v>1.8938999251119999E-3</v>
      </c>
      <c r="J7" s="4">
        <f t="shared" si="4"/>
        <v>7.8445995579299991E-4</v>
      </c>
      <c r="K7" s="4">
        <f t="shared" si="5"/>
        <v>2.9725025758999999E-4</v>
      </c>
      <c r="L7" s="4">
        <v>1.8939E-3</v>
      </c>
      <c r="M7" s="4">
        <v>7.8445999999999995E-4</v>
      </c>
      <c r="N7" s="4">
        <v>2.9724999999999999E-4</v>
      </c>
      <c r="O7" s="4">
        <f t="shared" si="6"/>
        <v>7.4888000098013996E-11</v>
      </c>
      <c r="P7" s="4">
        <f t="shared" si="7"/>
        <v>4.4207000039764299E-11</v>
      </c>
      <c r="Q7" s="4">
        <f t="shared" si="8"/>
        <v>-2.5759000000288163E-10</v>
      </c>
      <c r="R7" s="4">
        <f t="shared" si="9"/>
        <v>2.7187327840867412E-10</v>
      </c>
      <c r="S7" s="15">
        <f t="shared" si="10"/>
        <v>2.0499352920519223</v>
      </c>
      <c r="T7" s="4">
        <v>-7.4887999999999995E-11</v>
      </c>
      <c r="U7" s="4">
        <v>-4.4207000000000002E-11</v>
      </c>
      <c r="V7" s="4">
        <v>2.5758999999999999E-10</v>
      </c>
      <c r="W7" s="1"/>
      <c r="Y7" s="1"/>
      <c r="Z7" s="1"/>
      <c r="AA7" s="1"/>
    </row>
    <row r="8" spans="1:27" x14ac:dyDescent="0.45">
      <c r="A8" s="36"/>
      <c r="B8" s="9">
        <v>2881</v>
      </c>
      <c r="C8" s="4">
        <f t="shared" si="0"/>
        <v>2.7927410624439997E-3</v>
      </c>
      <c r="D8" s="4">
        <f t="shared" si="1"/>
        <v>-1.158714030586E-3</v>
      </c>
      <c r="E8" s="4">
        <f t="shared" si="2"/>
        <v>9.1575992901500006E-4</v>
      </c>
      <c r="F8" s="4">
        <v>-6.3658999999999995E-5</v>
      </c>
      <c r="G8" s="4">
        <v>2.4485999999999999E-5</v>
      </c>
      <c r="H8" s="4">
        <v>2.1291999999999999E-4</v>
      </c>
      <c r="I8" s="4">
        <f t="shared" si="3"/>
        <v>2.8564000624439999E-3</v>
      </c>
      <c r="J8" s="4">
        <f t="shared" si="4"/>
        <v>-1.183200030586E-3</v>
      </c>
      <c r="K8" s="4">
        <f t="shared" si="5"/>
        <v>7.0283992901500004E-4</v>
      </c>
      <c r="L8" s="4">
        <v>2.8563999999999998E-3</v>
      </c>
      <c r="M8" s="4">
        <v>-1.1831999999999999E-3</v>
      </c>
      <c r="N8" s="4">
        <v>7.0284000000000004E-4</v>
      </c>
      <c r="O8" s="4">
        <f t="shared" si="6"/>
        <v>-6.2444000057532145E-11</v>
      </c>
      <c r="P8" s="4">
        <f t="shared" si="7"/>
        <v>3.0586000095492172E-11</v>
      </c>
      <c r="Q8" s="4">
        <f t="shared" si="8"/>
        <v>7.0984999996082099E-11</v>
      </c>
      <c r="R8" s="4">
        <f t="shared" si="9"/>
        <v>9.936612485887882E-11</v>
      </c>
      <c r="S8" s="15">
        <f t="shared" si="10"/>
        <v>3.0917605340646936</v>
      </c>
      <c r="T8" s="4">
        <v>6.2444000000000002E-11</v>
      </c>
      <c r="U8" s="4">
        <v>-3.0585999999999999E-11</v>
      </c>
      <c r="V8" s="4">
        <v>-7.0985000000000001E-11</v>
      </c>
      <c r="W8" s="1"/>
      <c r="Y8" s="1"/>
      <c r="Z8" s="1"/>
      <c r="AA8" s="1"/>
    </row>
    <row r="9" spans="1:27" x14ac:dyDescent="0.45">
      <c r="A9" s="36"/>
      <c r="B9" s="9">
        <v>2965</v>
      </c>
      <c r="C9" s="4">
        <f t="shared" si="0"/>
        <v>2.7974940613989998E-3</v>
      </c>
      <c r="D9" s="4">
        <f t="shared" si="1"/>
        <v>1.1588590432879999E-3</v>
      </c>
      <c r="E9" s="4">
        <f t="shared" si="2"/>
        <v>9.0750994055700004E-4</v>
      </c>
      <c r="F9" s="4">
        <v>-6.3505999999999998E-5</v>
      </c>
      <c r="G9" s="4">
        <v>-2.6241000000000002E-5</v>
      </c>
      <c r="H9" s="4">
        <v>2.1487000000000001E-4</v>
      </c>
      <c r="I9" s="4">
        <f t="shared" si="3"/>
        <v>2.8610000613989999E-3</v>
      </c>
      <c r="J9" s="4">
        <f t="shared" si="4"/>
        <v>1.1851000432879998E-3</v>
      </c>
      <c r="K9" s="4">
        <f t="shared" si="5"/>
        <v>6.9263994055700001E-4</v>
      </c>
      <c r="L9" s="4">
        <v>2.8609999999999998E-3</v>
      </c>
      <c r="M9" s="4">
        <v>1.1850999999999999E-3</v>
      </c>
      <c r="N9" s="4">
        <v>6.9264000000000001E-4</v>
      </c>
      <c r="O9" s="4">
        <f t="shared" si="6"/>
        <v>-6.1399000033518503E-11</v>
      </c>
      <c r="P9" s="4">
        <f t="shared" si="7"/>
        <v>-4.3287999920704756E-11</v>
      </c>
      <c r="Q9" s="4">
        <f t="shared" si="8"/>
        <v>5.9443000001435653E-11</v>
      </c>
      <c r="R9" s="4">
        <f t="shared" si="9"/>
        <v>9.579748635231312E-11</v>
      </c>
      <c r="S9" s="15">
        <f t="shared" si="10"/>
        <v>3.0967374783794632</v>
      </c>
      <c r="T9" s="4">
        <v>6.1398999999999994E-11</v>
      </c>
      <c r="U9" s="4">
        <v>4.3288000000000002E-11</v>
      </c>
      <c r="V9" s="4">
        <v>-5.9443000000000003E-11</v>
      </c>
      <c r="W9" s="1"/>
      <c r="Y9" s="1"/>
      <c r="Z9" s="1"/>
      <c r="AA9" s="1"/>
    </row>
    <row r="10" spans="1:27" x14ac:dyDescent="0.45">
      <c r="A10" s="36"/>
      <c r="B10" s="9">
        <v>4105</v>
      </c>
      <c r="C10" s="4">
        <f t="shared" si="0"/>
        <v>3.7485631598400001E-3</v>
      </c>
      <c r="D10" s="4">
        <f t="shared" si="1"/>
        <v>-1.5552860803039999E-3</v>
      </c>
      <c r="E10" s="4">
        <f t="shared" si="2"/>
        <v>1.4944698735399999E-3</v>
      </c>
      <c r="F10" s="4">
        <v>-8.2237000000000006E-5</v>
      </c>
      <c r="G10" s="4">
        <v>3.1513999999999997E-5</v>
      </c>
      <c r="H10" s="4">
        <v>1.7956999999999999E-4</v>
      </c>
      <c r="I10" s="4">
        <f t="shared" si="3"/>
        <v>3.8308001598400003E-3</v>
      </c>
      <c r="J10" s="4">
        <f t="shared" si="4"/>
        <v>-1.586800080304E-3</v>
      </c>
      <c r="K10" s="4">
        <f t="shared" si="5"/>
        <v>1.3148998735399999E-3</v>
      </c>
      <c r="L10" s="4">
        <v>3.8308000000000001E-3</v>
      </c>
      <c r="M10" s="4">
        <v>-1.5868E-3</v>
      </c>
      <c r="N10" s="4">
        <v>1.3148999999999999E-3</v>
      </c>
      <c r="O10" s="4">
        <f t="shared" si="6"/>
        <v>-1.5984000017663091E-10</v>
      </c>
      <c r="P10" s="4">
        <f t="shared" si="7"/>
        <v>8.0303999994840725E-11</v>
      </c>
      <c r="Q10" s="4">
        <f t="shared" si="8"/>
        <v>1.2646000002378144E-10</v>
      </c>
      <c r="R10" s="4">
        <f t="shared" si="9"/>
        <v>2.1906549175452429E-10</v>
      </c>
      <c r="S10" s="15">
        <f t="shared" si="10"/>
        <v>4.1464397837180753</v>
      </c>
      <c r="T10" s="4">
        <v>1.5983999999999999E-10</v>
      </c>
      <c r="U10" s="4">
        <v>-8.0304000000000005E-11</v>
      </c>
      <c r="V10" s="4">
        <v>-1.2646E-10</v>
      </c>
      <c r="W10" s="1"/>
      <c r="Y10" s="1"/>
      <c r="Z10" s="1"/>
      <c r="AA10" s="1"/>
    </row>
    <row r="11" spans="1:27" x14ac:dyDescent="0.45">
      <c r="A11" s="36"/>
      <c r="B11" s="9">
        <v>4189</v>
      </c>
      <c r="C11" s="4">
        <f t="shared" si="0"/>
        <v>3.7622381220100004E-3</v>
      </c>
      <c r="D11" s="4">
        <f t="shared" si="1"/>
        <v>1.5594800595879999E-3</v>
      </c>
      <c r="E11" s="4">
        <f t="shared" si="2"/>
        <v>1.4761299014259999E-3</v>
      </c>
      <c r="F11" s="4">
        <v>-7.9962000000000005E-5</v>
      </c>
      <c r="G11" s="4">
        <v>-3.2020000000000002E-5</v>
      </c>
      <c r="H11" s="4">
        <v>1.7923E-4</v>
      </c>
      <c r="I11" s="4">
        <f t="shared" si="3"/>
        <v>3.8422001220100002E-3</v>
      </c>
      <c r="J11" s="4">
        <f t="shared" si="4"/>
        <v>1.5915000595879999E-3</v>
      </c>
      <c r="K11" s="4">
        <f t="shared" si="5"/>
        <v>1.2968999014259998E-3</v>
      </c>
      <c r="L11" s="4">
        <v>3.8422E-3</v>
      </c>
      <c r="M11" s="4">
        <v>1.5915E-3</v>
      </c>
      <c r="N11" s="4">
        <v>1.2968999999999999E-3</v>
      </c>
      <c r="O11" s="4">
        <f t="shared" si="6"/>
        <v>-1.2201000019335106E-10</v>
      </c>
      <c r="P11" s="4">
        <f t="shared" si="7"/>
        <v>-5.9587999898941257E-11</v>
      </c>
      <c r="Q11" s="4">
        <f t="shared" si="8"/>
        <v>9.8574000090972946E-11</v>
      </c>
      <c r="R11" s="4">
        <f t="shared" si="9"/>
        <v>1.6779154738267623E-10</v>
      </c>
      <c r="S11" s="15">
        <f t="shared" si="10"/>
        <v>4.1587706224315859</v>
      </c>
      <c r="T11" s="4">
        <v>1.2201E-10</v>
      </c>
      <c r="U11" s="4">
        <v>5.9587999999999994E-11</v>
      </c>
      <c r="V11" s="4">
        <v>-9.8573999999999997E-11</v>
      </c>
      <c r="W11" s="1"/>
      <c r="Y11" s="1"/>
      <c r="Z11" s="1"/>
      <c r="AA11" s="1"/>
    </row>
    <row r="12" spans="1:27" x14ac:dyDescent="0.45">
      <c r="A12" s="36"/>
      <c r="B12" s="9">
        <v>5329</v>
      </c>
      <c r="C12" s="4">
        <f t="shared" si="0"/>
        <v>4.7619630576910005E-3</v>
      </c>
      <c r="D12" s="4">
        <f t="shared" si="1"/>
        <v>-1.9723440149039999E-3</v>
      </c>
      <c r="E12" s="4">
        <f t="shared" si="2"/>
        <v>2.2796229681439997E-3</v>
      </c>
      <c r="F12" s="4">
        <v>-6.4036999999999997E-5</v>
      </c>
      <c r="G12" s="4">
        <v>2.6656E-5</v>
      </c>
      <c r="H12" s="4">
        <v>9.1623E-5</v>
      </c>
      <c r="I12" s="4">
        <f t="shared" si="3"/>
        <v>4.8260000576910008E-3</v>
      </c>
      <c r="J12" s="4">
        <f t="shared" si="4"/>
        <v>-1.9990000149039998E-3</v>
      </c>
      <c r="K12" s="4">
        <f t="shared" si="5"/>
        <v>2.1879999681439998E-3</v>
      </c>
      <c r="L12" s="4">
        <v>4.8260000000000004E-3</v>
      </c>
      <c r="M12" s="4">
        <v>-1.9989999999999999E-3</v>
      </c>
      <c r="N12" s="4">
        <v>2.1879999999999998E-3</v>
      </c>
      <c r="O12" s="4">
        <f t="shared" si="6"/>
        <v>-5.7691000414361593E-11</v>
      </c>
      <c r="P12" s="4">
        <f t="shared" si="7"/>
        <v>1.4903999909221533E-11</v>
      </c>
      <c r="Q12" s="4">
        <f t="shared" si="8"/>
        <v>3.1856000042712607E-11</v>
      </c>
      <c r="R12" s="4">
        <f t="shared" si="9"/>
        <v>6.7566156327152798E-11</v>
      </c>
      <c r="S12" s="15">
        <f t="shared" si="10"/>
        <v>5.223626805199622</v>
      </c>
      <c r="T12" s="4">
        <v>5.7690999999999999E-11</v>
      </c>
      <c r="U12" s="4">
        <v>-1.4904E-11</v>
      </c>
      <c r="V12" s="4">
        <v>-3.1855999999999998E-11</v>
      </c>
      <c r="W12" s="1"/>
      <c r="Y12" s="1"/>
      <c r="Z12" s="1"/>
      <c r="AA12" s="1"/>
    </row>
    <row r="13" spans="1:27" x14ac:dyDescent="0.45">
      <c r="A13" s="36"/>
      <c r="B13" s="9">
        <v>5413</v>
      </c>
      <c r="C13" s="4">
        <f t="shared" si="0"/>
        <v>4.7738140269150001E-3</v>
      </c>
      <c r="D13" s="4">
        <f t="shared" si="1"/>
        <v>1.9758230140100004E-3</v>
      </c>
      <c r="E13" s="4">
        <f t="shared" si="2"/>
        <v>2.2692379739909997E-3</v>
      </c>
      <c r="F13" s="4">
        <v>-6.1586000000000003E-5</v>
      </c>
      <c r="G13" s="4">
        <v>-2.7076999999999998E-5</v>
      </c>
      <c r="H13" s="4">
        <v>9.2437999999999998E-5</v>
      </c>
      <c r="I13" s="4">
        <f t="shared" si="3"/>
        <v>4.8354000269149999E-3</v>
      </c>
      <c r="J13" s="4">
        <f t="shared" si="4"/>
        <v>2.0029000140100004E-3</v>
      </c>
      <c r="K13" s="4">
        <f t="shared" si="5"/>
        <v>2.1767999739909999E-3</v>
      </c>
      <c r="L13" s="4">
        <v>4.8354000000000001E-3</v>
      </c>
      <c r="M13" s="4">
        <v>2.0029000000000002E-3</v>
      </c>
      <c r="N13" s="4">
        <v>2.1768E-3</v>
      </c>
      <c r="O13" s="4">
        <f t="shared" si="6"/>
        <v>-2.6914999742833068E-11</v>
      </c>
      <c r="P13" s="4">
        <f t="shared" si="7"/>
        <v>-1.4010000191216898E-11</v>
      </c>
      <c r="Q13" s="4">
        <f t="shared" si="8"/>
        <v>2.6009000075183364E-11</v>
      </c>
      <c r="R13" s="4">
        <f t="shared" si="9"/>
        <v>3.9964551810642015E-11</v>
      </c>
      <c r="S13" s="15">
        <f t="shared" si="10"/>
        <v>5.2338037382003542</v>
      </c>
      <c r="T13" s="4">
        <v>2.6915000000000002E-11</v>
      </c>
      <c r="U13" s="4">
        <v>1.401E-11</v>
      </c>
      <c r="V13" s="4">
        <v>-2.6009E-11</v>
      </c>
      <c r="W13" s="1"/>
      <c r="Y13" s="1"/>
      <c r="Z13" s="1"/>
      <c r="AA13" s="1"/>
    </row>
    <row r="14" spans="1:27" x14ac:dyDescent="0.45">
      <c r="A14" s="36"/>
      <c r="B14" s="9">
        <v>6547</v>
      </c>
      <c r="C14" s="4">
        <f t="shared" si="0"/>
        <v>5.298952013185E-3</v>
      </c>
      <c r="D14" s="4">
        <f t="shared" si="1"/>
        <v>-2.1935100009239194E-3</v>
      </c>
      <c r="E14" s="4">
        <f t="shared" si="2"/>
        <v>2.7735829897350003E-3</v>
      </c>
      <c r="F14" s="4">
        <v>-3.0348000000000001E-5</v>
      </c>
      <c r="G14" s="4">
        <v>1.399E-5</v>
      </c>
      <c r="H14" s="4">
        <v>2.8183000000000001E-5</v>
      </c>
      <c r="I14" s="4">
        <f t="shared" si="3"/>
        <v>5.3293000131850003E-3</v>
      </c>
      <c r="J14" s="4">
        <f t="shared" si="4"/>
        <v>-2.2075000009239196E-3</v>
      </c>
      <c r="K14" s="4">
        <f t="shared" si="5"/>
        <v>2.745399989735E-3</v>
      </c>
      <c r="L14" s="4">
        <v>5.3293000000000004E-3</v>
      </c>
      <c r="M14" s="4">
        <v>-2.2074999999999998E-3</v>
      </c>
      <c r="N14" s="4">
        <v>2.7453999999999998E-3</v>
      </c>
      <c r="O14" s="4">
        <f t="shared" si="6"/>
        <v>-1.3184999966830979E-11</v>
      </c>
      <c r="P14" s="4">
        <f t="shared" si="7"/>
        <v>9.2391979483741338E-13</v>
      </c>
      <c r="Q14" s="4">
        <f t="shared" si="8"/>
        <v>1.0264999787679141E-11</v>
      </c>
      <c r="R14" s="4">
        <f t="shared" si="9"/>
        <v>1.673523446366014E-11</v>
      </c>
      <c r="S14" s="15">
        <f t="shared" si="10"/>
        <v>5.768404869632505</v>
      </c>
      <c r="T14" s="4">
        <v>1.3184999999999999E-11</v>
      </c>
      <c r="U14" s="4">
        <v>-9.2391999999999996E-13</v>
      </c>
      <c r="V14" s="4">
        <v>-1.0265E-11</v>
      </c>
      <c r="W14" s="1"/>
      <c r="Y14" s="1"/>
      <c r="Z14" s="1"/>
      <c r="AA14" s="1"/>
    </row>
    <row r="15" spans="1:27" x14ac:dyDescent="0.45">
      <c r="A15" s="36"/>
      <c r="B15" s="9">
        <v>6589</v>
      </c>
      <c r="C15" s="4">
        <f t="shared" si="0"/>
        <v>5.3125519974115999E-3</v>
      </c>
      <c r="D15" s="4">
        <f t="shared" si="1"/>
        <v>2.1977810023089002E-3</v>
      </c>
      <c r="E15" s="4">
        <f t="shared" si="2"/>
        <v>2.7642899920174002E-3</v>
      </c>
      <c r="F15" s="4">
        <v>-2.8147999999999999E-5</v>
      </c>
      <c r="G15" s="4">
        <v>-1.4419E-5</v>
      </c>
      <c r="H15" s="4">
        <v>2.8390000000000001E-5</v>
      </c>
      <c r="I15" s="4">
        <f t="shared" si="3"/>
        <v>5.3406999974116003E-3</v>
      </c>
      <c r="J15" s="4">
        <f t="shared" si="4"/>
        <v>2.2122000023089001E-3</v>
      </c>
      <c r="K15" s="4">
        <f t="shared" si="5"/>
        <v>2.7358999920174001E-3</v>
      </c>
      <c r="L15" s="4">
        <v>5.3407000000000003E-3</v>
      </c>
      <c r="M15" s="4">
        <v>2.2122000000000001E-3</v>
      </c>
      <c r="N15" s="4">
        <v>2.7358999999999999E-3</v>
      </c>
      <c r="O15" s="4">
        <f t="shared" si="6"/>
        <v>2.5883999804632296E-12</v>
      </c>
      <c r="P15" s="4">
        <f t="shared" si="7"/>
        <v>-2.3089000329712395E-12</v>
      </c>
      <c r="Q15" s="4">
        <f t="shared" si="8"/>
        <v>7.9825998242077922E-12</v>
      </c>
      <c r="R15" s="4">
        <f t="shared" si="9"/>
        <v>8.7036046425925682E-12</v>
      </c>
      <c r="S15" s="15">
        <f t="shared" si="10"/>
        <v>5.7807357083679243</v>
      </c>
      <c r="T15" s="4">
        <v>-2.5884000000000002E-12</v>
      </c>
      <c r="U15" s="4">
        <v>2.3089E-12</v>
      </c>
      <c r="V15" s="4">
        <v>-7.9825999999999995E-12</v>
      </c>
      <c r="W15" s="1"/>
      <c r="Y15" s="1"/>
      <c r="Z15" s="1"/>
      <c r="AA15" s="1"/>
    </row>
    <row r="16" spans="1:27" x14ac:dyDescent="0.45">
      <c r="A16" s="36"/>
      <c r="B16" s="9">
        <v>7157</v>
      </c>
      <c r="C16" s="4">
        <f t="shared" si="0"/>
        <v>5.6610999999999996E-3</v>
      </c>
      <c r="D16" s="4">
        <f t="shared" si="1"/>
        <v>-2.3449E-3</v>
      </c>
      <c r="E16" s="4">
        <f t="shared" si="2"/>
        <v>3.1500999999999999E-3</v>
      </c>
      <c r="F16" s="4">
        <v>0</v>
      </c>
      <c r="G16" s="4">
        <v>0</v>
      </c>
      <c r="H16" s="4">
        <v>0</v>
      </c>
      <c r="I16" s="4">
        <f t="shared" si="3"/>
        <v>5.6610999999999996E-3</v>
      </c>
      <c r="J16" s="4">
        <f t="shared" si="4"/>
        <v>-2.3449E-3</v>
      </c>
      <c r="K16" s="4">
        <f t="shared" si="5"/>
        <v>3.1500999999999999E-3</v>
      </c>
      <c r="L16" s="4">
        <v>5.6610999999999996E-3</v>
      </c>
      <c r="M16" s="4">
        <v>-2.3449E-3</v>
      </c>
      <c r="N16" s="4">
        <v>3.1500999999999999E-3</v>
      </c>
      <c r="O16" s="4">
        <f t="shared" si="6"/>
        <v>0</v>
      </c>
      <c r="P16" s="4">
        <f t="shared" si="7"/>
        <v>0</v>
      </c>
      <c r="Q16" s="4">
        <f t="shared" si="8"/>
        <v>0</v>
      </c>
      <c r="R16" s="4">
        <f t="shared" si="9"/>
        <v>0</v>
      </c>
      <c r="S16" s="15">
        <f t="shared" si="10"/>
        <v>6.1275288020538916</v>
      </c>
      <c r="T16" s="4">
        <v>0</v>
      </c>
      <c r="U16" s="4">
        <v>0</v>
      </c>
      <c r="V16" s="4">
        <v>0</v>
      </c>
    </row>
    <row r="17" spans="1:27" x14ac:dyDescent="0.45">
      <c r="A17" s="36"/>
      <c r="B17" s="9">
        <v>7185</v>
      </c>
      <c r="C17" s="4">
        <f t="shared" si="0"/>
        <v>5.6831E-3</v>
      </c>
      <c r="D17" s="4">
        <f t="shared" si="1"/>
        <v>2.3540000000000002E-3</v>
      </c>
      <c r="E17" s="4">
        <f t="shared" si="2"/>
        <v>3.1497000000000001E-3</v>
      </c>
      <c r="F17" s="4">
        <v>0</v>
      </c>
      <c r="G17" s="4">
        <v>0</v>
      </c>
      <c r="H17" s="4">
        <v>0</v>
      </c>
      <c r="I17" s="4">
        <f t="shared" si="3"/>
        <v>5.6831E-3</v>
      </c>
      <c r="J17" s="4">
        <f t="shared" si="4"/>
        <v>2.3540000000000002E-3</v>
      </c>
      <c r="K17" s="4">
        <f t="shared" si="5"/>
        <v>3.1497000000000001E-3</v>
      </c>
      <c r="L17" s="4">
        <v>5.6831E-3</v>
      </c>
      <c r="M17" s="4">
        <v>2.3540000000000002E-3</v>
      </c>
      <c r="N17" s="4">
        <v>3.1497000000000001E-3</v>
      </c>
      <c r="O17" s="4">
        <f t="shared" si="6"/>
        <v>0</v>
      </c>
      <c r="P17" s="4">
        <f t="shared" si="7"/>
        <v>0</v>
      </c>
      <c r="Q17" s="4">
        <f t="shared" si="8"/>
        <v>0</v>
      </c>
      <c r="R17" s="4">
        <f t="shared" si="9"/>
        <v>0</v>
      </c>
      <c r="S17" s="15">
        <f t="shared" si="10"/>
        <v>6.1513365710225933</v>
      </c>
      <c r="T17" s="4">
        <v>0</v>
      </c>
      <c r="U17" s="4">
        <v>0</v>
      </c>
      <c r="V17" s="4">
        <v>0</v>
      </c>
    </row>
    <row r="18" spans="1:27" x14ac:dyDescent="0.45">
      <c r="A18" s="36"/>
      <c r="B18" s="9">
        <v>7561</v>
      </c>
      <c r="C18" s="4">
        <f t="shared" si="0"/>
        <v>3.9196617877500001E-4</v>
      </c>
      <c r="D18" s="4">
        <f t="shared" si="1"/>
        <v>-9.4084988847999997E-4</v>
      </c>
      <c r="E18" s="4">
        <f t="shared" si="2"/>
        <v>2.8657964757000003E-4</v>
      </c>
      <c r="F18" s="4">
        <v>-5.3337999999999997E-6</v>
      </c>
      <c r="G18" s="4">
        <v>1.8309999999999999E-5</v>
      </c>
      <c r="H18" s="4">
        <v>2.0875000000000001E-4</v>
      </c>
      <c r="I18" s="4">
        <f t="shared" si="3"/>
        <v>3.9729997877500001E-4</v>
      </c>
      <c r="J18" s="4">
        <f t="shared" si="4"/>
        <v>-9.5915988847999998E-4</v>
      </c>
      <c r="K18" s="4">
        <f t="shared" si="5"/>
        <v>7.782964757E-5</v>
      </c>
      <c r="L18" s="4">
        <v>3.9730000000000001E-4</v>
      </c>
      <c r="M18" s="4">
        <v>-9.5916000000000003E-4</v>
      </c>
      <c r="N18" s="4">
        <v>7.7829000000000003E-5</v>
      </c>
      <c r="O18" s="4">
        <f t="shared" si="6"/>
        <v>2.1225000001925259E-11</v>
      </c>
      <c r="P18" s="4">
        <f t="shared" si="7"/>
        <v>-1.1152000004878426E-10</v>
      </c>
      <c r="Q18" s="4">
        <f t="shared" si="8"/>
        <v>-6.4756999999663386E-10</v>
      </c>
      <c r="R18" s="4">
        <f t="shared" si="9"/>
        <v>6.5744514290669375E-10</v>
      </c>
      <c r="S18" s="15">
        <f t="shared" si="10"/>
        <v>1.0381884200856797</v>
      </c>
      <c r="T18" s="4">
        <v>-2.1225E-11</v>
      </c>
      <c r="U18" s="4">
        <v>1.1152000000000001E-10</v>
      </c>
      <c r="V18" s="4">
        <v>6.4756999999999997E-10</v>
      </c>
      <c r="W18" s="1"/>
      <c r="Y18" s="1"/>
      <c r="Z18" s="1"/>
      <c r="AA18" s="1"/>
    </row>
    <row r="19" spans="1:27" x14ac:dyDescent="0.45">
      <c r="A19" s="36"/>
      <c r="B19" s="9">
        <v>9068</v>
      </c>
      <c r="C19" s="4">
        <f t="shared" si="0"/>
        <v>7.7085597852699997E-4</v>
      </c>
      <c r="D19" s="4">
        <f t="shared" si="1"/>
        <v>-1.852202915706E-3</v>
      </c>
      <c r="E19" s="4">
        <f t="shared" si="2"/>
        <v>5.1328020315000004E-4</v>
      </c>
      <c r="F19" s="4">
        <v>-1.2714000000000001E-5</v>
      </c>
      <c r="G19" s="4">
        <v>3.9496999999999998E-5</v>
      </c>
      <c r="H19" s="4">
        <v>2.0841999999999999E-4</v>
      </c>
      <c r="I19" s="4">
        <f t="shared" si="3"/>
        <v>7.8356997852700001E-4</v>
      </c>
      <c r="J19" s="4">
        <f t="shared" si="4"/>
        <v>-1.8916999157060001E-3</v>
      </c>
      <c r="K19" s="4">
        <f t="shared" si="5"/>
        <v>3.0486020315000003E-4</v>
      </c>
      <c r="L19" s="4">
        <v>7.8357000000000003E-4</v>
      </c>
      <c r="M19" s="4">
        <v>-1.8917000000000001E-3</v>
      </c>
      <c r="N19" s="4">
        <v>3.0486000000000001E-4</v>
      </c>
      <c r="O19" s="4">
        <f t="shared" si="6"/>
        <v>2.1473000027388833E-11</v>
      </c>
      <c r="P19" s="4">
        <f t="shared" si="7"/>
        <v>-8.4293999948539811E-11</v>
      </c>
      <c r="Q19" s="4">
        <f t="shared" si="8"/>
        <v>-2.0315000002308833E-10</v>
      </c>
      <c r="R19" s="4">
        <f t="shared" si="9"/>
        <v>2.2098979765337917E-10</v>
      </c>
      <c r="S19" s="15">
        <f t="shared" si="10"/>
        <v>2.0475621687509271</v>
      </c>
      <c r="T19" s="4">
        <v>-2.1473000000000001E-11</v>
      </c>
      <c r="U19" s="4">
        <v>8.4293999999999996E-11</v>
      </c>
      <c r="V19" s="4">
        <v>2.0314999999999999E-10</v>
      </c>
      <c r="W19" s="1"/>
      <c r="Y19" s="1"/>
      <c r="Z19" s="1"/>
      <c r="AA19" s="1"/>
    </row>
    <row r="20" spans="1:27" x14ac:dyDescent="0.45">
      <c r="A20" s="36"/>
      <c r="B20" s="9">
        <v>10208</v>
      </c>
      <c r="C20" s="4">
        <f t="shared" si="0"/>
        <v>1.161491039411E-3</v>
      </c>
      <c r="D20" s="4">
        <f t="shared" si="1"/>
        <v>-2.7913950858309998E-3</v>
      </c>
      <c r="E20" s="4">
        <f t="shared" si="2"/>
        <v>9.0302988194000005E-4</v>
      </c>
      <c r="F20" s="4">
        <v>-2.0709000000000001E-5</v>
      </c>
      <c r="G20" s="4">
        <v>6.2705000000000004E-5</v>
      </c>
      <c r="H20" s="4">
        <v>1.9502000000000001E-4</v>
      </c>
      <c r="I20" s="4">
        <f t="shared" si="3"/>
        <v>1.1822000394110001E-3</v>
      </c>
      <c r="J20" s="4">
        <f t="shared" si="4"/>
        <v>-2.8541000858309999E-3</v>
      </c>
      <c r="K20" s="4">
        <f t="shared" si="5"/>
        <v>7.0800988193999998E-4</v>
      </c>
      <c r="L20" s="4">
        <v>1.1822E-3</v>
      </c>
      <c r="M20" s="4">
        <v>-2.8541E-3</v>
      </c>
      <c r="N20" s="4">
        <v>7.0801000000000002E-4</v>
      </c>
      <c r="O20" s="4">
        <f t="shared" si="6"/>
        <v>-3.9411000071071234E-11</v>
      </c>
      <c r="P20" s="4">
        <f t="shared" si="7"/>
        <v>8.5830999859565216E-11</v>
      </c>
      <c r="Q20" s="4">
        <f t="shared" si="8"/>
        <v>1.1806000003566214E-10</v>
      </c>
      <c r="R20" s="4">
        <f t="shared" si="9"/>
        <v>1.5118978494566095E-10</v>
      </c>
      <c r="S20" s="15">
        <f t="shared" si="10"/>
        <v>3.0892529274891039</v>
      </c>
      <c r="T20" s="4">
        <v>3.9410999999999998E-11</v>
      </c>
      <c r="U20" s="4">
        <v>-8.5830999999999998E-11</v>
      </c>
      <c r="V20" s="4">
        <v>-1.1806E-10</v>
      </c>
      <c r="W20" s="1"/>
      <c r="Y20" s="1"/>
      <c r="Z20" s="1"/>
      <c r="AA20" s="1"/>
    </row>
    <row r="21" spans="1:27" x14ac:dyDescent="0.45">
      <c r="A21" s="36"/>
      <c r="B21" s="9">
        <v>11348</v>
      </c>
      <c r="C21" s="4">
        <f t="shared" si="0"/>
        <v>1.5605180476369999E-3</v>
      </c>
      <c r="D21" s="4">
        <f t="shared" si="1"/>
        <v>-3.7539851509E-3</v>
      </c>
      <c r="E21" s="4">
        <f t="shared" si="2"/>
        <v>1.4680798897499998E-3</v>
      </c>
      <c r="F21" s="4">
        <v>-2.5482000000000001E-5</v>
      </c>
      <c r="G21" s="4">
        <v>7.4914999999999997E-5</v>
      </c>
      <c r="H21" s="4">
        <v>1.5008E-4</v>
      </c>
      <c r="I21" s="4">
        <f t="shared" si="3"/>
        <v>1.586000047637E-3</v>
      </c>
      <c r="J21" s="4">
        <f t="shared" si="4"/>
        <v>-3.8289001509000001E-3</v>
      </c>
      <c r="K21" s="4">
        <f t="shared" si="5"/>
        <v>1.3179998897499998E-3</v>
      </c>
      <c r="L21" s="4">
        <v>1.586E-3</v>
      </c>
      <c r="M21" s="4">
        <v>-3.8289000000000001E-3</v>
      </c>
      <c r="N21" s="4">
        <v>1.3179999999999999E-3</v>
      </c>
      <c r="O21" s="4">
        <f t="shared" si="6"/>
        <v>-4.7637000030395504E-11</v>
      </c>
      <c r="P21" s="4">
        <f t="shared" si="7"/>
        <v>1.5089999996081849E-10</v>
      </c>
      <c r="Q21" s="4">
        <f t="shared" si="8"/>
        <v>1.1025000010156383E-10</v>
      </c>
      <c r="R21" s="4">
        <f t="shared" si="9"/>
        <v>1.9286045805832191E-10</v>
      </c>
      <c r="S21" s="15">
        <f t="shared" si="10"/>
        <v>4.1443782657957273</v>
      </c>
      <c r="T21" s="4">
        <v>4.7637000000000003E-11</v>
      </c>
      <c r="U21" s="4">
        <v>-1.5089999999999999E-10</v>
      </c>
      <c r="V21" s="4">
        <v>-1.1024999999999999E-10</v>
      </c>
      <c r="W21" s="1"/>
      <c r="Y21" s="1"/>
      <c r="Z21" s="1"/>
      <c r="AA21" s="1"/>
    </row>
    <row r="22" spans="1:27" x14ac:dyDescent="0.45">
      <c r="A22" s="36"/>
      <c r="B22" s="9">
        <v>12488</v>
      </c>
      <c r="C22" s="4">
        <f t="shared" si="0"/>
        <v>1.9869530145360001E-3</v>
      </c>
      <c r="D22" s="4">
        <f t="shared" si="1"/>
        <v>-4.7913690661869996E-3</v>
      </c>
      <c r="E22" s="4">
        <f t="shared" si="2"/>
        <v>2.230139972097E-3</v>
      </c>
      <c r="F22" s="4">
        <v>-1.7747000000000001E-5</v>
      </c>
      <c r="G22" s="4">
        <v>4.8331000000000002E-5</v>
      </c>
      <c r="H22" s="4">
        <v>5.8440000000000003E-5</v>
      </c>
      <c r="I22" s="4">
        <f t="shared" si="3"/>
        <v>2.0047000145359999E-3</v>
      </c>
      <c r="J22" s="4">
        <f t="shared" si="4"/>
        <v>-4.8397000661870001E-3</v>
      </c>
      <c r="K22" s="4">
        <f t="shared" si="5"/>
        <v>2.1716999720970001E-3</v>
      </c>
      <c r="L22" s="4">
        <v>2.0046999999999999E-3</v>
      </c>
      <c r="M22" s="4">
        <v>-4.8396999999999997E-3</v>
      </c>
      <c r="N22" s="4">
        <v>2.1716999999999999E-3</v>
      </c>
      <c r="O22" s="4">
        <f t="shared" si="6"/>
        <v>-1.4536000007836503E-11</v>
      </c>
      <c r="P22" s="4">
        <f t="shared" si="7"/>
        <v>6.6187000324902101E-11</v>
      </c>
      <c r="Q22" s="4">
        <f t="shared" si="8"/>
        <v>2.7902999789192195E-11</v>
      </c>
      <c r="R22" s="4">
        <f t="shared" si="9"/>
        <v>7.3284321007102688E-11</v>
      </c>
      <c r="S22" s="15">
        <f t="shared" si="10"/>
        <v>5.238465250433566</v>
      </c>
      <c r="T22" s="4">
        <v>1.4536E-11</v>
      </c>
      <c r="U22" s="4">
        <v>-6.6187000000000006E-11</v>
      </c>
      <c r="V22" s="4">
        <v>-2.7902999999999999E-11</v>
      </c>
      <c r="W22" s="1"/>
      <c r="Y22" s="1"/>
      <c r="Z22" s="1"/>
      <c r="AA22" s="1"/>
    </row>
    <row r="23" spans="1:27" x14ac:dyDescent="0.45">
      <c r="A23" s="36"/>
      <c r="B23" s="9">
        <v>13622</v>
      </c>
      <c r="C23" s="4">
        <f t="shared" si="0"/>
        <v>2.2149617025149998E-3</v>
      </c>
      <c r="D23" s="4">
        <f t="shared" si="1"/>
        <v>-5.3489800259919999E-3</v>
      </c>
      <c r="E23" s="4">
        <f t="shared" si="2"/>
        <v>2.7247039913186996E-3</v>
      </c>
      <c r="F23" s="4">
        <v>-8.3382999999999994E-6</v>
      </c>
      <c r="G23" s="4">
        <v>1.8519999999999999E-5</v>
      </c>
      <c r="H23" s="4">
        <v>1.1004E-5</v>
      </c>
      <c r="I23" s="4">
        <f t="shared" si="3"/>
        <v>2.223300002515E-3</v>
      </c>
      <c r="J23" s="4">
        <f t="shared" si="4"/>
        <v>-5.3675000259920001E-3</v>
      </c>
      <c r="K23" s="4">
        <f t="shared" si="5"/>
        <v>2.7136999913186998E-3</v>
      </c>
      <c r="L23" s="4">
        <v>2.2233000000000001E-3</v>
      </c>
      <c r="M23" s="4">
        <v>-5.3674999999999999E-3</v>
      </c>
      <c r="N23" s="4">
        <v>2.7136999999999999E-3</v>
      </c>
      <c r="O23" s="4">
        <f t="shared" si="6"/>
        <v>-2.51499992706683E-12</v>
      </c>
      <c r="P23" s="4">
        <f t="shared" si="7"/>
        <v>2.599200021879966E-11</v>
      </c>
      <c r="Q23" s="4">
        <f t="shared" si="8"/>
        <v>8.6813000364782678E-12</v>
      </c>
      <c r="R23" s="4">
        <f t="shared" si="9"/>
        <v>2.7518616795373006E-11</v>
      </c>
      <c r="S23" s="15">
        <f t="shared" si="10"/>
        <v>5.8097434659372009</v>
      </c>
      <c r="T23" s="4">
        <v>2.5150000000000001E-12</v>
      </c>
      <c r="U23" s="4">
        <v>-2.5992E-11</v>
      </c>
      <c r="V23" s="4">
        <v>-8.6813000000000002E-12</v>
      </c>
      <c r="W23" s="1"/>
      <c r="Y23" s="1"/>
      <c r="Z23" s="1"/>
      <c r="AA23" s="1"/>
    </row>
    <row r="24" spans="1:27" x14ac:dyDescent="0.45">
      <c r="A24" s="36"/>
      <c r="B24" s="9">
        <v>14190</v>
      </c>
      <c r="C24" s="4">
        <f t="shared" si="0"/>
        <v>2.3801E-3</v>
      </c>
      <c r="D24" s="4">
        <f t="shared" si="1"/>
        <v>-5.7460000000000002E-3</v>
      </c>
      <c r="E24" s="4">
        <f t="shared" si="2"/>
        <v>3.15E-3</v>
      </c>
      <c r="F24" s="4">
        <v>0</v>
      </c>
      <c r="G24" s="4">
        <v>0</v>
      </c>
      <c r="H24" s="4">
        <v>0</v>
      </c>
      <c r="I24" s="4">
        <f t="shared" si="3"/>
        <v>2.3801E-3</v>
      </c>
      <c r="J24" s="4">
        <f t="shared" si="4"/>
        <v>-5.7460000000000002E-3</v>
      </c>
      <c r="K24" s="4">
        <f t="shared" si="5"/>
        <v>3.15E-3</v>
      </c>
      <c r="L24" s="4">
        <v>2.3801E-3</v>
      </c>
      <c r="M24" s="4">
        <v>-5.7460000000000002E-3</v>
      </c>
      <c r="N24" s="4">
        <v>3.15E-3</v>
      </c>
      <c r="O24" s="4">
        <f t="shared" si="6"/>
        <v>0</v>
      </c>
      <c r="P24" s="4">
        <f t="shared" si="7"/>
        <v>0</v>
      </c>
      <c r="Q24" s="4">
        <f t="shared" si="8"/>
        <v>0</v>
      </c>
      <c r="R24" s="4">
        <f t="shared" si="9"/>
        <v>0</v>
      </c>
      <c r="S24" s="15">
        <f t="shared" si="10"/>
        <v>6.2194366312391987</v>
      </c>
      <c r="T24" s="4">
        <v>0</v>
      </c>
      <c r="U24" s="4">
        <v>0</v>
      </c>
      <c r="V24" s="4">
        <v>0</v>
      </c>
    </row>
    <row r="25" spans="1:27" x14ac:dyDescent="0.45">
      <c r="A25" s="36"/>
      <c r="B25" s="9">
        <v>14566</v>
      </c>
      <c r="C25" s="4">
        <f t="shared" si="0"/>
        <v>-3.8773525087400007E-4</v>
      </c>
      <c r="D25" s="4">
        <f t="shared" si="1"/>
        <v>-9.4085992360399997E-4</v>
      </c>
      <c r="E25" s="4">
        <f t="shared" si="2"/>
        <v>2.8664249415999996E-4</v>
      </c>
      <c r="F25" s="3">
        <v>9.6346999999999994E-6</v>
      </c>
      <c r="G25" s="3">
        <v>1.8470000000000001E-5</v>
      </c>
      <c r="H25" s="3">
        <v>2.0998999999999999E-4</v>
      </c>
      <c r="I25" s="4">
        <f t="shared" si="3"/>
        <v>-3.9736995087400005E-4</v>
      </c>
      <c r="J25" s="4">
        <f t="shared" si="4"/>
        <v>-9.5932992360400001E-4</v>
      </c>
      <c r="K25" s="4">
        <f t="shared" si="5"/>
        <v>7.6652494159999999E-5</v>
      </c>
      <c r="L25" s="4">
        <v>-3.9737000000000003E-4</v>
      </c>
      <c r="M25" s="4">
        <v>-9.5932999999999999E-4</v>
      </c>
      <c r="N25" s="4">
        <v>7.6651999999999997E-5</v>
      </c>
      <c r="O25" s="4">
        <f t="shared" si="6"/>
        <v>-4.9125999980210305E-11</v>
      </c>
      <c r="P25" s="4">
        <f t="shared" si="7"/>
        <v>-7.6395999986170193E-11</v>
      </c>
      <c r="Q25" s="4">
        <f t="shared" si="8"/>
        <v>-4.9416000000193465E-10</v>
      </c>
      <c r="R25" s="4">
        <f t="shared" si="9"/>
        <v>5.024378750550705E-10</v>
      </c>
      <c r="S25" s="15">
        <f t="shared" si="10"/>
        <v>1.0383722674455438</v>
      </c>
      <c r="T25" s="3">
        <v>4.9126E-11</v>
      </c>
      <c r="U25" s="3">
        <v>7.6395999999999994E-11</v>
      </c>
      <c r="V25" s="3">
        <v>4.9415999999999998E-10</v>
      </c>
      <c r="W25" s="1"/>
      <c r="Y25" s="1"/>
      <c r="Z25" s="1"/>
      <c r="AA25" s="1"/>
    </row>
    <row r="26" spans="1:27" x14ac:dyDescent="0.45">
      <c r="A26" s="36"/>
      <c r="B26" s="9">
        <v>16061</v>
      </c>
      <c r="C26" s="4">
        <f t="shared" si="0"/>
        <v>-7.67091979081E-4</v>
      </c>
      <c r="D26" s="4">
        <f t="shared" si="1"/>
        <v>-1.8537249588990001E-3</v>
      </c>
      <c r="E26" s="4">
        <f t="shared" si="2"/>
        <v>5.0928007402300005E-4</v>
      </c>
      <c r="F26" s="4">
        <v>1.7118000000000001E-5</v>
      </c>
      <c r="G26" s="4">
        <v>3.9575E-5</v>
      </c>
      <c r="H26" s="4">
        <v>2.0987999999999999E-4</v>
      </c>
      <c r="I26" s="4">
        <f t="shared" si="3"/>
        <v>-7.8420997908099999E-4</v>
      </c>
      <c r="J26" s="4">
        <f t="shared" si="4"/>
        <v>-1.8932999588990001E-3</v>
      </c>
      <c r="K26" s="4">
        <f t="shared" si="5"/>
        <v>2.9940007402300004E-4</v>
      </c>
      <c r="L26" s="4">
        <v>-7.8421000000000003E-4</v>
      </c>
      <c r="M26" s="4">
        <v>-1.8933000000000001E-3</v>
      </c>
      <c r="N26" s="4">
        <v>2.9940000000000001E-4</v>
      </c>
      <c r="O26" s="4">
        <f t="shared" si="6"/>
        <v>-2.0919000039143487E-11</v>
      </c>
      <c r="P26" s="4">
        <f t="shared" si="7"/>
        <v>-4.1100999990592579E-11</v>
      </c>
      <c r="Q26" s="4">
        <f t="shared" si="8"/>
        <v>-7.4023000023407809E-11</v>
      </c>
      <c r="R26" s="4">
        <f t="shared" si="9"/>
        <v>8.7214111790064169E-11</v>
      </c>
      <c r="S26" s="15">
        <f t="shared" si="10"/>
        <v>2.0492852934864878</v>
      </c>
      <c r="T26" s="4">
        <v>2.0918999999999998E-11</v>
      </c>
      <c r="U26" s="4">
        <v>4.1101000000000001E-11</v>
      </c>
      <c r="V26" s="4">
        <v>7.4023000000000006E-11</v>
      </c>
      <c r="W26" s="1"/>
      <c r="Y26" s="1"/>
      <c r="Z26" s="1"/>
      <c r="AA26" s="1"/>
    </row>
    <row r="27" spans="1:27" x14ac:dyDescent="0.45">
      <c r="A27" s="36"/>
      <c r="B27" s="9">
        <v>17213</v>
      </c>
      <c r="C27" s="4">
        <f t="shared" si="0"/>
        <v>-1.1594480517370001E-3</v>
      </c>
      <c r="D27" s="4">
        <f t="shared" si="1"/>
        <v>-2.7960411028699998E-3</v>
      </c>
      <c r="E27" s="4">
        <f t="shared" si="2"/>
        <v>8.9459986981E-4</v>
      </c>
      <c r="F27" s="4">
        <v>2.4151999999999998E-5</v>
      </c>
      <c r="G27" s="4">
        <v>6.1558999999999998E-5</v>
      </c>
      <c r="H27" s="4">
        <v>1.9434000000000001E-4</v>
      </c>
      <c r="I27" s="4">
        <f t="shared" si="3"/>
        <v>-1.183600051737E-3</v>
      </c>
      <c r="J27" s="4">
        <f t="shared" si="4"/>
        <v>-2.8576001028699999E-3</v>
      </c>
      <c r="K27" s="4">
        <f t="shared" si="5"/>
        <v>7.0025986981000002E-4</v>
      </c>
      <c r="L27" s="4">
        <v>-1.1835999999999999E-3</v>
      </c>
      <c r="M27" s="4">
        <v>-2.8576000000000001E-3</v>
      </c>
      <c r="N27" s="4">
        <v>7.0025999999999997E-4</v>
      </c>
      <c r="O27" s="4">
        <f t="shared" si="6"/>
        <v>5.1737000100748887E-11</v>
      </c>
      <c r="P27" s="4">
        <f t="shared" si="7"/>
        <v>1.0286999984482348E-10</v>
      </c>
      <c r="Q27" s="4">
        <f t="shared" si="8"/>
        <v>1.3018999994816177E-10</v>
      </c>
      <c r="R27" s="4">
        <f t="shared" si="9"/>
        <v>1.7380561019138949E-10</v>
      </c>
      <c r="S27" s="15">
        <f t="shared" si="10"/>
        <v>3.0930222630947877</v>
      </c>
      <c r="T27" s="4">
        <v>-5.1737000000000001E-11</v>
      </c>
      <c r="U27" s="4">
        <v>-1.0287E-10</v>
      </c>
      <c r="V27" s="4">
        <v>-1.3018999999999999E-10</v>
      </c>
      <c r="W27" s="1"/>
      <c r="Y27" s="1"/>
      <c r="Z27" s="1"/>
      <c r="AA27" s="1"/>
    </row>
    <row r="28" spans="1:27" x14ac:dyDescent="0.45">
      <c r="A28" s="36"/>
      <c r="B28" s="9">
        <v>18341</v>
      </c>
      <c r="C28" s="4">
        <f t="shared" si="0"/>
        <v>-1.561903036175E-3</v>
      </c>
      <c r="D28" s="4">
        <f t="shared" si="1"/>
        <v>-3.7662861049600001E-3</v>
      </c>
      <c r="E28" s="4">
        <f t="shared" si="2"/>
        <v>1.4491099269730002E-3</v>
      </c>
      <c r="F28" s="4">
        <v>2.7197000000000001E-5</v>
      </c>
      <c r="G28" s="4">
        <v>7.0214000000000002E-5</v>
      </c>
      <c r="H28" s="4">
        <v>1.4311E-4</v>
      </c>
      <c r="I28" s="4">
        <f t="shared" si="3"/>
        <v>-1.589100036175E-3</v>
      </c>
      <c r="J28" s="4">
        <f t="shared" si="4"/>
        <v>-3.83650010496E-3</v>
      </c>
      <c r="K28" s="4">
        <f t="shared" si="5"/>
        <v>1.3059999269730001E-3</v>
      </c>
      <c r="L28" s="4">
        <v>-1.5891E-3</v>
      </c>
      <c r="M28" s="4">
        <v>-3.8365000000000001E-3</v>
      </c>
      <c r="N28" s="4">
        <v>1.3060000000000001E-3</v>
      </c>
      <c r="O28" s="4">
        <f t="shared" si="6"/>
        <v>3.6175000061450246E-11</v>
      </c>
      <c r="P28" s="4">
        <f t="shared" si="7"/>
        <v>1.0495999989285076E-10</v>
      </c>
      <c r="Q28" s="4">
        <f t="shared" si="8"/>
        <v>7.3027000028688671E-11</v>
      </c>
      <c r="R28" s="4">
        <f t="shared" si="9"/>
        <v>1.3288406578722391E-10</v>
      </c>
      <c r="S28" s="15">
        <f t="shared" si="10"/>
        <v>4.152586068945471</v>
      </c>
      <c r="T28" s="4">
        <v>-3.6175E-11</v>
      </c>
      <c r="U28" s="4">
        <v>-1.0496000000000001E-10</v>
      </c>
      <c r="V28" s="4">
        <v>-7.3027000000000005E-11</v>
      </c>
      <c r="W28" s="1"/>
      <c r="Y28" s="1"/>
      <c r="Z28" s="1"/>
      <c r="AA28" s="1"/>
    </row>
    <row r="29" spans="1:27" x14ac:dyDescent="0.45">
      <c r="A29" s="36"/>
      <c r="B29" s="9">
        <v>19493</v>
      </c>
      <c r="C29" s="4">
        <f t="shared" si="0"/>
        <v>-2.0039840031836E-3</v>
      </c>
      <c r="D29" s="4">
        <f t="shared" si="1"/>
        <v>-4.8394450331599994E-3</v>
      </c>
      <c r="E29" s="4">
        <f t="shared" si="2"/>
        <v>2.1706099834670005E-3</v>
      </c>
      <c r="F29" s="4">
        <v>1.7816E-5</v>
      </c>
      <c r="G29" s="4">
        <v>4.1554999999999998E-5</v>
      </c>
      <c r="H29" s="4">
        <v>4.7809999999999998E-5</v>
      </c>
      <c r="I29" s="4">
        <f t="shared" si="3"/>
        <v>-2.0218000031835999E-3</v>
      </c>
      <c r="J29" s="4">
        <f t="shared" si="4"/>
        <v>-4.8810000331599998E-3</v>
      </c>
      <c r="K29" s="4">
        <f t="shared" si="5"/>
        <v>2.1227999834670004E-3</v>
      </c>
      <c r="L29" s="4">
        <v>-2.0217999999999998E-3</v>
      </c>
      <c r="M29" s="4">
        <v>-4.8809999999999999E-3</v>
      </c>
      <c r="N29" s="4">
        <v>2.1228000000000002E-3</v>
      </c>
      <c r="O29" s="4">
        <f t="shared" si="6"/>
        <v>3.1836000849438939E-12</v>
      </c>
      <c r="P29" s="4">
        <f t="shared" si="7"/>
        <v>3.3159999919540883E-11</v>
      </c>
      <c r="Q29" s="4">
        <f t="shared" si="8"/>
        <v>1.6532999795593195E-11</v>
      </c>
      <c r="R29" s="4">
        <f t="shared" si="9"/>
        <v>3.7189527913189361E-11</v>
      </c>
      <c r="S29" s="15">
        <f t="shared" si="10"/>
        <v>5.2831653617883276</v>
      </c>
      <c r="T29" s="4">
        <v>-3.1835999999999999E-12</v>
      </c>
      <c r="U29" s="4">
        <v>-3.3159999999999998E-11</v>
      </c>
      <c r="V29" s="4">
        <v>-1.6533E-11</v>
      </c>
      <c r="W29" s="1"/>
      <c r="Y29" s="1"/>
      <c r="Z29" s="1"/>
      <c r="AA29" s="1"/>
    </row>
    <row r="30" spans="1:27" x14ac:dyDescent="0.45">
      <c r="A30" s="36"/>
      <c r="B30" s="9">
        <v>20627</v>
      </c>
      <c r="C30" s="4">
        <f t="shared" si="0"/>
        <v>-2.2429373033404001E-3</v>
      </c>
      <c r="D30" s="4">
        <f t="shared" si="1"/>
        <v>-5.4184180046675991E-3</v>
      </c>
      <c r="E30" s="4">
        <f t="shared" si="2"/>
        <v>2.6660641001577299E-3</v>
      </c>
      <c r="F30" s="4">
        <v>7.6627000000000003E-6</v>
      </c>
      <c r="G30" s="4">
        <v>1.4982E-5</v>
      </c>
      <c r="H30" s="4">
        <v>7.0640999999999998E-6</v>
      </c>
      <c r="I30" s="4">
        <f t="shared" si="3"/>
        <v>-2.2506000033404002E-3</v>
      </c>
      <c r="J30" s="4">
        <f t="shared" si="4"/>
        <v>-5.4334000046675993E-3</v>
      </c>
      <c r="K30" s="4">
        <f t="shared" si="5"/>
        <v>2.6590000001577301E-3</v>
      </c>
      <c r="L30" s="4">
        <v>-2.2506000000000002E-3</v>
      </c>
      <c r="M30" s="4">
        <v>-5.4333999999999997E-3</v>
      </c>
      <c r="N30" s="4">
        <v>2.6589999999999999E-3</v>
      </c>
      <c r="O30" s="4">
        <f t="shared" si="6"/>
        <v>3.3404000052139615E-12</v>
      </c>
      <c r="P30" s="4">
        <f t="shared" si="7"/>
        <v>4.6675996401290831E-12</v>
      </c>
      <c r="Q30" s="4">
        <f t="shared" si="8"/>
        <v>-1.5773016573406018E-13</v>
      </c>
      <c r="R30" s="4">
        <f t="shared" si="9"/>
        <v>5.7419193133088415E-12</v>
      </c>
      <c r="S30" s="15">
        <f t="shared" si="10"/>
        <v>5.8810743848381986</v>
      </c>
      <c r="T30" s="4">
        <v>-3.3404000000000002E-12</v>
      </c>
      <c r="U30" s="4">
        <v>-4.6676E-12</v>
      </c>
      <c r="V30" s="4">
        <v>1.5773E-13</v>
      </c>
      <c r="W30" s="1"/>
      <c r="Y30" s="1"/>
      <c r="Z30" s="1"/>
      <c r="AA30" s="1"/>
    </row>
    <row r="31" spans="1:27" x14ac:dyDescent="0.45">
      <c r="A31" s="36"/>
      <c r="B31" s="9">
        <v>21195</v>
      </c>
      <c r="C31" s="4">
        <f t="shared" si="0"/>
        <v>-2.4190000000000001E-3</v>
      </c>
      <c r="D31" s="4">
        <f t="shared" si="1"/>
        <v>-5.8399999999999997E-3</v>
      </c>
      <c r="E31" s="4">
        <f t="shared" si="2"/>
        <v>3.15E-3</v>
      </c>
      <c r="F31" s="4">
        <v>0</v>
      </c>
      <c r="G31" s="4">
        <v>0</v>
      </c>
      <c r="H31" s="4">
        <v>0</v>
      </c>
      <c r="I31" s="4">
        <f t="shared" si="3"/>
        <v>-2.4190000000000001E-3</v>
      </c>
      <c r="J31" s="4">
        <f t="shared" si="4"/>
        <v>-5.8399999999999997E-3</v>
      </c>
      <c r="K31" s="4">
        <f t="shared" si="5"/>
        <v>3.15E-3</v>
      </c>
      <c r="L31" s="4">
        <v>-2.4190000000000001E-3</v>
      </c>
      <c r="M31" s="4">
        <v>-5.8399999999999997E-3</v>
      </c>
      <c r="N31" s="4">
        <v>3.15E-3</v>
      </c>
      <c r="O31" s="4">
        <f t="shared" si="6"/>
        <v>0</v>
      </c>
      <c r="P31" s="4">
        <f t="shared" si="7"/>
        <v>0</v>
      </c>
      <c r="Q31" s="4">
        <f t="shared" si="8"/>
        <v>0</v>
      </c>
      <c r="R31" s="4">
        <f t="shared" si="9"/>
        <v>0</v>
      </c>
      <c r="S31" s="15">
        <f t="shared" si="10"/>
        <v>6.3211676927605707</v>
      </c>
      <c r="T31" s="4">
        <v>0</v>
      </c>
      <c r="U31" s="4">
        <v>0</v>
      </c>
      <c r="V31" s="4">
        <v>0</v>
      </c>
    </row>
    <row r="32" spans="1:27" x14ac:dyDescent="0.45">
      <c r="A32" s="36"/>
      <c r="B32" s="9">
        <v>21591</v>
      </c>
      <c r="C32" s="4">
        <f t="shared" si="0"/>
        <v>-9.3875992132199998E-4</v>
      </c>
      <c r="D32" s="4">
        <f t="shared" si="1"/>
        <v>-3.9049078083800001E-4</v>
      </c>
      <c r="E32" s="4">
        <f t="shared" si="2"/>
        <v>2.8876535624000003E-4</v>
      </c>
      <c r="F32" s="4">
        <v>2.0699999999999998E-5</v>
      </c>
      <c r="G32" s="4">
        <v>6.9291999999999997E-6</v>
      </c>
      <c r="H32" s="4">
        <v>2.13E-4</v>
      </c>
      <c r="I32" s="4">
        <f t="shared" si="3"/>
        <v>-9.5945992132199999E-4</v>
      </c>
      <c r="J32" s="4">
        <f t="shared" si="4"/>
        <v>-3.97419980838E-4</v>
      </c>
      <c r="K32" s="4">
        <f t="shared" si="5"/>
        <v>7.576535624E-5</v>
      </c>
      <c r="L32" s="4">
        <v>-9.5945999999999998E-4</v>
      </c>
      <c r="M32" s="4">
        <v>-3.9742E-4</v>
      </c>
      <c r="N32" s="4">
        <v>7.5765000000000004E-5</v>
      </c>
      <c r="O32" s="4">
        <f t="shared" si="6"/>
        <v>-7.8677999987460112E-11</v>
      </c>
      <c r="P32" s="4">
        <f t="shared" si="7"/>
        <v>-1.9162000003229707E-11</v>
      </c>
      <c r="Q32" s="4">
        <f t="shared" si="8"/>
        <v>-3.5623999999629796E-10</v>
      </c>
      <c r="R32" s="4">
        <f t="shared" si="9"/>
        <v>3.6532772619048901E-10</v>
      </c>
      <c r="S32" s="15">
        <f t="shared" si="10"/>
        <v>1.038511505954556</v>
      </c>
      <c r="T32" s="4">
        <v>7.8678000000000002E-11</v>
      </c>
      <c r="U32" s="4">
        <v>1.9161999999999999E-11</v>
      </c>
      <c r="V32" s="4">
        <v>3.5624E-10</v>
      </c>
      <c r="W32" s="1"/>
      <c r="Y32" s="1"/>
      <c r="Z32" s="1"/>
      <c r="AA32" s="1"/>
    </row>
    <row r="33" spans="1:27" x14ac:dyDescent="0.45">
      <c r="A33" s="36"/>
      <c r="B33" s="9">
        <v>23078</v>
      </c>
      <c r="C33" s="4">
        <f t="shared" si="0"/>
        <v>-1.8519620010719999E-3</v>
      </c>
      <c r="D33" s="4">
        <f t="shared" si="1"/>
        <v>-7.6872001036699998E-4</v>
      </c>
      <c r="E33" s="4">
        <f t="shared" si="2"/>
        <v>5.1565997147199998E-4</v>
      </c>
      <c r="F33" s="4">
        <v>4.1937999999999997E-5</v>
      </c>
      <c r="G33" s="4">
        <v>1.577E-5</v>
      </c>
      <c r="H33" s="4">
        <v>2.1864000000000001E-4</v>
      </c>
      <c r="I33" s="4">
        <f t="shared" si="3"/>
        <v>-1.8939000010719999E-3</v>
      </c>
      <c r="J33" s="4">
        <f t="shared" si="4"/>
        <v>-7.84490010367E-4</v>
      </c>
      <c r="K33" s="4">
        <f t="shared" si="5"/>
        <v>2.97019971472E-4</v>
      </c>
      <c r="L33" s="4">
        <v>-1.8939E-3</v>
      </c>
      <c r="M33" s="4">
        <v>-7.8448999999999999E-4</v>
      </c>
      <c r="N33" s="4">
        <v>2.9702E-4</v>
      </c>
      <c r="O33" s="4">
        <f t="shared" si="6"/>
        <v>1.0719999107150491E-12</v>
      </c>
      <c r="P33" s="4">
        <f t="shared" si="7"/>
        <v>1.0367000010183536E-11</v>
      </c>
      <c r="Q33" s="4">
        <f t="shared" si="8"/>
        <v>2.8528000003535253E-11</v>
      </c>
      <c r="R33" s="4">
        <f t="shared" si="9"/>
        <v>3.0372202047619559E-11</v>
      </c>
      <c r="S33" s="15">
        <f t="shared" si="10"/>
        <v>2.0499467725041058</v>
      </c>
      <c r="T33" s="4">
        <v>-1.0720000000000001E-12</v>
      </c>
      <c r="U33" s="4">
        <v>-1.0367000000000001E-11</v>
      </c>
      <c r="V33" s="4">
        <v>-2.8528E-11</v>
      </c>
      <c r="W33" s="1"/>
      <c r="Y33" s="1"/>
      <c r="Z33" s="1"/>
      <c r="AA33" s="1"/>
    </row>
    <row r="34" spans="1:27" x14ac:dyDescent="0.45">
      <c r="A34" s="36"/>
      <c r="B34" s="9">
        <v>24218</v>
      </c>
      <c r="C34" s="4">
        <f t="shared" si="0"/>
        <v>-2.7958701225699999E-3</v>
      </c>
      <c r="D34" s="4">
        <f t="shared" si="1"/>
        <v>-1.1599640543550002E-3</v>
      </c>
      <c r="E34" s="4">
        <f t="shared" si="2"/>
        <v>9.0079983425000012E-4</v>
      </c>
      <c r="F34" s="4">
        <v>6.5930000000000001E-5</v>
      </c>
      <c r="G34" s="4">
        <v>2.5435999999999998E-5</v>
      </c>
      <c r="H34" s="4">
        <v>2.0990000000000001E-4</v>
      </c>
      <c r="I34" s="4">
        <f t="shared" si="3"/>
        <v>-2.86180012257E-3</v>
      </c>
      <c r="J34" s="4">
        <f t="shared" si="4"/>
        <v>-1.1854000543550002E-3</v>
      </c>
      <c r="K34" s="4">
        <f t="shared" si="5"/>
        <v>6.9089983425000005E-4</v>
      </c>
      <c r="L34" s="4">
        <v>-2.8617999999999998E-3</v>
      </c>
      <c r="M34" s="4">
        <v>-1.1854000000000001E-3</v>
      </c>
      <c r="N34" s="4">
        <v>6.9090000000000004E-4</v>
      </c>
      <c r="O34" s="4">
        <f t="shared" si="6"/>
        <v>1.2257000015641895E-10</v>
      </c>
      <c r="P34" s="4">
        <f t="shared" si="7"/>
        <v>5.4355000101563578E-11</v>
      </c>
      <c r="Q34" s="4">
        <f t="shared" si="8"/>
        <v>1.6574999998821699E-10</v>
      </c>
      <c r="R34" s="4">
        <f t="shared" si="9"/>
        <v>2.1319224533382878E-10</v>
      </c>
      <c r="S34" s="15">
        <f t="shared" si="10"/>
        <v>3.0975913868681904</v>
      </c>
      <c r="T34" s="4">
        <v>-1.2257E-10</v>
      </c>
      <c r="U34" s="4">
        <v>-5.4355000000000003E-11</v>
      </c>
      <c r="V34" s="4">
        <v>-1.6575E-10</v>
      </c>
      <c r="W34" s="1"/>
      <c r="Y34" s="1"/>
      <c r="Z34" s="1"/>
      <c r="AA34" s="1"/>
    </row>
    <row r="35" spans="1:27" x14ac:dyDescent="0.45">
      <c r="A35" s="36"/>
      <c r="B35" s="9">
        <v>25358</v>
      </c>
      <c r="C35" s="4">
        <f t="shared" ref="C35:C59" si="11">I35+F35</f>
        <v>-3.77767110834E-3</v>
      </c>
      <c r="D35" s="4">
        <f t="shared" ref="D35:D59" si="12">J35+G35</f>
        <v>-1.5659560509550001E-3</v>
      </c>
      <c r="E35" s="4">
        <f t="shared" ref="E35:E59" si="13">K35+H35</f>
        <v>1.437339901012E-3</v>
      </c>
      <c r="F35" s="4">
        <v>7.7329000000000005E-5</v>
      </c>
      <c r="G35" s="4">
        <v>3.0843999999999998E-5</v>
      </c>
      <c r="H35" s="4">
        <v>1.6044E-4</v>
      </c>
      <c r="I35" s="4">
        <f t="shared" ref="I35:I59" si="14">L35+T35</f>
        <v>-3.8550001083400001E-3</v>
      </c>
      <c r="J35" s="4">
        <f t="shared" ref="J35:J59" si="15">M35+U35</f>
        <v>-1.596800050955E-3</v>
      </c>
      <c r="K35" s="4">
        <f t="shared" ref="K35:K59" si="16">N35+V35</f>
        <v>1.276899901012E-3</v>
      </c>
      <c r="L35" s="4">
        <v>-3.8549999999999999E-3</v>
      </c>
      <c r="M35" s="4">
        <v>-1.5968E-3</v>
      </c>
      <c r="N35" s="4">
        <v>1.2769000000000001E-3</v>
      </c>
      <c r="O35" s="4">
        <f t="shared" ref="O35:O59" si="17">L35-I35</f>
        <v>1.0834000016557432E-10</v>
      </c>
      <c r="P35" s="4">
        <f t="shared" ref="P35:P59" si="18">M35-J35</f>
        <v>5.0954999985045046E-11</v>
      </c>
      <c r="Q35" s="4">
        <f t="shared" ref="Q35:Q59" si="19">N35-K35</f>
        <v>9.8988000088451322E-11</v>
      </c>
      <c r="R35" s="4">
        <f t="shared" ref="R35:R59" si="20">(O35^2+P35^2+Q35^2)^0.5</f>
        <v>1.5534668268380829E-10</v>
      </c>
      <c r="S35" s="15">
        <f t="shared" ref="S35:S59" si="21">1000*(L35^2+M35^2)^0.5</f>
        <v>4.172624502636201</v>
      </c>
      <c r="T35" s="4">
        <v>-1.0834E-10</v>
      </c>
      <c r="U35" s="4">
        <v>-5.0955E-11</v>
      </c>
      <c r="V35" s="4">
        <v>-9.8987999999999995E-11</v>
      </c>
      <c r="W35" s="1"/>
      <c r="Y35" s="1"/>
      <c r="Z35" s="1"/>
      <c r="AA35" s="1"/>
    </row>
    <row r="36" spans="1:27" x14ac:dyDescent="0.45">
      <c r="A36" s="36"/>
      <c r="B36" s="9">
        <v>26498</v>
      </c>
      <c r="C36" s="4">
        <f t="shared" si="11"/>
        <v>-4.8484790309570001E-3</v>
      </c>
      <c r="D36" s="4">
        <f t="shared" si="12"/>
        <v>-2.0071230077157998E-3</v>
      </c>
      <c r="E36" s="4">
        <f t="shared" si="13"/>
        <v>2.1665019926253E-3</v>
      </c>
      <c r="F36" s="4">
        <v>4.8421000000000003E-5</v>
      </c>
      <c r="G36" s="4">
        <v>2.1177000000000001E-5</v>
      </c>
      <c r="H36" s="4">
        <v>6.2502000000000006E-5</v>
      </c>
      <c r="I36" s="4">
        <f t="shared" si="14"/>
        <v>-4.896900030957E-3</v>
      </c>
      <c r="J36" s="4">
        <f t="shared" si="15"/>
        <v>-2.0283000077157996E-3</v>
      </c>
      <c r="K36" s="4">
        <f t="shared" si="16"/>
        <v>2.1039999926253002E-3</v>
      </c>
      <c r="L36" s="4">
        <v>-4.8969E-3</v>
      </c>
      <c r="M36" s="4">
        <v>-2.0282999999999998E-3</v>
      </c>
      <c r="N36" s="4">
        <v>2.104E-3</v>
      </c>
      <c r="O36" s="4">
        <f t="shared" si="17"/>
        <v>3.0956999984288469E-11</v>
      </c>
      <c r="P36" s="4">
        <f t="shared" si="18"/>
        <v>7.7157997872834283E-12</v>
      </c>
      <c r="Q36" s="4">
        <f t="shared" si="19"/>
        <v>7.3746998091595017E-12</v>
      </c>
      <c r="R36" s="4">
        <f t="shared" si="20"/>
        <v>3.2745314346634339E-11</v>
      </c>
      <c r="S36" s="15">
        <f t="shared" si="21"/>
        <v>5.3003424889340875</v>
      </c>
      <c r="T36" s="4">
        <v>-3.0957000000000002E-11</v>
      </c>
      <c r="U36" s="4">
        <v>-7.7158000000000007E-12</v>
      </c>
      <c r="V36" s="4">
        <v>-7.3747000000000001E-12</v>
      </c>
      <c r="W36" s="1"/>
      <c r="Y36" s="1"/>
      <c r="Z36" s="1"/>
      <c r="AA36" s="1"/>
    </row>
    <row r="37" spans="1:27" x14ac:dyDescent="0.45">
      <c r="A37" s="36"/>
      <c r="B37" s="9">
        <v>27632</v>
      </c>
      <c r="C37" s="4">
        <f t="shared" si="11"/>
        <v>-5.3886000016563993E-3</v>
      </c>
      <c r="D37" s="4">
        <f t="shared" si="12"/>
        <v>-2.2302990036125996E-3</v>
      </c>
      <c r="E37" s="4">
        <f t="shared" si="13"/>
        <v>2.6956539973034001E-3</v>
      </c>
      <c r="F37" s="4">
        <v>2.0400000000000001E-5</v>
      </c>
      <c r="G37" s="4">
        <v>1.0200999999999999E-5</v>
      </c>
      <c r="H37" s="4">
        <v>1.6354E-5</v>
      </c>
      <c r="I37" s="4">
        <f t="shared" si="14"/>
        <v>-5.4090000016563996E-3</v>
      </c>
      <c r="J37" s="4">
        <f t="shared" si="15"/>
        <v>-2.2405000036125997E-3</v>
      </c>
      <c r="K37" s="4">
        <f t="shared" si="16"/>
        <v>2.6792999973034E-3</v>
      </c>
      <c r="L37" s="4">
        <v>-5.4089999999999997E-3</v>
      </c>
      <c r="M37" s="4">
        <v>-2.2404999999999999E-3</v>
      </c>
      <c r="N37" s="4">
        <v>2.6792999999999999E-3</v>
      </c>
      <c r="O37" s="4">
        <f t="shared" si="17"/>
        <v>1.6563998436747163E-12</v>
      </c>
      <c r="P37" s="4">
        <f t="shared" si="18"/>
        <v>3.6125998026381723E-12</v>
      </c>
      <c r="Q37" s="4">
        <f t="shared" si="19"/>
        <v>2.696599887830331E-12</v>
      </c>
      <c r="R37" s="4">
        <f t="shared" si="20"/>
        <v>4.8027272180703264E-12</v>
      </c>
      <c r="S37" s="15">
        <f t="shared" si="21"/>
        <v>5.8546666215934104</v>
      </c>
      <c r="T37" s="4">
        <v>-1.6564000000000001E-12</v>
      </c>
      <c r="U37" s="4">
        <v>-3.6126000000000002E-12</v>
      </c>
      <c r="V37" s="4">
        <v>-2.6966E-12</v>
      </c>
      <c r="W37" s="1"/>
      <c r="Y37" s="1"/>
      <c r="Z37" s="1"/>
      <c r="AA37" s="1"/>
    </row>
    <row r="38" spans="1:27" x14ac:dyDescent="0.45">
      <c r="A38" s="36"/>
      <c r="B38" s="9">
        <v>28200</v>
      </c>
      <c r="C38" s="4">
        <f t="shared" si="11"/>
        <v>-5.7717000000000003E-3</v>
      </c>
      <c r="D38" s="4">
        <f t="shared" si="12"/>
        <v>-2.3906999999999999E-3</v>
      </c>
      <c r="E38" s="4">
        <f t="shared" si="13"/>
        <v>3.15E-3</v>
      </c>
      <c r="F38" s="4">
        <v>0</v>
      </c>
      <c r="G38" s="4">
        <v>0</v>
      </c>
      <c r="H38" s="4">
        <v>0</v>
      </c>
      <c r="I38" s="4">
        <f t="shared" si="14"/>
        <v>-5.7717000000000003E-3</v>
      </c>
      <c r="J38" s="4">
        <f t="shared" si="15"/>
        <v>-2.3906999999999999E-3</v>
      </c>
      <c r="K38" s="4">
        <f t="shared" si="16"/>
        <v>3.15E-3</v>
      </c>
      <c r="L38" s="4">
        <v>-5.7717000000000003E-3</v>
      </c>
      <c r="M38" s="4">
        <v>-2.3906999999999999E-3</v>
      </c>
      <c r="N38" s="4">
        <v>3.15E-3</v>
      </c>
      <c r="O38" s="4">
        <f t="shared" si="17"/>
        <v>0</v>
      </c>
      <c r="P38" s="4">
        <f t="shared" si="18"/>
        <v>0</v>
      </c>
      <c r="Q38" s="4">
        <f t="shared" si="19"/>
        <v>0</v>
      </c>
      <c r="R38" s="4">
        <f t="shared" si="20"/>
        <v>0</v>
      </c>
      <c r="S38" s="15">
        <f t="shared" si="21"/>
        <v>6.247236779569028</v>
      </c>
      <c r="T38" s="4">
        <v>0</v>
      </c>
      <c r="U38" s="4">
        <v>0</v>
      </c>
      <c r="V38" s="4">
        <v>0</v>
      </c>
    </row>
    <row r="39" spans="1:27" x14ac:dyDescent="0.45">
      <c r="A39" s="36"/>
      <c r="B39" s="9">
        <v>28576</v>
      </c>
      <c r="C39" s="4">
        <f t="shared" si="11"/>
        <v>-9.3899793101800001E-4</v>
      </c>
      <c r="D39" s="4">
        <f t="shared" si="12"/>
        <v>3.88367871538E-4</v>
      </c>
      <c r="E39" s="4">
        <f t="shared" si="13"/>
        <v>2.9028332877999998E-4</v>
      </c>
      <c r="F39" s="4">
        <v>2.0511999999999999E-5</v>
      </c>
      <c r="G39" s="4">
        <v>-9.0721000000000008E-6</v>
      </c>
      <c r="H39" s="4">
        <v>2.1484E-4</v>
      </c>
      <c r="I39" s="4">
        <f t="shared" si="14"/>
        <v>-9.5950993101799999E-4</v>
      </c>
      <c r="J39" s="4">
        <f t="shared" si="15"/>
        <v>3.9743997153799998E-4</v>
      </c>
      <c r="K39" s="4">
        <f t="shared" si="16"/>
        <v>7.544332878E-5</v>
      </c>
      <c r="L39" s="4">
        <v>-9.5951000000000001E-4</v>
      </c>
      <c r="M39" s="4">
        <v>3.9743999999999999E-4</v>
      </c>
      <c r="N39" s="4">
        <v>7.5443000000000003E-5</v>
      </c>
      <c r="O39" s="4">
        <f t="shared" si="17"/>
        <v>-6.8982000016662437E-11</v>
      </c>
      <c r="P39" s="4">
        <f t="shared" si="18"/>
        <v>2.8462000009436828E-11</v>
      </c>
      <c r="Q39" s="4">
        <f t="shared" si="19"/>
        <v>-3.2877999999706038E-10</v>
      </c>
      <c r="R39" s="4">
        <f t="shared" si="20"/>
        <v>3.3714224026203395E-10</v>
      </c>
      <c r="S39" s="15">
        <f t="shared" si="21"/>
        <v>1.0385653536008217</v>
      </c>
      <c r="T39" s="4">
        <v>6.8981999999999995E-11</v>
      </c>
      <c r="U39" s="4">
        <v>-2.8461999999999999E-11</v>
      </c>
      <c r="V39" s="4">
        <v>3.2877999999999998E-10</v>
      </c>
      <c r="W39" s="1"/>
      <c r="Y39" s="1"/>
      <c r="Z39" s="1"/>
      <c r="AA39" s="1"/>
    </row>
    <row r="40" spans="1:27" x14ac:dyDescent="0.45">
      <c r="A40" s="36"/>
      <c r="B40" s="9">
        <v>30083</v>
      </c>
      <c r="C40" s="4">
        <f t="shared" si="11"/>
        <v>-1.853255018274E-3</v>
      </c>
      <c r="D40" s="4">
        <f t="shared" si="12"/>
        <v>7.6781300373199995E-4</v>
      </c>
      <c r="E40" s="4">
        <f t="shared" si="13"/>
        <v>5.1543998734800004E-4</v>
      </c>
      <c r="F40" s="4">
        <v>4.1044999999999998E-5</v>
      </c>
      <c r="G40" s="4">
        <v>-1.6816999999999998E-5</v>
      </c>
      <c r="H40" s="4">
        <v>2.1960999999999999E-4</v>
      </c>
      <c r="I40" s="4">
        <f t="shared" si="14"/>
        <v>-1.894300018274E-3</v>
      </c>
      <c r="J40" s="4">
        <f t="shared" si="15"/>
        <v>7.8463000373199998E-4</v>
      </c>
      <c r="K40" s="4">
        <f t="shared" si="16"/>
        <v>2.9582998734800002E-4</v>
      </c>
      <c r="L40" s="4">
        <v>-1.8943E-3</v>
      </c>
      <c r="M40" s="4">
        <v>7.8463000000000003E-4</v>
      </c>
      <c r="N40" s="4">
        <v>2.9583000000000002E-4</v>
      </c>
      <c r="O40" s="4">
        <f t="shared" si="17"/>
        <v>1.8273999934786955E-11</v>
      </c>
      <c r="P40" s="4">
        <f t="shared" si="18"/>
        <v>-3.7319999521279179E-12</v>
      </c>
      <c r="Q40" s="4">
        <f t="shared" si="19"/>
        <v>1.2651999998884722E-11</v>
      </c>
      <c r="R40" s="4">
        <f t="shared" si="20"/>
        <v>2.2537524292411874E-11</v>
      </c>
      <c r="S40" s="15">
        <f t="shared" si="21"/>
        <v>2.0503699000180431</v>
      </c>
      <c r="T40" s="4">
        <v>-1.8274000000000001E-11</v>
      </c>
      <c r="U40" s="4">
        <v>3.7319999999999998E-12</v>
      </c>
      <c r="V40" s="4">
        <v>-1.2652000000000001E-11</v>
      </c>
      <c r="W40" s="1"/>
      <c r="Y40" s="1"/>
      <c r="Z40" s="1"/>
      <c r="AA40" s="1"/>
    </row>
    <row r="41" spans="1:27" x14ac:dyDescent="0.45">
      <c r="A41" s="36"/>
      <c r="B41" s="9">
        <v>31223</v>
      </c>
      <c r="C41" s="4">
        <f t="shared" si="11"/>
        <v>-2.8005930836680001E-3</v>
      </c>
      <c r="D41" s="4">
        <f t="shared" si="12"/>
        <v>1.160746048429E-3</v>
      </c>
      <c r="E41" s="4">
        <f t="shared" si="13"/>
        <v>8.9325989E-4</v>
      </c>
      <c r="F41" s="4">
        <v>6.2607000000000006E-5</v>
      </c>
      <c r="G41" s="4">
        <v>-2.5253999999999999E-5</v>
      </c>
      <c r="H41" s="4">
        <v>2.0547999999999999E-4</v>
      </c>
      <c r="I41" s="4">
        <f t="shared" si="14"/>
        <v>-2.8632000836680003E-3</v>
      </c>
      <c r="J41" s="4">
        <f t="shared" si="15"/>
        <v>1.1860000484289999E-3</v>
      </c>
      <c r="K41" s="4">
        <f t="shared" si="16"/>
        <v>6.8777989000000004E-4</v>
      </c>
      <c r="L41" s="4">
        <v>-2.8632000000000002E-3</v>
      </c>
      <c r="M41" s="4">
        <v>1.186E-3</v>
      </c>
      <c r="N41" s="4">
        <v>6.8778000000000003E-4</v>
      </c>
      <c r="O41" s="4">
        <f t="shared" si="17"/>
        <v>8.3668000045583613E-11</v>
      </c>
      <c r="P41" s="4">
        <f t="shared" si="18"/>
        <v>-4.8428999959576613E-11</v>
      </c>
      <c r="Q41" s="4">
        <f t="shared" si="19"/>
        <v>1.0999999999414256E-10</v>
      </c>
      <c r="R41" s="4">
        <f t="shared" si="20"/>
        <v>1.4644351220666559E-10</v>
      </c>
      <c r="S41" s="15">
        <f t="shared" si="21"/>
        <v>3.0991144283488468</v>
      </c>
      <c r="T41" s="4">
        <v>-8.3668000000000003E-11</v>
      </c>
      <c r="U41" s="4">
        <v>4.8428999999999999E-11</v>
      </c>
      <c r="V41" s="4">
        <v>-1.0999999999999999E-10</v>
      </c>
      <c r="W41" s="1"/>
      <c r="Y41" s="1"/>
      <c r="Z41" s="1"/>
      <c r="AA41" s="1"/>
    </row>
    <row r="42" spans="1:27" x14ac:dyDescent="0.45">
      <c r="A42" s="36"/>
      <c r="B42" s="9">
        <v>32363</v>
      </c>
      <c r="C42" s="4">
        <f t="shared" si="11"/>
        <v>-3.788434078791E-3</v>
      </c>
      <c r="D42" s="4">
        <f t="shared" si="12"/>
        <v>1.568555051693E-3</v>
      </c>
      <c r="E42" s="4">
        <f t="shared" si="13"/>
        <v>1.4206299329469999E-3</v>
      </c>
      <c r="F42" s="4">
        <v>6.8665999999999996E-5</v>
      </c>
      <c r="G42" s="4">
        <v>-2.9145E-5</v>
      </c>
      <c r="H42" s="4">
        <v>1.4713000000000001E-4</v>
      </c>
      <c r="I42" s="4">
        <f t="shared" si="14"/>
        <v>-3.8571000787910002E-3</v>
      </c>
      <c r="J42" s="4">
        <f t="shared" si="15"/>
        <v>1.597700051693E-3</v>
      </c>
      <c r="K42" s="4">
        <f t="shared" si="16"/>
        <v>1.2734999329469998E-3</v>
      </c>
      <c r="L42" s="4">
        <v>-3.8571E-3</v>
      </c>
      <c r="M42" s="4">
        <v>1.5977000000000001E-3</v>
      </c>
      <c r="N42" s="4">
        <v>1.2734999999999999E-3</v>
      </c>
      <c r="O42" s="4">
        <f t="shared" si="17"/>
        <v>7.8791000199945893E-11</v>
      </c>
      <c r="P42" s="4">
        <f t="shared" si="18"/>
        <v>-5.1692999923982907E-11</v>
      </c>
      <c r="Q42" s="4">
        <f t="shared" si="19"/>
        <v>6.7053000088121428E-11</v>
      </c>
      <c r="R42" s="4">
        <f t="shared" si="20"/>
        <v>1.1565592407856323E-10</v>
      </c>
      <c r="S42" s="15">
        <f t="shared" si="21"/>
        <v>4.1749090648779408</v>
      </c>
      <c r="T42" s="4">
        <v>-7.8791000000000002E-11</v>
      </c>
      <c r="U42" s="4">
        <v>5.1692999999999998E-11</v>
      </c>
      <c r="V42" s="4">
        <v>-6.7053000000000004E-11</v>
      </c>
      <c r="W42" s="1"/>
      <c r="Y42" s="1"/>
      <c r="Z42" s="1"/>
      <c r="AA42" s="1"/>
    </row>
    <row r="43" spans="1:27" x14ac:dyDescent="0.45">
      <c r="A43" s="36"/>
      <c r="B43" s="9">
        <v>33503</v>
      </c>
      <c r="C43" s="4">
        <f t="shared" si="11"/>
        <v>-4.8930750089276991E-3</v>
      </c>
      <c r="D43" s="4">
        <f t="shared" si="12"/>
        <v>2.0240390044276003E-3</v>
      </c>
      <c r="E43" s="4">
        <f t="shared" si="13"/>
        <v>2.1115449960453E-3</v>
      </c>
      <c r="F43" s="4">
        <v>3.8924999999999997E-5</v>
      </c>
      <c r="G43" s="4">
        <v>-1.8861000000000001E-5</v>
      </c>
      <c r="H43" s="4">
        <v>4.9144999999999998E-5</v>
      </c>
      <c r="I43" s="4">
        <f t="shared" si="14"/>
        <v>-4.9320000089276995E-3</v>
      </c>
      <c r="J43" s="4">
        <f t="shared" si="15"/>
        <v>2.0429000044276001E-3</v>
      </c>
      <c r="K43" s="4">
        <f t="shared" si="16"/>
        <v>2.0623999960453E-3</v>
      </c>
      <c r="L43" s="4">
        <v>-4.9319999999999998E-3</v>
      </c>
      <c r="M43" s="4">
        <v>2.0428999999999998E-3</v>
      </c>
      <c r="N43" s="4">
        <v>2.0623999999999998E-3</v>
      </c>
      <c r="O43" s="4">
        <f t="shared" si="17"/>
        <v>8.9276997253251444E-12</v>
      </c>
      <c r="P43" s="4">
        <f t="shared" si="18"/>
        <v>-4.4276002135468229E-12</v>
      </c>
      <c r="Q43" s="4">
        <f t="shared" si="19"/>
        <v>3.9546998488459995E-12</v>
      </c>
      <c r="R43" s="4">
        <f t="shared" si="20"/>
        <v>1.0721339325430993E-11</v>
      </c>
      <c r="S43" s="15">
        <f t="shared" si="21"/>
        <v>5.3383578383244403</v>
      </c>
      <c r="T43" s="4">
        <v>-8.9277000000000004E-12</v>
      </c>
      <c r="U43" s="4">
        <v>4.4276000000000002E-12</v>
      </c>
      <c r="V43" s="4">
        <v>-3.9546999999999997E-12</v>
      </c>
      <c r="W43" s="1"/>
      <c r="Y43" s="1"/>
      <c r="Z43" s="1"/>
      <c r="AA43" s="1"/>
    </row>
    <row r="44" spans="1:27" x14ac:dyDescent="0.45">
      <c r="A44" s="36"/>
      <c r="B44" s="9">
        <v>34637</v>
      </c>
      <c r="C44" s="4">
        <f t="shared" si="11"/>
        <v>-5.4377609917745E-3</v>
      </c>
      <c r="D44" s="4">
        <f t="shared" si="12"/>
        <v>2.25028519912801E-3</v>
      </c>
      <c r="E44" s="4">
        <f t="shared" si="13"/>
        <v>2.6543029982301998E-3</v>
      </c>
      <c r="F44" s="4">
        <v>1.5539000000000001E-5</v>
      </c>
      <c r="G44" s="4">
        <v>-8.6147999999999992E-6</v>
      </c>
      <c r="H44" s="4">
        <v>1.1803E-5</v>
      </c>
      <c r="I44" s="4">
        <f t="shared" si="14"/>
        <v>-5.4532999917745002E-3</v>
      </c>
      <c r="J44" s="4">
        <f t="shared" si="15"/>
        <v>2.2588999991280099E-3</v>
      </c>
      <c r="K44" s="4">
        <f t="shared" si="16"/>
        <v>2.6424999982301999E-3</v>
      </c>
      <c r="L44" s="4">
        <v>-5.4533000000000003E-3</v>
      </c>
      <c r="M44" s="4">
        <v>2.2588999999999999E-3</v>
      </c>
      <c r="N44" s="4">
        <v>2.6424999999999999E-3</v>
      </c>
      <c r="O44" s="4">
        <f t="shared" si="17"/>
        <v>-8.2255001421227547E-12</v>
      </c>
      <c r="P44" s="4">
        <f t="shared" si="18"/>
        <v>8.7198998022230967E-13</v>
      </c>
      <c r="Q44" s="4">
        <f t="shared" si="19"/>
        <v>1.7698000183419271E-12</v>
      </c>
      <c r="R44" s="4">
        <f t="shared" si="20"/>
        <v>8.4588067254544042E-12</v>
      </c>
      <c r="S44" s="15">
        <f t="shared" si="21"/>
        <v>5.9026358603593359</v>
      </c>
      <c r="T44" s="4">
        <v>8.2255000000000004E-12</v>
      </c>
      <c r="U44" s="4">
        <v>-8.7199E-13</v>
      </c>
      <c r="V44" s="4">
        <v>-1.7698E-12</v>
      </c>
      <c r="W44" s="1"/>
      <c r="Y44" s="1"/>
      <c r="Z44" s="1"/>
      <c r="AA44" s="1"/>
    </row>
    <row r="45" spans="1:27" x14ac:dyDescent="0.45">
      <c r="A45" s="36"/>
      <c r="B45" s="9">
        <v>35205</v>
      </c>
      <c r="C45" s="4">
        <f t="shared" si="11"/>
        <v>-5.8225999999999998E-3</v>
      </c>
      <c r="D45" s="4">
        <f t="shared" si="12"/>
        <v>2.4118E-3</v>
      </c>
      <c r="E45" s="4">
        <f t="shared" si="13"/>
        <v>3.1502000000000001E-3</v>
      </c>
      <c r="F45" s="4">
        <v>0</v>
      </c>
      <c r="G45" s="4">
        <v>0</v>
      </c>
      <c r="H45" s="4">
        <v>0</v>
      </c>
      <c r="I45" s="4">
        <f t="shared" si="14"/>
        <v>-5.8225999999999998E-3</v>
      </c>
      <c r="J45" s="4">
        <f t="shared" si="15"/>
        <v>2.4118E-3</v>
      </c>
      <c r="K45" s="4">
        <f t="shared" si="16"/>
        <v>3.1502000000000001E-3</v>
      </c>
      <c r="L45" s="4">
        <v>-5.8225999999999998E-3</v>
      </c>
      <c r="M45" s="4">
        <v>2.4118E-3</v>
      </c>
      <c r="N45" s="4">
        <v>3.1502000000000001E-3</v>
      </c>
      <c r="O45" s="4">
        <f t="shared" si="17"/>
        <v>0</v>
      </c>
      <c r="P45" s="4">
        <f t="shared" si="18"/>
        <v>0</v>
      </c>
      <c r="Q45" s="4">
        <f t="shared" si="19"/>
        <v>0</v>
      </c>
      <c r="R45" s="4">
        <f t="shared" si="20"/>
        <v>0</v>
      </c>
      <c r="S45" s="15">
        <f t="shared" si="21"/>
        <v>6.3023368681783429</v>
      </c>
      <c r="T45" s="4">
        <v>0</v>
      </c>
      <c r="U45" s="4">
        <v>0</v>
      </c>
      <c r="V45" s="4">
        <v>0</v>
      </c>
    </row>
    <row r="46" spans="1:27" x14ac:dyDescent="0.45">
      <c r="A46" s="36"/>
      <c r="B46" s="9">
        <v>35581</v>
      </c>
      <c r="C46" s="4">
        <f t="shared" si="11"/>
        <v>-3.88519271114E-4</v>
      </c>
      <c r="D46" s="4">
        <f t="shared" si="12"/>
        <v>9.3822492596999998E-4</v>
      </c>
      <c r="E46" s="4">
        <f t="shared" si="13"/>
        <v>2.9028536673999996E-4</v>
      </c>
      <c r="F46" s="3">
        <v>8.9307000000000007E-6</v>
      </c>
      <c r="G46" s="3">
        <v>-2.1305E-5</v>
      </c>
      <c r="H46" s="3">
        <v>2.1499999999999999E-4</v>
      </c>
      <c r="I46" s="4">
        <f t="shared" si="14"/>
        <v>-3.97449971114E-4</v>
      </c>
      <c r="J46" s="4">
        <f t="shared" si="15"/>
        <v>9.5952992596999998E-4</v>
      </c>
      <c r="K46" s="4">
        <f t="shared" si="16"/>
        <v>7.528536673999999E-5</v>
      </c>
      <c r="L46" s="4">
        <v>-3.9744999999999998E-4</v>
      </c>
      <c r="M46" s="4">
        <v>9.5953E-4</v>
      </c>
      <c r="N46" s="4">
        <v>7.5284999999999995E-5</v>
      </c>
      <c r="O46" s="4">
        <f t="shared" si="17"/>
        <v>-2.8885999983022798E-11</v>
      </c>
      <c r="P46" s="4">
        <f t="shared" si="18"/>
        <v>7.4030000012104136E-11</v>
      </c>
      <c r="Q46" s="4">
        <f t="shared" si="19"/>
        <v>-3.6673999999499961E-10</v>
      </c>
      <c r="R46" s="4">
        <f t="shared" si="20"/>
        <v>3.752506755398898E-10</v>
      </c>
      <c r="S46" s="15">
        <f t="shared" si="21"/>
        <v>1.0385876580241074</v>
      </c>
      <c r="T46" s="3">
        <v>2.8886000000000001E-11</v>
      </c>
      <c r="U46" s="3">
        <v>-7.4030000000000002E-11</v>
      </c>
      <c r="V46" s="3">
        <v>3.6674000000000002E-10</v>
      </c>
      <c r="W46" s="1"/>
      <c r="Y46" s="1"/>
      <c r="Z46" s="1"/>
      <c r="AA46" s="1"/>
    </row>
    <row r="47" spans="1:27" x14ac:dyDescent="0.45">
      <c r="A47" s="36"/>
      <c r="B47" s="9">
        <v>37088</v>
      </c>
      <c r="C47" s="4">
        <f t="shared" si="11"/>
        <v>-7.6839500656470001E-4</v>
      </c>
      <c r="D47" s="4">
        <f t="shared" si="12"/>
        <v>1.850384988067E-3</v>
      </c>
      <c r="E47" s="4">
        <f t="shared" si="13"/>
        <v>5.1803001447099997E-4</v>
      </c>
      <c r="F47" s="4">
        <v>1.5724999999999999E-5</v>
      </c>
      <c r="G47" s="4">
        <v>-4.2614999999999998E-5</v>
      </c>
      <c r="H47" s="4">
        <v>2.1782999999999999E-4</v>
      </c>
      <c r="I47" s="4">
        <f t="shared" si="14"/>
        <v>-7.8412000656469998E-4</v>
      </c>
      <c r="J47" s="4">
        <f t="shared" si="15"/>
        <v>1.892999988067E-3</v>
      </c>
      <c r="K47" s="4">
        <f t="shared" si="16"/>
        <v>3.0020001447099995E-4</v>
      </c>
      <c r="L47" s="4">
        <v>-7.8412000000000002E-4</v>
      </c>
      <c r="M47" s="4">
        <v>1.8929999999999999E-3</v>
      </c>
      <c r="N47" s="4">
        <v>3.0019999999999998E-4</v>
      </c>
      <c r="O47" s="4">
        <f t="shared" si="17"/>
        <v>6.5646999555107888E-12</v>
      </c>
      <c r="P47" s="4">
        <f t="shared" si="18"/>
        <v>1.1932999944078149E-11</v>
      </c>
      <c r="Q47" s="4">
        <f t="shared" si="19"/>
        <v>-1.447099997340176E-11</v>
      </c>
      <c r="R47" s="4">
        <f t="shared" si="20"/>
        <v>1.9872131576694187E-11</v>
      </c>
      <c r="S47" s="15">
        <f t="shared" si="21"/>
        <v>2.0489736880692244</v>
      </c>
      <c r="T47" s="4">
        <v>-6.5647000000000001E-12</v>
      </c>
      <c r="U47" s="4">
        <v>-1.1932999999999999E-11</v>
      </c>
      <c r="V47" s="4">
        <v>1.4471E-11</v>
      </c>
      <c r="W47" s="1"/>
      <c r="Y47" s="1"/>
      <c r="Z47" s="1"/>
      <c r="AA47" s="1"/>
    </row>
    <row r="48" spans="1:27" x14ac:dyDescent="0.45">
      <c r="A48" s="36"/>
      <c r="B48" s="9">
        <v>38228</v>
      </c>
      <c r="C48" s="4">
        <f t="shared" si="11"/>
        <v>-1.1610210381829999E-3</v>
      </c>
      <c r="D48" s="4">
        <f t="shared" si="12"/>
        <v>2.7929890961800002E-3</v>
      </c>
      <c r="E48" s="4">
        <f t="shared" si="13"/>
        <v>9.0097990510999996E-4</v>
      </c>
      <c r="F48" s="3">
        <v>2.2279000000000001E-5</v>
      </c>
      <c r="G48" s="3">
        <v>-6.3811000000000003E-5</v>
      </c>
      <c r="H48" s="3">
        <v>1.9908E-4</v>
      </c>
      <c r="I48" s="4">
        <f t="shared" si="14"/>
        <v>-1.1833000381829999E-3</v>
      </c>
      <c r="J48" s="4">
        <f t="shared" si="15"/>
        <v>2.8568000961800002E-3</v>
      </c>
      <c r="K48" s="4">
        <f t="shared" si="16"/>
        <v>7.0189990510999994E-4</v>
      </c>
      <c r="L48" s="4">
        <v>-1.1833E-3</v>
      </c>
      <c r="M48" s="4">
        <v>2.8568000000000001E-3</v>
      </c>
      <c r="N48" s="4">
        <v>7.0189999999999998E-4</v>
      </c>
      <c r="O48" s="4">
        <f t="shared" si="17"/>
        <v>3.8182999947608542E-11</v>
      </c>
      <c r="P48" s="4">
        <f t="shared" si="18"/>
        <v>-9.6180000162121582E-11</v>
      </c>
      <c r="Q48" s="4">
        <f t="shared" si="19"/>
        <v>9.4890000045845524E-11</v>
      </c>
      <c r="R48" s="4">
        <f t="shared" si="20"/>
        <v>1.4040173084718487E-10</v>
      </c>
      <c r="S48" s="15">
        <f t="shared" si="21"/>
        <v>3.092168354084234</v>
      </c>
      <c r="T48" s="3">
        <v>-3.8182999999999998E-11</v>
      </c>
      <c r="U48" s="3">
        <v>9.6179999999999998E-11</v>
      </c>
      <c r="V48" s="3">
        <v>-9.4889999999999995E-11</v>
      </c>
      <c r="W48" s="1"/>
      <c r="Y48" s="1"/>
      <c r="Z48" s="1"/>
      <c r="AA48" s="1"/>
    </row>
    <row r="49" spans="1:27" x14ac:dyDescent="0.45">
      <c r="A49" s="36"/>
      <c r="B49" s="9">
        <v>39368</v>
      </c>
      <c r="C49" s="4">
        <f t="shared" si="11"/>
        <v>-1.5680630241719999E-3</v>
      </c>
      <c r="D49" s="4">
        <f t="shared" si="12"/>
        <v>3.7783940770669999E-3</v>
      </c>
      <c r="E49" s="4">
        <f t="shared" si="13"/>
        <v>1.4247999422670001E-3</v>
      </c>
      <c r="F49" s="4">
        <v>2.4737E-5</v>
      </c>
      <c r="G49" s="4">
        <v>-6.7106000000000004E-5</v>
      </c>
      <c r="H49" s="4">
        <v>1.3300000000000001E-4</v>
      </c>
      <c r="I49" s="4">
        <f t="shared" si="14"/>
        <v>-1.5928000241719998E-3</v>
      </c>
      <c r="J49" s="4">
        <f t="shared" si="15"/>
        <v>3.8455000770669999E-3</v>
      </c>
      <c r="K49" s="4">
        <f t="shared" si="16"/>
        <v>1.291799942267E-3</v>
      </c>
      <c r="L49" s="4">
        <v>-1.5927999999999999E-3</v>
      </c>
      <c r="M49" s="4">
        <v>3.8455E-3</v>
      </c>
      <c r="N49" s="4">
        <v>1.2918000000000001E-3</v>
      </c>
      <c r="O49" s="4">
        <f t="shared" si="17"/>
        <v>2.4171999905148178E-11</v>
      </c>
      <c r="P49" s="4">
        <f t="shared" si="18"/>
        <v>-7.7066999917135837E-11</v>
      </c>
      <c r="Q49" s="4">
        <f t="shared" si="19"/>
        <v>5.7733000021278902E-11</v>
      </c>
      <c r="R49" s="4">
        <f t="shared" si="20"/>
        <v>9.9280951582361897E-11</v>
      </c>
      <c r="S49" s="15">
        <f t="shared" si="21"/>
        <v>4.1623169136912201</v>
      </c>
      <c r="T49" s="4">
        <v>-2.4172E-11</v>
      </c>
      <c r="U49" s="4">
        <v>7.7066999999999999E-11</v>
      </c>
      <c r="V49" s="4">
        <v>-5.7732999999999997E-11</v>
      </c>
      <c r="W49" s="1"/>
      <c r="Y49" s="1"/>
      <c r="Z49" s="1"/>
      <c r="AA49" s="1"/>
    </row>
    <row r="50" spans="1:27" x14ac:dyDescent="0.45">
      <c r="A50" s="36"/>
      <c r="B50" s="9">
        <v>40508</v>
      </c>
      <c r="C50" s="4">
        <f t="shared" si="11"/>
        <v>-2.0521600008114298E-3</v>
      </c>
      <c r="D50" s="4">
        <f t="shared" si="12"/>
        <v>4.9555550199870003E-3</v>
      </c>
      <c r="E50" s="4">
        <f t="shared" si="13"/>
        <v>2.0238009926166001E-3</v>
      </c>
      <c r="F50" s="4">
        <v>1.5339999999999999E-5</v>
      </c>
      <c r="G50" s="4">
        <v>-3.5945000000000002E-5</v>
      </c>
      <c r="H50" s="4">
        <v>3.1900999999999998E-5</v>
      </c>
      <c r="I50" s="4">
        <f t="shared" si="14"/>
        <v>-2.0675000008114298E-3</v>
      </c>
      <c r="J50" s="4">
        <f t="shared" si="15"/>
        <v>4.9915000199870002E-3</v>
      </c>
      <c r="K50" s="4">
        <f t="shared" si="16"/>
        <v>1.9918999926166001E-3</v>
      </c>
      <c r="L50" s="4">
        <v>-2.0674999999999999E-3</v>
      </c>
      <c r="M50" s="4">
        <v>4.9915000000000003E-3</v>
      </c>
      <c r="N50" s="4">
        <v>1.9919E-3</v>
      </c>
      <c r="O50" s="4">
        <f t="shared" si="17"/>
        <v>8.1142991631422134E-13</v>
      </c>
      <c r="P50" s="4">
        <f t="shared" si="18"/>
        <v>-1.9986999902354974E-11</v>
      </c>
      <c r="Q50" s="4">
        <f t="shared" si="19"/>
        <v>7.3833998810723944E-12</v>
      </c>
      <c r="R50" s="4">
        <f t="shared" si="20"/>
        <v>2.1322597810999655E-11</v>
      </c>
      <c r="S50" s="15">
        <f t="shared" si="21"/>
        <v>5.4027426831193806</v>
      </c>
      <c r="T50" s="4">
        <v>-8.1143000000000001E-13</v>
      </c>
      <c r="U50" s="4">
        <v>1.9987E-11</v>
      </c>
      <c r="V50" s="4">
        <v>-7.3833999999999994E-12</v>
      </c>
      <c r="W50" s="1"/>
      <c r="Y50" s="1"/>
      <c r="Z50" s="1"/>
      <c r="AA50" s="1"/>
    </row>
    <row r="51" spans="1:27" x14ac:dyDescent="0.45">
      <c r="A51" s="36"/>
      <c r="B51" s="9">
        <v>41642</v>
      </c>
      <c r="C51" s="4">
        <f t="shared" si="11"/>
        <v>-2.2985353012793001E-3</v>
      </c>
      <c r="D51" s="4">
        <f t="shared" si="12"/>
        <v>5.5504730024128002E-3</v>
      </c>
      <c r="E51" s="4">
        <f t="shared" si="13"/>
        <v>2.5543919034266001E-3</v>
      </c>
      <c r="F51" s="4">
        <v>5.7647000000000001E-6</v>
      </c>
      <c r="G51" s="4">
        <v>-1.2527000000000001E-5</v>
      </c>
      <c r="H51" s="4">
        <v>2.7918999999999999E-6</v>
      </c>
      <c r="I51" s="4">
        <f t="shared" si="14"/>
        <v>-2.3043000012793E-3</v>
      </c>
      <c r="J51" s="4">
        <f t="shared" si="15"/>
        <v>5.5630000024128002E-3</v>
      </c>
      <c r="K51" s="4">
        <f t="shared" si="16"/>
        <v>2.5516000034265999E-3</v>
      </c>
      <c r="L51" s="4">
        <v>-2.3043E-3</v>
      </c>
      <c r="M51" s="4">
        <v>5.5630000000000002E-3</v>
      </c>
      <c r="N51" s="4">
        <v>2.5515999999999998E-3</v>
      </c>
      <c r="O51" s="4">
        <f t="shared" si="17"/>
        <v>1.279300016615581E-12</v>
      </c>
      <c r="P51" s="4">
        <f t="shared" si="18"/>
        <v>-2.4127999945222633E-12</v>
      </c>
      <c r="Q51" s="4">
        <f t="shared" si="19"/>
        <v>-3.426600149458725E-12</v>
      </c>
      <c r="R51" s="4">
        <f t="shared" si="20"/>
        <v>4.381757744370382E-12</v>
      </c>
      <c r="S51" s="15">
        <f t="shared" si="21"/>
        <v>6.0213592726227523</v>
      </c>
      <c r="T51" s="4">
        <v>-1.2793E-12</v>
      </c>
      <c r="U51" s="4">
        <v>2.4128E-12</v>
      </c>
      <c r="V51" s="4">
        <v>3.4266E-12</v>
      </c>
      <c r="W51" s="1"/>
      <c r="Y51" s="1"/>
      <c r="Z51" s="1"/>
      <c r="AA51" s="1"/>
    </row>
    <row r="52" spans="1:27" x14ac:dyDescent="0.45">
      <c r="A52" s="36"/>
      <c r="B52" s="9">
        <v>42206</v>
      </c>
      <c r="C52" s="4">
        <f t="shared" si="11"/>
        <v>3.9136308102499996E-4</v>
      </c>
      <c r="D52" s="4">
        <f t="shared" si="12"/>
        <v>9.3800889930000008E-4</v>
      </c>
      <c r="E52" s="4">
        <f t="shared" si="13"/>
        <v>2.8928246446E-4</v>
      </c>
      <c r="F52" s="3">
        <v>-6.0869000000000001E-6</v>
      </c>
      <c r="G52" s="3">
        <v>-2.1531000000000001E-5</v>
      </c>
      <c r="H52" s="3">
        <v>2.1405E-4</v>
      </c>
      <c r="I52" s="4">
        <f t="shared" si="14"/>
        <v>3.9744998102499997E-4</v>
      </c>
      <c r="J52" s="4">
        <f t="shared" si="15"/>
        <v>9.5953989930000006E-4</v>
      </c>
      <c r="K52" s="4">
        <f t="shared" si="16"/>
        <v>7.5232464460000002E-5</v>
      </c>
      <c r="L52" s="4">
        <v>3.9744999999999998E-4</v>
      </c>
      <c r="M52" s="4">
        <v>9.5954000000000005E-4</v>
      </c>
      <c r="N52" s="4">
        <v>7.5232000000000001E-5</v>
      </c>
      <c r="O52" s="4">
        <f t="shared" si="17"/>
        <v>1.8975000010915816E-11</v>
      </c>
      <c r="P52" s="4">
        <f t="shared" si="18"/>
        <v>1.0069999998793544E-10</v>
      </c>
      <c r="Q52" s="4">
        <f t="shared" si="19"/>
        <v>-4.6446000000134775E-10</v>
      </c>
      <c r="R52" s="4">
        <f t="shared" si="20"/>
        <v>4.7562972176288188E-10</v>
      </c>
      <c r="S52" s="15">
        <f t="shared" si="21"/>
        <v>1.0385968968276382</v>
      </c>
      <c r="T52" s="3">
        <v>-1.8975000000000001E-11</v>
      </c>
      <c r="U52" s="3">
        <v>-1.007E-10</v>
      </c>
      <c r="V52" s="3">
        <v>4.6446000000000002E-10</v>
      </c>
      <c r="W52" s="1"/>
      <c r="Y52" s="1"/>
      <c r="Z52" s="1"/>
      <c r="AA52" s="1"/>
    </row>
    <row r="53" spans="1:27" x14ac:dyDescent="0.45">
      <c r="A53" s="36"/>
      <c r="B53" s="9">
        <v>43713</v>
      </c>
      <c r="C53" s="4">
        <f t="shared" si="11"/>
        <v>7.6947100611719993E-4</v>
      </c>
      <c r="D53" s="4">
        <f t="shared" si="12"/>
        <v>1.8498989639460001E-3</v>
      </c>
      <c r="E53" s="4">
        <f t="shared" si="13"/>
        <v>5.1941005720699998E-4</v>
      </c>
      <c r="F53" s="4">
        <v>-1.4759E-5</v>
      </c>
      <c r="G53" s="4">
        <v>-4.3401E-5</v>
      </c>
      <c r="H53" s="4">
        <v>2.2021000000000001E-4</v>
      </c>
      <c r="I53" s="4">
        <f t="shared" si="14"/>
        <v>7.8423000611719997E-4</v>
      </c>
      <c r="J53" s="4">
        <f t="shared" si="15"/>
        <v>1.893299963946E-3</v>
      </c>
      <c r="K53" s="4">
        <f t="shared" si="16"/>
        <v>2.99200057207E-4</v>
      </c>
      <c r="L53" s="4">
        <v>7.8423000000000002E-4</v>
      </c>
      <c r="M53" s="4">
        <v>1.8933000000000001E-3</v>
      </c>
      <c r="N53" s="4">
        <v>2.9920000000000001E-4</v>
      </c>
      <c r="O53" s="4">
        <f t="shared" si="17"/>
        <v>-6.117199954046304E-12</v>
      </c>
      <c r="P53" s="4">
        <f t="shared" si="18"/>
        <v>3.6054000063234781E-11</v>
      </c>
      <c r="Q53" s="4">
        <f t="shared" si="19"/>
        <v>-5.7206999987818863E-11</v>
      </c>
      <c r="R53" s="4">
        <f t="shared" si="20"/>
        <v>6.7896626598409335E-11</v>
      </c>
      <c r="S53" s="15">
        <f t="shared" si="21"/>
        <v>2.0492929470673542</v>
      </c>
      <c r="T53" s="4">
        <v>6.1171999999999998E-12</v>
      </c>
      <c r="U53" s="4">
        <v>-3.6054000000000003E-11</v>
      </c>
      <c r="V53" s="4">
        <v>5.7207000000000002E-11</v>
      </c>
      <c r="W53" s="1"/>
      <c r="Y53" s="1"/>
      <c r="Z53" s="1"/>
      <c r="AA53" s="1"/>
    </row>
    <row r="54" spans="1:27" x14ac:dyDescent="0.45">
      <c r="A54" s="36"/>
      <c r="B54" s="9">
        <v>44853</v>
      </c>
      <c r="C54" s="4">
        <f t="shared" si="11"/>
        <v>1.1594180529609999E-3</v>
      </c>
      <c r="D54" s="4">
        <f t="shared" si="12"/>
        <v>2.7893121082500005E-3</v>
      </c>
      <c r="E54" s="4">
        <f t="shared" si="13"/>
        <v>9.1349984999000006E-4</v>
      </c>
      <c r="F54" s="4">
        <v>-2.4382000000000001E-5</v>
      </c>
      <c r="G54" s="4">
        <v>-6.8487999999999999E-5</v>
      </c>
      <c r="H54" s="4">
        <v>2.1378E-4</v>
      </c>
      <c r="I54" s="4">
        <f t="shared" si="14"/>
        <v>1.183800052961E-3</v>
      </c>
      <c r="J54" s="4">
        <f t="shared" si="15"/>
        <v>2.8578001082500003E-3</v>
      </c>
      <c r="K54" s="4">
        <f t="shared" si="16"/>
        <v>6.9971984999000006E-4</v>
      </c>
      <c r="L54" s="4">
        <v>1.1838E-3</v>
      </c>
      <c r="M54" s="4">
        <v>2.8578000000000002E-3</v>
      </c>
      <c r="N54" s="4">
        <v>6.9972000000000003E-4</v>
      </c>
      <c r="O54" s="4">
        <f t="shared" si="17"/>
        <v>-5.2960999951875976E-11</v>
      </c>
      <c r="P54" s="4">
        <f t="shared" si="18"/>
        <v>-1.0825000010955543E-10</v>
      </c>
      <c r="Q54" s="4">
        <f t="shared" si="19"/>
        <v>1.5000999997304837E-10</v>
      </c>
      <c r="R54" s="4">
        <f t="shared" si="20"/>
        <v>1.9242123097916023E-10</v>
      </c>
      <c r="S54" s="15">
        <f t="shared" si="21"/>
        <v>3.0932835757492394</v>
      </c>
      <c r="T54" s="4">
        <v>5.2960999999999999E-11</v>
      </c>
      <c r="U54" s="4">
        <v>1.0825E-10</v>
      </c>
      <c r="V54" s="4">
        <v>-1.5001000000000001E-10</v>
      </c>
      <c r="W54" s="1"/>
      <c r="Y54" s="1"/>
      <c r="Z54" s="1"/>
      <c r="AA54" s="1"/>
    </row>
    <row r="55" spans="1:27" x14ac:dyDescent="0.45">
      <c r="A55" s="36"/>
      <c r="B55" s="9">
        <v>45993</v>
      </c>
      <c r="C55" s="4">
        <f t="shared" si="11"/>
        <v>1.55749403199E-3</v>
      </c>
      <c r="D55" s="4">
        <f t="shared" si="12"/>
        <v>3.75110414536E-3</v>
      </c>
      <c r="E55" s="4">
        <f t="shared" si="13"/>
        <v>1.48248985977E-3</v>
      </c>
      <c r="F55" s="3">
        <v>-3.0406E-5</v>
      </c>
      <c r="G55" s="3">
        <v>-8.2396000000000002E-5</v>
      </c>
      <c r="H55" s="3">
        <v>1.7179000000000001E-4</v>
      </c>
      <c r="I55" s="4">
        <f t="shared" si="14"/>
        <v>1.58790003199E-3</v>
      </c>
      <c r="J55" s="4">
        <f t="shared" si="15"/>
        <v>3.8335001453600002E-3</v>
      </c>
      <c r="K55" s="4">
        <f t="shared" si="16"/>
        <v>1.31069985977E-3</v>
      </c>
      <c r="L55" s="4">
        <v>1.5878999999999999E-3</v>
      </c>
      <c r="M55" s="4">
        <v>3.8335000000000001E-3</v>
      </c>
      <c r="N55" s="4">
        <v>1.3106999999999999E-3</v>
      </c>
      <c r="O55" s="4">
        <f t="shared" si="17"/>
        <v>-3.1990000058657042E-11</v>
      </c>
      <c r="P55" s="4">
        <f t="shared" si="18"/>
        <v>-1.4536000007836503E-10</v>
      </c>
      <c r="Q55" s="4">
        <f t="shared" si="19"/>
        <v>1.4022999992105434E-10</v>
      </c>
      <c r="R55" s="4">
        <f t="shared" si="20"/>
        <v>2.0449289132973317E-10</v>
      </c>
      <c r="S55" s="15">
        <f t="shared" si="21"/>
        <v>4.1493552101501265</v>
      </c>
      <c r="T55" s="3">
        <v>3.1989999999999998E-11</v>
      </c>
      <c r="U55" s="3">
        <v>1.4536E-10</v>
      </c>
      <c r="V55" s="3">
        <v>-1.4022999999999999E-10</v>
      </c>
      <c r="W55" s="1"/>
      <c r="Y55" s="1"/>
      <c r="Z55" s="1"/>
      <c r="AA55" s="1"/>
    </row>
    <row r="56" spans="1:27" x14ac:dyDescent="0.45">
      <c r="A56" s="36"/>
      <c r="B56" s="9">
        <v>47133</v>
      </c>
      <c r="C56" s="4">
        <f t="shared" si="11"/>
        <v>1.9961050141340001E-3</v>
      </c>
      <c r="D56" s="4">
        <f t="shared" si="12"/>
        <v>4.8148770642589996E-3</v>
      </c>
      <c r="E56" s="4">
        <f t="shared" si="13"/>
        <v>2.2035279634629997E-3</v>
      </c>
      <c r="F56" s="3">
        <v>-2.1195E-5</v>
      </c>
      <c r="G56" s="3">
        <v>-5.5223000000000003E-5</v>
      </c>
      <c r="H56" s="3">
        <v>6.7828000000000002E-5</v>
      </c>
      <c r="I56" s="4">
        <f t="shared" si="14"/>
        <v>2.017300014134E-3</v>
      </c>
      <c r="J56" s="4">
        <f t="shared" si="15"/>
        <v>4.8701000642589996E-3</v>
      </c>
      <c r="K56" s="4">
        <f t="shared" si="16"/>
        <v>2.1356999634629999E-3</v>
      </c>
      <c r="L56" s="4">
        <v>2.0173000000000001E-3</v>
      </c>
      <c r="M56" s="4">
        <v>4.8700999999999996E-3</v>
      </c>
      <c r="N56" s="4">
        <v>2.1356999999999999E-3</v>
      </c>
      <c r="O56" s="4">
        <f t="shared" si="17"/>
        <v>-1.4133999960003196E-11</v>
      </c>
      <c r="P56" s="4">
        <f t="shared" si="18"/>
        <v>-6.4259000030764124E-11</v>
      </c>
      <c r="Q56" s="4">
        <f t="shared" si="19"/>
        <v>3.6536999988012742E-11</v>
      </c>
      <c r="R56" s="4">
        <f t="shared" si="20"/>
        <v>7.5259161621341209E-11</v>
      </c>
      <c r="S56" s="15">
        <f t="shared" si="21"/>
        <v>5.2713729995135044</v>
      </c>
      <c r="T56" s="3">
        <v>1.4133999999999999E-11</v>
      </c>
      <c r="U56" s="3">
        <v>6.4258999999999998E-11</v>
      </c>
      <c r="V56" s="3">
        <v>-3.6536999999999997E-11</v>
      </c>
      <c r="W56" s="1"/>
      <c r="Y56" s="1"/>
      <c r="Z56" s="1"/>
      <c r="AA56" s="1"/>
    </row>
    <row r="57" spans="1:27" x14ac:dyDescent="0.45">
      <c r="A57" s="36"/>
      <c r="B57" s="9">
        <v>48267</v>
      </c>
      <c r="C57" s="4">
        <f t="shared" si="11"/>
        <v>2.2431230041196999E-3</v>
      </c>
      <c r="D57" s="4">
        <f t="shared" si="12"/>
        <v>5.4161100260169993E-3</v>
      </c>
      <c r="E57" s="4">
        <f t="shared" si="13"/>
        <v>2.6678029912012998E-3</v>
      </c>
      <c r="F57" s="4">
        <v>-9.2769999999999994E-6</v>
      </c>
      <c r="G57" s="4">
        <v>-2.1690000000000001E-5</v>
      </c>
      <c r="H57" s="4">
        <v>1.2403E-5</v>
      </c>
      <c r="I57" s="4">
        <f t="shared" si="14"/>
        <v>2.2524000041196997E-3</v>
      </c>
      <c r="J57" s="4">
        <f t="shared" si="15"/>
        <v>5.4378000260169998E-3</v>
      </c>
      <c r="K57" s="4">
        <f t="shared" si="16"/>
        <v>2.6553999912013E-3</v>
      </c>
      <c r="L57" s="4">
        <v>2.2523999999999999E-3</v>
      </c>
      <c r="M57" s="4">
        <v>5.4377999999999996E-3</v>
      </c>
      <c r="N57" s="4">
        <v>2.6554E-3</v>
      </c>
      <c r="O57" s="4">
        <f t="shared" si="17"/>
        <v>-4.1196998069870094E-12</v>
      </c>
      <c r="P57" s="4">
        <f t="shared" si="18"/>
        <v>-2.60170001861737E-11</v>
      </c>
      <c r="Q57" s="4">
        <f t="shared" si="19"/>
        <v>8.7987000498002121E-12</v>
      </c>
      <c r="R57" s="4">
        <f t="shared" si="20"/>
        <v>2.7771808507070716E-11</v>
      </c>
      <c r="S57" s="15">
        <f t="shared" si="21"/>
        <v>5.8858282849570118</v>
      </c>
      <c r="T57" s="4">
        <v>4.1196999999999999E-12</v>
      </c>
      <c r="U57" s="4">
        <v>2.6017000000000001E-11</v>
      </c>
      <c r="V57" s="4">
        <v>-8.7987000000000005E-12</v>
      </c>
      <c r="W57" s="1"/>
      <c r="Y57" s="1"/>
      <c r="Z57" s="1"/>
      <c r="AA57" s="1"/>
    </row>
    <row r="58" spans="1:27" x14ac:dyDescent="0.45">
      <c r="A58" s="36"/>
      <c r="B58" s="9">
        <v>48831</v>
      </c>
      <c r="C58" s="4">
        <f t="shared" si="11"/>
        <v>-2.4778901118541999E-3</v>
      </c>
      <c r="D58" s="4">
        <f t="shared" si="12"/>
        <v>5.9823238000449317E-3</v>
      </c>
      <c r="E58" s="4">
        <f t="shared" si="13"/>
        <v>3.1509054914042999E-3</v>
      </c>
      <c r="F58" s="3">
        <v>5.0989000000000002E-7</v>
      </c>
      <c r="G58" s="3">
        <v>-1.0762E-6</v>
      </c>
      <c r="H58" s="3">
        <v>9.0548999999999999E-7</v>
      </c>
      <c r="I58" s="4">
        <f t="shared" si="14"/>
        <v>-2.4784000018541999E-3</v>
      </c>
      <c r="J58" s="4">
        <f t="shared" si="15"/>
        <v>5.9834000000449318E-3</v>
      </c>
      <c r="K58" s="4">
        <f t="shared" si="16"/>
        <v>3.1500000014042999E-3</v>
      </c>
      <c r="L58" s="4">
        <v>-2.4784E-3</v>
      </c>
      <c r="M58" s="4">
        <v>5.9833999999999998E-3</v>
      </c>
      <c r="N58" s="4">
        <v>3.15E-3</v>
      </c>
      <c r="O58" s="4">
        <f t="shared" si="17"/>
        <v>1.8541999532994957E-12</v>
      </c>
      <c r="P58" s="4">
        <f t="shared" si="18"/>
        <v>-4.4931940113013269E-14</v>
      </c>
      <c r="Q58" s="4">
        <f t="shared" si="19"/>
        <v>-1.4042998534857798E-12</v>
      </c>
      <c r="R58" s="4">
        <f t="shared" si="20"/>
        <v>2.3263994550717969E-12</v>
      </c>
      <c r="S58" s="15">
        <f t="shared" si="21"/>
        <v>6.4763834136036147</v>
      </c>
      <c r="T58" s="3">
        <v>-1.8541999999999999E-12</v>
      </c>
      <c r="U58" s="3">
        <v>4.4931999999999997E-14</v>
      </c>
      <c r="V58" s="3">
        <v>1.4043E-12</v>
      </c>
      <c r="W58" s="1"/>
      <c r="Y58" s="1"/>
      <c r="Z58" s="1"/>
      <c r="AA58" s="1"/>
    </row>
    <row r="59" spans="1:27" x14ac:dyDescent="0.45">
      <c r="A59" s="36"/>
      <c r="B59" s="9">
        <v>48863</v>
      </c>
      <c r="C59" s="4">
        <f t="shared" si="11"/>
        <v>2.4277999999999999E-3</v>
      </c>
      <c r="D59" s="4">
        <f t="shared" si="12"/>
        <v>5.8612999999999998E-3</v>
      </c>
      <c r="E59" s="4">
        <f t="shared" si="13"/>
        <v>3.1500999999999999E-3</v>
      </c>
      <c r="F59" s="4">
        <v>0</v>
      </c>
      <c r="G59" s="4">
        <v>0</v>
      </c>
      <c r="H59" s="4">
        <v>0</v>
      </c>
      <c r="I59" s="4">
        <f t="shared" si="14"/>
        <v>2.4277999999999999E-3</v>
      </c>
      <c r="J59" s="4">
        <f t="shared" si="15"/>
        <v>5.8612999999999998E-3</v>
      </c>
      <c r="K59" s="4">
        <f t="shared" si="16"/>
        <v>3.1500999999999999E-3</v>
      </c>
      <c r="L59" s="4">
        <v>2.4277999999999999E-3</v>
      </c>
      <c r="M59" s="4">
        <v>5.8612999999999998E-3</v>
      </c>
      <c r="N59" s="4">
        <v>3.1500999999999999E-3</v>
      </c>
      <c r="O59" s="4">
        <f t="shared" si="17"/>
        <v>0</v>
      </c>
      <c r="P59" s="4">
        <f t="shared" si="18"/>
        <v>0</v>
      </c>
      <c r="Q59" s="4">
        <f t="shared" si="19"/>
        <v>0</v>
      </c>
      <c r="R59" s="4">
        <f t="shared" si="20"/>
        <v>0</v>
      </c>
      <c r="S59" s="15">
        <f t="shared" si="21"/>
        <v>6.3442139410647238</v>
      </c>
      <c r="T59" s="4">
        <v>0</v>
      </c>
      <c r="U59" s="4">
        <v>0</v>
      </c>
      <c r="V59" s="4">
        <v>0</v>
      </c>
    </row>
    <row r="60" spans="1:27" ht="15" customHeight="1" x14ac:dyDescent="0.45">
      <c r="B60" s="31" t="s">
        <v>12</v>
      </c>
      <c r="C60" s="31"/>
      <c r="D60" s="31"/>
      <c r="E60" s="31"/>
      <c r="F60" s="32" t="s">
        <v>16</v>
      </c>
      <c r="G60" s="32"/>
      <c r="H60" s="32"/>
      <c r="I60" s="33" t="s">
        <v>17</v>
      </c>
      <c r="J60" s="33"/>
      <c r="K60" s="33"/>
      <c r="L60" s="34" t="s">
        <v>18</v>
      </c>
      <c r="M60" s="34"/>
      <c r="N60" s="34"/>
      <c r="O60" s="35" t="s">
        <v>14</v>
      </c>
      <c r="P60" s="35"/>
      <c r="Q60" s="35"/>
      <c r="R60" s="8">
        <f>MAX(R62:R118)</f>
        <v>7.7474381008352164E-10</v>
      </c>
      <c r="S60" s="1"/>
      <c r="T60" s="32" t="s">
        <v>21</v>
      </c>
      <c r="U60" s="32"/>
      <c r="V60" s="32"/>
    </row>
    <row r="61" spans="1:27" x14ac:dyDescent="0.45">
      <c r="B61" s="10" t="s">
        <v>15</v>
      </c>
      <c r="C61" s="10" t="s">
        <v>0</v>
      </c>
      <c r="D61" s="10" t="s">
        <v>1</v>
      </c>
      <c r="E61" s="10" t="s">
        <v>2</v>
      </c>
      <c r="F61" s="11" t="s">
        <v>3</v>
      </c>
      <c r="G61" s="11" t="s">
        <v>4</v>
      </c>
      <c r="H61" s="11" t="s">
        <v>5</v>
      </c>
      <c r="I61" s="18" t="s">
        <v>0</v>
      </c>
      <c r="J61" s="18" t="s">
        <v>1</v>
      </c>
      <c r="K61" s="18" t="s">
        <v>2</v>
      </c>
      <c r="L61" s="19" t="s">
        <v>0</v>
      </c>
      <c r="M61" s="19" t="s">
        <v>1</v>
      </c>
      <c r="N61" s="19" t="s">
        <v>2</v>
      </c>
      <c r="O61" s="20" t="s">
        <v>0</v>
      </c>
      <c r="P61" s="20" t="s">
        <v>1</v>
      </c>
      <c r="Q61" s="20" t="s">
        <v>2</v>
      </c>
      <c r="R61" s="8" t="s">
        <v>8</v>
      </c>
      <c r="S61" s="21" t="s">
        <v>9</v>
      </c>
      <c r="T61" s="11" t="s">
        <v>3</v>
      </c>
      <c r="U61" s="11" t="s">
        <v>4</v>
      </c>
      <c r="V61" s="11" t="s">
        <v>5</v>
      </c>
    </row>
    <row r="62" spans="1:27" x14ac:dyDescent="0.45">
      <c r="A62" s="30" t="s">
        <v>20</v>
      </c>
      <c r="B62" s="9">
        <v>1</v>
      </c>
      <c r="C62" s="4">
        <f t="shared" ref="C62:C93" si="22">I62+F62</f>
        <v>2.3800060844299998E-6</v>
      </c>
      <c r="D62" s="4">
        <f t="shared" ref="D62:D93" si="23">J62+G62</f>
        <v>-2.7298585763899998E-6</v>
      </c>
      <c r="E62" s="4">
        <f t="shared" ref="E62:E93" si="24">K62+H62</f>
        <v>7.1004072957999993E-4</v>
      </c>
      <c r="F62" s="4">
        <v>2.3800999999999999E-6</v>
      </c>
      <c r="G62" s="4">
        <v>-2.7298999999999999E-6</v>
      </c>
      <c r="H62" s="4">
        <v>2.3123999999999999E-4</v>
      </c>
      <c r="I62" s="4">
        <f t="shared" ref="I62:I93" si="25">L62+T62</f>
        <v>-9.3915569999999999E-11</v>
      </c>
      <c r="J62" s="4">
        <f t="shared" ref="J62:J93" si="26">M62+U62</f>
        <v>4.1423610000000001E-11</v>
      </c>
      <c r="K62" s="4">
        <f t="shared" ref="K62:K93" si="27">N62+V62</f>
        <v>4.7880072957999997E-4</v>
      </c>
      <c r="L62" s="4">
        <v>6.6243000000000004E-13</v>
      </c>
      <c r="M62" s="4">
        <v>-2.7439000000000001E-13</v>
      </c>
      <c r="N62" s="4">
        <v>4.7879999999999998E-4</v>
      </c>
      <c r="O62" s="4">
        <f t="shared" ref="O62:O93" si="28">L62-I62</f>
        <v>9.4577999999999994E-11</v>
      </c>
      <c r="P62" s="4">
        <f t="shared" ref="P62:P93" si="29">M62-J62</f>
        <v>-4.1697999999999998E-11</v>
      </c>
      <c r="Q62" s="4">
        <f t="shared" ref="Q62:Q93" si="30">N62-K62</f>
        <v>-7.295799999838988E-10</v>
      </c>
      <c r="R62" s="4">
        <f t="shared" ref="R62:R93" si="31">(O62^2+P62^2+Q62^2)^0.5</f>
        <v>7.3686545424826765E-10</v>
      </c>
      <c r="S62" s="15">
        <f t="shared" ref="S62:S93" si="32">1000*(L62^2+M62^2)^0.5</f>
        <v>7.1701002573185828E-10</v>
      </c>
      <c r="T62" s="4">
        <v>-9.4577999999999994E-11</v>
      </c>
      <c r="U62" s="4">
        <v>4.1697999999999998E-11</v>
      </c>
      <c r="V62" s="4">
        <v>7.2957999999999998E-10</v>
      </c>
      <c r="W62" s="1"/>
      <c r="X62" s="1"/>
      <c r="Y62" s="1"/>
      <c r="Z62" s="1"/>
      <c r="AA62" s="1"/>
    </row>
    <row r="63" spans="1:27" x14ac:dyDescent="0.45">
      <c r="A63" s="30"/>
      <c r="B63" s="9">
        <v>30</v>
      </c>
      <c r="C63" s="4">
        <f t="shared" si="22"/>
        <v>8.6865399409860003E-4</v>
      </c>
      <c r="D63" s="4">
        <f t="shared" si="23"/>
        <v>-3.6145870143750004E-4</v>
      </c>
      <c r="E63" s="4">
        <f t="shared" si="24"/>
        <v>7.7748077472000006E-4</v>
      </c>
      <c r="F63" s="4">
        <v>-2.2266E-5</v>
      </c>
      <c r="G63" s="4">
        <v>7.5712999999999998E-6</v>
      </c>
      <c r="H63" s="4">
        <v>2.3264999999999999E-4</v>
      </c>
      <c r="I63" s="4">
        <f t="shared" si="25"/>
        <v>8.9091999409859999E-4</v>
      </c>
      <c r="J63" s="4">
        <f t="shared" si="26"/>
        <v>-3.6903000143750003E-4</v>
      </c>
      <c r="K63" s="4">
        <f t="shared" si="27"/>
        <v>5.4483077472000001E-4</v>
      </c>
      <c r="L63" s="4">
        <v>8.9092000000000001E-4</v>
      </c>
      <c r="M63" s="4">
        <v>-3.6903000000000001E-4</v>
      </c>
      <c r="N63" s="4">
        <v>5.4483000000000005E-4</v>
      </c>
      <c r="O63" s="4">
        <f t="shared" si="28"/>
        <v>5.9014000283741375E-12</v>
      </c>
      <c r="P63" s="4">
        <f t="shared" si="29"/>
        <v>1.4375000213610878E-12</v>
      </c>
      <c r="Q63" s="4">
        <f t="shared" si="30"/>
        <v>-7.7471999995748497E-10</v>
      </c>
      <c r="R63" s="4">
        <f t="shared" si="31"/>
        <v>7.7474381008352164E-10</v>
      </c>
      <c r="S63" s="15">
        <f t="shared" si="32"/>
        <v>0.96432442015122699</v>
      </c>
      <c r="T63" s="4">
        <v>-5.9013999999999999E-12</v>
      </c>
      <c r="U63" s="4">
        <v>-1.4375000000000001E-12</v>
      </c>
      <c r="V63" s="4">
        <v>7.7471999999999999E-10</v>
      </c>
      <c r="W63" s="1"/>
      <c r="X63" s="1"/>
      <c r="Y63" s="1"/>
      <c r="Z63" s="1"/>
      <c r="AA63" s="1"/>
    </row>
    <row r="64" spans="1:27" x14ac:dyDescent="0.45">
      <c r="A64" s="30"/>
      <c r="B64" s="9">
        <v>170</v>
      </c>
      <c r="C64" s="4">
        <f t="shared" si="22"/>
        <v>8.6800600137069994E-4</v>
      </c>
      <c r="D64" s="4">
        <f t="shared" si="23"/>
        <v>3.5568708462900003E-4</v>
      </c>
      <c r="E64" s="4">
        <f t="shared" si="24"/>
        <v>7.8344069507000009E-4</v>
      </c>
      <c r="F64" s="4">
        <v>-2.2334E-5</v>
      </c>
      <c r="G64" s="4">
        <v>-1.3103E-5</v>
      </c>
      <c r="H64" s="4">
        <v>2.3462E-4</v>
      </c>
      <c r="I64" s="4">
        <f t="shared" si="25"/>
        <v>8.9034000137069998E-4</v>
      </c>
      <c r="J64" s="4">
        <f t="shared" si="26"/>
        <v>3.6879008462900001E-4</v>
      </c>
      <c r="K64" s="4">
        <f t="shared" si="27"/>
        <v>5.4882069507000003E-4</v>
      </c>
      <c r="L64" s="4">
        <v>8.9033999999999999E-4</v>
      </c>
      <c r="M64" s="4">
        <v>3.6879000000000002E-4</v>
      </c>
      <c r="N64" s="4">
        <v>5.4881999999999999E-4</v>
      </c>
      <c r="O64" s="4">
        <f t="shared" si="28"/>
        <v>-1.370699994479585E-12</v>
      </c>
      <c r="P64" s="4">
        <f t="shared" si="29"/>
        <v>-8.4628999988400899E-11</v>
      </c>
      <c r="Q64" s="4">
        <f t="shared" si="30"/>
        <v>-6.9507000003722619E-10</v>
      </c>
      <c r="R64" s="4">
        <f t="shared" si="31"/>
        <v>7.0020443543958025E-10</v>
      </c>
      <c r="S64" s="15">
        <f t="shared" si="32"/>
        <v>0.96369672599838174</v>
      </c>
      <c r="T64" s="4">
        <v>1.3707E-12</v>
      </c>
      <c r="U64" s="4">
        <v>8.4629000000000001E-11</v>
      </c>
      <c r="V64" s="4">
        <v>6.9506999999999996E-10</v>
      </c>
      <c r="W64" s="1"/>
      <c r="X64" s="1"/>
      <c r="Y64" s="1"/>
      <c r="Z64" s="1"/>
      <c r="AA64" s="1"/>
    </row>
    <row r="65" spans="1:27" x14ac:dyDescent="0.45">
      <c r="A65" s="30"/>
      <c r="B65" s="9">
        <v>1645</v>
      </c>
      <c r="C65" s="4">
        <f t="shared" si="22"/>
        <v>1.7169011175099998E-3</v>
      </c>
      <c r="D65" s="4">
        <f t="shared" si="23"/>
        <v>-7.1301204159700011E-4</v>
      </c>
      <c r="E65" s="4">
        <f t="shared" si="24"/>
        <v>9.946004174400001E-4</v>
      </c>
      <c r="F65" s="4">
        <v>-4.7499E-5</v>
      </c>
      <c r="G65" s="4">
        <v>1.7818000000000001E-5</v>
      </c>
      <c r="H65" s="4">
        <v>2.3776E-4</v>
      </c>
      <c r="I65" s="4">
        <f t="shared" si="25"/>
        <v>1.7644001175099999E-3</v>
      </c>
      <c r="J65" s="4">
        <f t="shared" si="26"/>
        <v>-7.3083004159700006E-4</v>
      </c>
      <c r="K65" s="4">
        <f t="shared" si="27"/>
        <v>7.5684041744000004E-4</v>
      </c>
      <c r="L65" s="4">
        <v>1.7644E-3</v>
      </c>
      <c r="M65" s="4">
        <v>-7.3083000000000002E-4</v>
      </c>
      <c r="N65" s="4">
        <v>7.5684000000000005E-4</v>
      </c>
      <c r="O65" s="4">
        <f t="shared" si="28"/>
        <v>-1.1750999999449174E-10</v>
      </c>
      <c r="P65" s="4">
        <f t="shared" si="29"/>
        <v>4.1597000041519727E-11</v>
      </c>
      <c r="Q65" s="4">
        <f t="shared" si="30"/>
        <v>-4.1743999999298981E-10</v>
      </c>
      <c r="R65" s="4">
        <f t="shared" si="31"/>
        <v>4.3565475333721195E-10</v>
      </c>
      <c r="S65" s="15">
        <f t="shared" si="32"/>
        <v>1.9097695800540966</v>
      </c>
      <c r="T65" s="4">
        <v>1.1750999999999999E-10</v>
      </c>
      <c r="U65" s="4">
        <v>-4.1596999999999997E-11</v>
      </c>
      <c r="V65" s="4">
        <v>4.1744000000000001E-10</v>
      </c>
      <c r="W65" s="1"/>
      <c r="X65" s="1"/>
      <c r="Y65" s="1"/>
      <c r="Z65" s="1"/>
      <c r="AA65" s="1"/>
    </row>
    <row r="66" spans="1:27" x14ac:dyDescent="0.45">
      <c r="A66" s="30"/>
      <c r="B66" s="9">
        <v>1729</v>
      </c>
      <c r="C66" s="4">
        <f t="shared" si="22"/>
        <v>1.7153091136E-3</v>
      </c>
      <c r="D66" s="4">
        <f t="shared" si="23"/>
        <v>7.0742209533000006E-4</v>
      </c>
      <c r="E66" s="4">
        <f t="shared" si="24"/>
        <v>1.0040803265000001E-3</v>
      </c>
      <c r="F66" s="4">
        <v>-4.7290999999999998E-5</v>
      </c>
      <c r="G66" s="4">
        <v>-2.2657999999999999E-5</v>
      </c>
      <c r="H66" s="4">
        <v>2.4080999999999999E-4</v>
      </c>
      <c r="I66" s="4">
        <f t="shared" si="25"/>
        <v>1.7626001136000001E-3</v>
      </c>
      <c r="J66" s="4">
        <f t="shared" si="26"/>
        <v>7.3008009533E-4</v>
      </c>
      <c r="K66" s="4">
        <f t="shared" si="27"/>
        <v>7.6327032650000003E-4</v>
      </c>
      <c r="L66" s="4">
        <v>1.7626E-3</v>
      </c>
      <c r="M66" s="4">
        <v>7.3008000000000003E-4</v>
      </c>
      <c r="N66" s="4">
        <v>7.6327000000000003E-4</v>
      </c>
      <c r="O66" s="4">
        <f t="shared" si="28"/>
        <v>-1.1360000006649384E-10</v>
      </c>
      <c r="P66" s="4">
        <f t="shared" si="29"/>
        <v>-9.5329999970361623E-11</v>
      </c>
      <c r="Q66" s="4">
        <f t="shared" si="30"/>
        <v>-3.2649999999641299E-10</v>
      </c>
      <c r="R66" s="4">
        <f t="shared" si="31"/>
        <v>3.5860147644302055E-10</v>
      </c>
      <c r="S66" s="15">
        <f t="shared" si="32"/>
        <v>1.9078195843422932</v>
      </c>
      <c r="T66" s="4">
        <v>1.136E-10</v>
      </c>
      <c r="U66" s="4">
        <v>9.5329999999999995E-11</v>
      </c>
      <c r="V66" s="4">
        <v>3.2650000000000001E-10</v>
      </c>
      <c r="W66" s="1"/>
      <c r="X66" s="1"/>
      <c r="Y66" s="1"/>
      <c r="Z66" s="1"/>
      <c r="AA66" s="1"/>
    </row>
    <row r="67" spans="1:27" x14ac:dyDescent="0.45">
      <c r="A67" s="30"/>
      <c r="B67" s="9">
        <v>2869</v>
      </c>
      <c r="C67" s="4">
        <f t="shared" si="22"/>
        <v>2.5854111841299996E-3</v>
      </c>
      <c r="D67" s="4">
        <f t="shared" si="23"/>
        <v>-1.0729910635189999E-3</v>
      </c>
      <c r="E67" s="4">
        <f t="shared" si="24"/>
        <v>1.380849976809E-3</v>
      </c>
      <c r="F67" s="4">
        <v>-7.2788999999999997E-5</v>
      </c>
      <c r="G67" s="4">
        <v>2.8008999999999999E-5</v>
      </c>
      <c r="H67" s="4">
        <v>2.3594999999999999E-4</v>
      </c>
      <c r="I67" s="4">
        <f t="shared" si="25"/>
        <v>2.6582001841299998E-3</v>
      </c>
      <c r="J67" s="4">
        <f t="shared" si="26"/>
        <v>-1.1010000635189999E-3</v>
      </c>
      <c r="K67" s="4">
        <f t="shared" si="27"/>
        <v>1.144899976809E-3</v>
      </c>
      <c r="L67" s="4">
        <v>2.6581999999999999E-3</v>
      </c>
      <c r="M67" s="4">
        <v>-1.101E-3</v>
      </c>
      <c r="N67" s="4">
        <v>1.1448999999999999E-3</v>
      </c>
      <c r="O67" s="4">
        <f t="shared" si="28"/>
        <v>-1.8412999987574286E-10</v>
      </c>
      <c r="P67" s="4">
        <f t="shared" si="29"/>
        <v>6.3518999955658462E-11</v>
      </c>
      <c r="Q67" s="4">
        <f t="shared" si="30"/>
        <v>2.3190999901695486E-11</v>
      </c>
      <c r="R67" s="4">
        <f t="shared" si="31"/>
        <v>1.9615387502175034E-10</v>
      </c>
      <c r="S67" s="15">
        <f t="shared" si="32"/>
        <v>2.8771910329347263</v>
      </c>
      <c r="T67" s="4">
        <v>1.8412999999999999E-10</v>
      </c>
      <c r="U67" s="4">
        <v>-6.3518999999999995E-11</v>
      </c>
      <c r="V67" s="4">
        <v>-2.3190999999999998E-11</v>
      </c>
      <c r="W67" s="1"/>
      <c r="X67" s="1"/>
      <c r="Y67" s="1"/>
      <c r="Z67" s="1"/>
      <c r="AA67" s="1"/>
    </row>
    <row r="68" spans="1:27" x14ac:dyDescent="0.45">
      <c r="A68" s="30"/>
      <c r="B68" s="9">
        <v>2953</v>
      </c>
      <c r="C68" s="4">
        <f t="shared" si="22"/>
        <v>2.5828021359600001E-3</v>
      </c>
      <c r="D68" s="4">
        <f t="shared" si="23"/>
        <v>1.0676130720949999E-3</v>
      </c>
      <c r="E68" s="4">
        <f t="shared" si="24"/>
        <v>1.3934799637279999E-3</v>
      </c>
      <c r="F68" s="4">
        <v>-7.0998E-5</v>
      </c>
      <c r="G68" s="4">
        <v>-3.1587000000000001E-5</v>
      </c>
      <c r="H68" s="4">
        <v>2.3887999999999999E-4</v>
      </c>
      <c r="I68" s="4">
        <f t="shared" si="25"/>
        <v>2.6538001359600002E-3</v>
      </c>
      <c r="J68" s="4">
        <f t="shared" si="26"/>
        <v>1.0992000720949999E-3</v>
      </c>
      <c r="K68" s="4">
        <f t="shared" si="27"/>
        <v>1.154599963728E-3</v>
      </c>
      <c r="L68" s="4">
        <v>2.6538E-3</v>
      </c>
      <c r="M68" s="4">
        <v>1.0992E-3</v>
      </c>
      <c r="N68" s="4">
        <v>1.1546E-3</v>
      </c>
      <c r="O68" s="4">
        <f t="shared" si="28"/>
        <v>-1.3596000020266175E-10</v>
      </c>
      <c r="P68" s="4">
        <f t="shared" si="29"/>
        <v>-7.2094999891900158E-11</v>
      </c>
      <c r="Q68" s="4">
        <f t="shared" si="30"/>
        <v>3.6271999943535138E-11</v>
      </c>
      <c r="R68" s="4">
        <f t="shared" si="31"/>
        <v>1.581090403627341E-10</v>
      </c>
      <c r="S68" s="15">
        <f t="shared" si="32"/>
        <v>2.8724371324713096</v>
      </c>
      <c r="T68" s="4">
        <v>1.3595999999999999E-10</v>
      </c>
      <c r="U68" s="4">
        <v>7.2094999999999998E-11</v>
      </c>
      <c r="V68" s="4">
        <v>-3.6271999999999999E-11</v>
      </c>
      <c r="W68" s="1"/>
      <c r="X68" s="1"/>
      <c r="Y68" s="1"/>
      <c r="Z68" s="1"/>
      <c r="AA68" s="1"/>
    </row>
    <row r="69" spans="1:27" x14ac:dyDescent="0.45">
      <c r="A69" s="30"/>
      <c r="B69" s="9">
        <v>4093</v>
      </c>
      <c r="C69" s="4">
        <f t="shared" si="22"/>
        <v>3.4638091322099999E-3</v>
      </c>
      <c r="D69" s="4">
        <f t="shared" si="23"/>
        <v>-1.4366840348859998E-3</v>
      </c>
      <c r="E69" s="4">
        <f t="shared" si="24"/>
        <v>1.9719198313000001E-3</v>
      </c>
      <c r="F69" s="4">
        <v>-8.3090999999999994E-5</v>
      </c>
      <c r="G69" s="4">
        <v>3.2515999999999998E-5</v>
      </c>
      <c r="H69" s="4">
        <v>2.0922000000000001E-4</v>
      </c>
      <c r="I69" s="4">
        <f t="shared" si="25"/>
        <v>3.5469001322099999E-3</v>
      </c>
      <c r="J69" s="4">
        <f t="shared" si="26"/>
        <v>-1.4692000348859998E-3</v>
      </c>
      <c r="K69" s="4">
        <f t="shared" si="27"/>
        <v>1.7626998313000001E-3</v>
      </c>
      <c r="L69" s="4">
        <v>3.5469E-3</v>
      </c>
      <c r="M69" s="4">
        <v>-1.4691999999999999E-3</v>
      </c>
      <c r="N69" s="4">
        <v>1.7627000000000001E-3</v>
      </c>
      <c r="O69" s="4">
        <f t="shared" si="28"/>
        <v>-1.3220999989238535E-10</v>
      </c>
      <c r="P69" s="4">
        <f t="shared" si="29"/>
        <v>3.4885999904837872E-11</v>
      </c>
      <c r="Q69" s="4">
        <f t="shared" si="30"/>
        <v>1.6869999993306128E-10</v>
      </c>
      <c r="R69" s="4">
        <f t="shared" si="31"/>
        <v>2.1715479971283104E-10</v>
      </c>
      <c r="S69" s="15">
        <f t="shared" si="32"/>
        <v>3.8391468127697328</v>
      </c>
      <c r="T69" s="4">
        <v>1.3221E-10</v>
      </c>
      <c r="U69" s="4">
        <v>-3.4886E-11</v>
      </c>
      <c r="V69" s="4">
        <v>-1.687E-10</v>
      </c>
      <c r="W69" s="1"/>
      <c r="X69" s="1"/>
      <c r="Y69" s="1"/>
      <c r="Z69" s="1"/>
      <c r="AA69" s="1"/>
    </row>
    <row r="70" spans="1:27" x14ac:dyDescent="0.45">
      <c r="A70" s="30"/>
      <c r="B70" s="9">
        <v>4177</v>
      </c>
      <c r="C70" s="4">
        <f t="shared" si="22"/>
        <v>3.4649210962129995E-3</v>
      </c>
      <c r="D70" s="4">
        <f t="shared" si="23"/>
        <v>1.433871026738E-3</v>
      </c>
      <c r="E70" s="4">
        <f t="shared" si="24"/>
        <v>1.9777998539300002E-3</v>
      </c>
      <c r="F70" s="4">
        <v>-7.9079000000000006E-5</v>
      </c>
      <c r="G70" s="4">
        <v>-3.4128999999999998E-5</v>
      </c>
      <c r="H70" s="4">
        <v>2.1049999999999999E-4</v>
      </c>
      <c r="I70" s="4">
        <f t="shared" si="25"/>
        <v>3.5440000962129996E-3</v>
      </c>
      <c r="J70" s="4">
        <f t="shared" si="26"/>
        <v>1.468000026738E-3</v>
      </c>
      <c r="K70" s="4">
        <f t="shared" si="27"/>
        <v>1.76729985393E-3</v>
      </c>
      <c r="L70" s="4">
        <v>3.5439999999999998E-3</v>
      </c>
      <c r="M70" s="4">
        <v>1.4679999999999999E-3</v>
      </c>
      <c r="N70" s="4">
        <v>1.7673000000000001E-3</v>
      </c>
      <c r="O70" s="4">
        <f t="shared" si="28"/>
        <v>-9.6212999806805088E-11</v>
      </c>
      <c r="P70" s="4">
        <f t="shared" si="29"/>
        <v>-2.6738000051887423E-11</v>
      </c>
      <c r="Q70" s="4">
        <f t="shared" si="30"/>
        <v>1.4607000006251758E-10</v>
      </c>
      <c r="R70" s="4">
        <f t="shared" si="31"/>
        <v>1.7694153525066661E-10</v>
      </c>
      <c r="S70" s="15">
        <f t="shared" si="32"/>
        <v>3.8360083420138698</v>
      </c>
      <c r="T70" s="4">
        <v>9.6212999999999996E-11</v>
      </c>
      <c r="U70" s="4">
        <v>2.6737999999999999E-11</v>
      </c>
      <c r="V70" s="4">
        <v>-1.4606999999999999E-10</v>
      </c>
      <c r="W70" s="1"/>
      <c r="X70" s="1"/>
      <c r="Y70" s="1"/>
      <c r="Z70" s="1"/>
      <c r="AA70" s="1"/>
    </row>
    <row r="71" spans="1:27" x14ac:dyDescent="0.45">
      <c r="A71" s="30"/>
      <c r="B71" s="9">
        <v>5317</v>
      </c>
      <c r="C71" s="4">
        <f t="shared" si="22"/>
        <v>4.3547250203370006E-3</v>
      </c>
      <c r="D71" s="4">
        <f t="shared" si="23"/>
        <v>-1.8042189888719999E-3</v>
      </c>
      <c r="E71" s="4">
        <f t="shared" si="24"/>
        <v>2.8263899214060004E-3</v>
      </c>
      <c r="F71" s="4">
        <v>-4.7074999999999999E-5</v>
      </c>
      <c r="G71" s="4">
        <v>1.9080999999999999E-5</v>
      </c>
      <c r="H71" s="4">
        <v>1.3609000000000001E-4</v>
      </c>
      <c r="I71" s="4">
        <f t="shared" si="25"/>
        <v>4.4018000203370003E-3</v>
      </c>
      <c r="J71" s="4">
        <f t="shared" si="26"/>
        <v>-1.8232999888719999E-3</v>
      </c>
      <c r="K71" s="4">
        <f t="shared" si="27"/>
        <v>2.6902999214060003E-3</v>
      </c>
      <c r="L71" s="4">
        <v>4.4018E-3</v>
      </c>
      <c r="M71" s="4">
        <v>-1.8232999999999999E-3</v>
      </c>
      <c r="N71" s="4">
        <v>2.6903000000000001E-3</v>
      </c>
      <c r="O71" s="4">
        <f t="shared" si="28"/>
        <v>-2.0337000312953268E-11</v>
      </c>
      <c r="P71" s="4">
        <f t="shared" si="29"/>
        <v>-1.112799999716807E-11</v>
      </c>
      <c r="Q71" s="4">
        <f t="shared" si="30"/>
        <v>7.8593999797843539E-11</v>
      </c>
      <c r="R71" s="4">
        <f t="shared" si="31"/>
        <v>8.1941703484181135E-11</v>
      </c>
      <c r="S71" s="15">
        <f t="shared" si="32"/>
        <v>4.7644796284589148</v>
      </c>
      <c r="T71" s="4">
        <v>2.0337000000000001E-11</v>
      </c>
      <c r="U71" s="4">
        <v>1.1128E-11</v>
      </c>
      <c r="V71" s="4">
        <v>-7.8594000000000005E-11</v>
      </c>
      <c r="W71" s="1"/>
      <c r="X71" s="1"/>
      <c r="Y71" s="1"/>
      <c r="Z71" s="1"/>
      <c r="AA71" s="1"/>
    </row>
    <row r="72" spans="1:27" x14ac:dyDescent="0.45">
      <c r="A72" s="30"/>
      <c r="B72" s="9">
        <v>5401</v>
      </c>
      <c r="C72" s="4">
        <f t="shared" si="22"/>
        <v>4.3679810149509996E-3</v>
      </c>
      <c r="D72" s="4">
        <f t="shared" si="23"/>
        <v>1.8078229873720001E-3</v>
      </c>
      <c r="E72" s="4">
        <f t="shared" si="24"/>
        <v>2.8152199407670002E-3</v>
      </c>
      <c r="F72" s="4">
        <v>-4.4518999999999998E-5</v>
      </c>
      <c r="G72" s="4">
        <v>-1.9877E-5</v>
      </c>
      <c r="H72" s="4">
        <v>1.3762E-4</v>
      </c>
      <c r="I72" s="4">
        <f t="shared" si="25"/>
        <v>4.4125000149509994E-3</v>
      </c>
      <c r="J72" s="4">
        <f t="shared" si="26"/>
        <v>1.827699987372E-3</v>
      </c>
      <c r="K72" s="4">
        <f t="shared" si="27"/>
        <v>2.677599940767E-3</v>
      </c>
      <c r="L72" s="4">
        <v>4.4124999999999998E-3</v>
      </c>
      <c r="M72" s="4">
        <v>1.8277E-3</v>
      </c>
      <c r="N72" s="4">
        <v>2.6776E-3</v>
      </c>
      <c r="O72" s="4">
        <f t="shared" si="28"/>
        <v>-1.495099963971791E-11</v>
      </c>
      <c r="P72" s="4">
        <f t="shared" si="29"/>
        <v>1.2627999991174366E-11</v>
      </c>
      <c r="Q72" s="4">
        <f t="shared" si="30"/>
        <v>5.9233000015285198E-11</v>
      </c>
      <c r="R72" s="4">
        <f t="shared" si="31"/>
        <v>6.2382265627457948E-11</v>
      </c>
      <c r="S72" s="15">
        <f t="shared" si="32"/>
        <v>4.7760489465666067</v>
      </c>
      <c r="T72" s="4">
        <v>1.4951E-11</v>
      </c>
      <c r="U72" s="4">
        <v>-1.2628E-11</v>
      </c>
      <c r="V72" s="4">
        <v>-5.9232999999999999E-11</v>
      </c>
      <c r="W72" s="1"/>
      <c r="X72" s="1"/>
      <c r="Y72" s="1"/>
      <c r="Z72" s="1"/>
      <c r="AA72" s="1"/>
    </row>
    <row r="73" spans="1:27" x14ac:dyDescent="0.45">
      <c r="A73" s="30"/>
      <c r="B73" s="9">
        <v>6541</v>
      </c>
      <c r="C73" s="4">
        <f t="shared" si="22"/>
        <v>4.7767330017592004E-3</v>
      </c>
      <c r="D73" s="4">
        <f t="shared" si="23"/>
        <v>-1.9765598959464998E-3</v>
      </c>
      <c r="E73" s="4">
        <f t="shared" si="24"/>
        <v>3.271177970546E-3</v>
      </c>
      <c r="F73" s="4">
        <v>-1.7567E-5</v>
      </c>
      <c r="G73" s="4">
        <v>9.3401000000000006E-6</v>
      </c>
      <c r="H73" s="4">
        <v>8.2278000000000001E-5</v>
      </c>
      <c r="I73" s="4">
        <f t="shared" si="25"/>
        <v>4.7943000017592E-3</v>
      </c>
      <c r="J73" s="4">
        <f t="shared" si="26"/>
        <v>-1.9858999959464999E-3</v>
      </c>
      <c r="K73" s="4">
        <f t="shared" si="27"/>
        <v>3.1888999705460002E-3</v>
      </c>
      <c r="L73" s="4">
        <v>4.7942999999999996E-3</v>
      </c>
      <c r="M73" s="4">
        <v>-1.9859000000000001E-3</v>
      </c>
      <c r="N73" s="4">
        <v>3.1889000000000002E-3</v>
      </c>
      <c r="O73" s="4">
        <f t="shared" si="28"/>
        <v>-1.7592004242228398E-12</v>
      </c>
      <c r="P73" s="4">
        <f t="shared" si="29"/>
        <v>-4.0535001570585205E-12</v>
      </c>
      <c r="Q73" s="4">
        <f t="shared" si="30"/>
        <v>2.9454000002870906E-11</v>
      </c>
      <c r="R73" s="4">
        <f t="shared" si="31"/>
        <v>2.9783615727862502E-11</v>
      </c>
      <c r="S73" s="15">
        <f t="shared" si="32"/>
        <v>5.1893266711587929</v>
      </c>
      <c r="T73" s="4">
        <v>1.7592E-12</v>
      </c>
      <c r="U73" s="4">
        <v>4.0535E-12</v>
      </c>
      <c r="V73" s="4">
        <v>-2.9454000000000001E-11</v>
      </c>
      <c r="W73" s="1"/>
      <c r="X73" s="1"/>
      <c r="Y73" s="1"/>
      <c r="Z73" s="1"/>
      <c r="AA73" s="1"/>
    </row>
    <row r="74" spans="1:27" x14ac:dyDescent="0.45">
      <c r="A74" s="30"/>
      <c r="B74" s="9">
        <v>6583</v>
      </c>
      <c r="C74" s="4">
        <f t="shared" si="22"/>
        <v>4.8114559963274E-3</v>
      </c>
      <c r="D74" s="4">
        <f t="shared" si="23"/>
        <v>1.9896471960686997E-3</v>
      </c>
      <c r="E74" s="4">
        <f t="shared" si="24"/>
        <v>3.2428959721540001E-3</v>
      </c>
      <c r="F74" s="4">
        <v>-1.6044000000000001E-5</v>
      </c>
      <c r="G74" s="4">
        <v>-9.9528000000000007E-6</v>
      </c>
      <c r="H74" s="4">
        <v>8.1495999999999994E-5</v>
      </c>
      <c r="I74" s="4">
        <f t="shared" si="25"/>
        <v>4.8274999963273998E-3</v>
      </c>
      <c r="J74" s="4">
        <f t="shared" si="26"/>
        <v>1.9995999960686997E-3</v>
      </c>
      <c r="K74" s="4">
        <f t="shared" si="27"/>
        <v>3.1613999721540002E-3</v>
      </c>
      <c r="L74" s="4">
        <v>4.8275000000000002E-3</v>
      </c>
      <c r="M74" s="4">
        <v>1.9995999999999998E-3</v>
      </c>
      <c r="N74" s="4">
        <v>3.1614E-3</v>
      </c>
      <c r="O74" s="4">
        <f t="shared" si="28"/>
        <v>3.6726004182252581E-12</v>
      </c>
      <c r="P74" s="4">
        <f t="shared" si="29"/>
        <v>3.9313001638785483E-12</v>
      </c>
      <c r="Q74" s="4">
        <f t="shared" si="30"/>
        <v>2.7845999811537681E-11</v>
      </c>
      <c r="R74" s="4">
        <f t="shared" si="31"/>
        <v>2.8360938283396344E-11</v>
      </c>
      <c r="S74" s="15">
        <f t="shared" si="32"/>
        <v>5.2252422345763074</v>
      </c>
      <c r="T74" s="4">
        <v>-3.6726000000000003E-12</v>
      </c>
      <c r="U74" s="4">
        <v>-3.9312999999999996E-12</v>
      </c>
      <c r="V74" s="4">
        <v>-2.7846000000000001E-11</v>
      </c>
      <c r="W74" s="1"/>
      <c r="X74" s="1"/>
      <c r="Y74" s="1"/>
      <c r="Z74" s="1"/>
      <c r="AA74" s="1"/>
    </row>
    <row r="75" spans="1:27" x14ac:dyDescent="0.45">
      <c r="A75" s="30"/>
      <c r="B75" s="9">
        <v>7153</v>
      </c>
      <c r="C75" s="4">
        <f t="shared" si="22"/>
        <v>5.2912999999999996E-3</v>
      </c>
      <c r="D75" s="4">
        <f t="shared" si="23"/>
        <v>-2.1917E-3</v>
      </c>
      <c r="E75" s="4">
        <f t="shared" si="24"/>
        <v>3.8999999999999998E-3</v>
      </c>
      <c r="F75" s="4">
        <v>0</v>
      </c>
      <c r="G75" s="4">
        <v>0</v>
      </c>
      <c r="H75" s="4">
        <v>0</v>
      </c>
      <c r="I75" s="4">
        <f t="shared" si="25"/>
        <v>5.2912999999999996E-3</v>
      </c>
      <c r="J75" s="4">
        <f t="shared" si="26"/>
        <v>-2.1917E-3</v>
      </c>
      <c r="K75" s="4">
        <f t="shared" si="27"/>
        <v>3.8999999999999998E-3</v>
      </c>
      <c r="L75" s="4">
        <v>5.2912999999999996E-3</v>
      </c>
      <c r="M75" s="4">
        <v>-2.1917E-3</v>
      </c>
      <c r="N75" s="4">
        <v>3.8999999999999998E-3</v>
      </c>
      <c r="O75" s="4">
        <f t="shared" si="28"/>
        <v>0</v>
      </c>
      <c r="P75" s="4">
        <f t="shared" si="29"/>
        <v>0</v>
      </c>
      <c r="Q75" s="4">
        <f t="shared" si="30"/>
        <v>0</v>
      </c>
      <c r="R75" s="4">
        <f t="shared" si="31"/>
        <v>0</v>
      </c>
      <c r="S75" s="15">
        <f t="shared" si="32"/>
        <v>5.7272510491508921</v>
      </c>
      <c r="T75" s="4">
        <v>0</v>
      </c>
      <c r="U75" s="4">
        <v>0</v>
      </c>
      <c r="V75" s="4">
        <v>0</v>
      </c>
    </row>
    <row r="76" spans="1:27" x14ac:dyDescent="0.45">
      <c r="A76" s="30"/>
      <c r="B76" s="9">
        <v>7181</v>
      </c>
      <c r="C76" s="4">
        <f t="shared" si="22"/>
        <v>5.3270000000000001E-3</v>
      </c>
      <c r="D76" s="4">
        <f t="shared" si="23"/>
        <v>2.2065000000000001E-3</v>
      </c>
      <c r="E76" s="4">
        <f t="shared" si="24"/>
        <v>3.8999999999999998E-3</v>
      </c>
      <c r="F76" s="4">
        <v>0</v>
      </c>
      <c r="G76" s="4">
        <v>0</v>
      </c>
      <c r="H76" s="4">
        <v>0</v>
      </c>
      <c r="I76" s="4">
        <f t="shared" si="25"/>
        <v>5.3270000000000001E-3</v>
      </c>
      <c r="J76" s="4">
        <f t="shared" si="26"/>
        <v>2.2065000000000001E-3</v>
      </c>
      <c r="K76" s="4">
        <f t="shared" si="27"/>
        <v>3.8999999999999998E-3</v>
      </c>
      <c r="L76" s="4">
        <v>5.3270000000000001E-3</v>
      </c>
      <c r="M76" s="4">
        <v>2.2065000000000001E-3</v>
      </c>
      <c r="N76" s="4">
        <v>3.8999999999999998E-3</v>
      </c>
      <c r="O76" s="4">
        <f t="shared" si="28"/>
        <v>0</v>
      </c>
      <c r="P76" s="4">
        <f t="shared" si="29"/>
        <v>0</v>
      </c>
      <c r="Q76" s="4">
        <f t="shared" si="30"/>
        <v>0</v>
      </c>
      <c r="R76" s="4">
        <f t="shared" si="31"/>
        <v>0</v>
      </c>
      <c r="S76" s="15">
        <f t="shared" si="32"/>
        <v>5.7658972632193173</v>
      </c>
      <c r="T76" s="4">
        <v>0</v>
      </c>
      <c r="U76" s="4">
        <v>0</v>
      </c>
      <c r="V76" s="4">
        <v>0</v>
      </c>
    </row>
    <row r="77" spans="1:27" x14ac:dyDescent="0.45">
      <c r="A77" s="30"/>
      <c r="B77" s="9">
        <v>7581</v>
      </c>
      <c r="C77" s="4">
        <f t="shared" si="22"/>
        <v>3.6150384064100001E-4</v>
      </c>
      <c r="D77" s="4">
        <f t="shared" si="23"/>
        <v>-8.6813505525300001E-4</v>
      </c>
      <c r="E77" s="4">
        <f t="shared" si="24"/>
        <v>7.8011068609999993E-4</v>
      </c>
      <c r="F77" s="4">
        <v>-7.2560999999999999E-6</v>
      </c>
      <c r="G77" s="4">
        <v>2.2135000000000001E-5</v>
      </c>
      <c r="H77" s="4">
        <v>2.3078000000000001E-4</v>
      </c>
      <c r="I77" s="4">
        <f t="shared" si="25"/>
        <v>3.6875994064100001E-4</v>
      </c>
      <c r="J77" s="4">
        <f t="shared" si="26"/>
        <v>-8.9027005525299996E-4</v>
      </c>
      <c r="K77" s="4">
        <f t="shared" si="27"/>
        <v>5.4933068609999995E-4</v>
      </c>
      <c r="L77" s="4">
        <v>3.6875999999999999E-4</v>
      </c>
      <c r="M77" s="4">
        <v>-8.9026999999999997E-4</v>
      </c>
      <c r="N77" s="4">
        <v>5.4933E-4</v>
      </c>
      <c r="O77" s="4">
        <f t="shared" si="28"/>
        <v>5.9358999974449406E-11</v>
      </c>
      <c r="P77" s="4">
        <f t="shared" si="29"/>
        <v>5.5252999983483597E-11</v>
      </c>
      <c r="Q77" s="4">
        <f t="shared" si="30"/>
        <v>-6.8609999994730109E-10</v>
      </c>
      <c r="R77" s="4">
        <f t="shared" si="31"/>
        <v>6.9087596195903944E-10</v>
      </c>
      <c r="S77" s="15">
        <f t="shared" si="32"/>
        <v>0.96362057392938627</v>
      </c>
      <c r="T77" s="4">
        <v>-5.9358999999999994E-11</v>
      </c>
      <c r="U77" s="4">
        <v>-5.5253000000000003E-11</v>
      </c>
      <c r="V77" s="4">
        <v>6.8610000000000004E-10</v>
      </c>
      <c r="W77" s="1"/>
      <c r="X77" s="1"/>
      <c r="Y77" s="1"/>
      <c r="Z77" s="1"/>
      <c r="AA77" s="1"/>
    </row>
    <row r="78" spans="1:27" x14ac:dyDescent="0.45">
      <c r="A78" s="30"/>
      <c r="B78" s="9">
        <v>9056</v>
      </c>
      <c r="C78" s="4">
        <f t="shared" si="22"/>
        <v>7.1217400969640003E-4</v>
      </c>
      <c r="D78" s="4">
        <f t="shared" si="23"/>
        <v>-1.71520316015E-3</v>
      </c>
      <c r="E78" s="4">
        <f t="shared" si="24"/>
        <v>9.9935029488999998E-4</v>
      </c>
      <c r="F78" s="4">
        <v>-1.7266E-5</v>
      </c>
      <c r="G78" s="4">
        <v>4.5797000000000002E-5</v>
      </c>
      <c r="H78" s="4">
        <v>2.3059E-4</v>
      </c>
      <c r="I78" s="4">
        <f t="shared" si="25"/>
        <v>7.2944000969640008E-4</v>
      </c>
      <c r="J78" s="4">
        <f t="shared" si="26"/>
        <v>-1.76100016015E-3</v>
      </c>
      <c r="K78" s="4">
        <f t="shared" si="27"/>
        <v>7.6876029488999996E-4</v>
      </c>
      <c r="L78" s="4">
        <v>7.2944000000000004E-4</v>
      </c>
      <c r="M78" s="4">
        <v>-1.761E-3</v>
      </c>
      <c r="N78" s="4">
        <v>7.6875999999999995E-4</v>
      </c>
      <c r="O78" s="4">
        <f t="shared" si="28"/>
        <v>-9.6964000413993223E-12</v>
      </c>
      <c r="P78" s="4">
        <f t="shared" si="29"/>
        <v>1.6015000003227753E-10</v>
      </c>
      <c r="Q78" s="4">
        <f t="shared" si="30"/>
        <v>-2.9489000000562648E-10</v>
      </c>
      <c r="R78" s="4">
        <f t="shared" si="31"/>
        <v>3.3571141593252343E-10</v>
      </c>
      <c r="S78" s="15">
        <f t="shared" si="32"/>
        <v>1.9060964596787855</v>
      </c>
      <c r="T78" s="4">
        <v>9.6964000000000006E-12</v>
      </c>
      <c r="U78" s="4">
        <v>-1.6015000000000001E-10</v>
      </c>
      <c r="V78" s="4">
        <v>2.9489E-10</v>
      </c>
      <c r="W78" s="1"/>
      <c r="X78" s="1"/>
      <c r="Y78" s="1"/>
      <c r="Z78" s="1"/>
      <c r="AA78" s="1"/>
    </row>
    <row r="79" spans="1:27" x14ac:dyDescent="0.45">
      <c r="A79" s="30"/>
      <c r="B79" s="9">
        <v>10196</v>
      </c>
      <c r="C79" s="4">
        <f t="shared" si="22"/>
        <v>1.0692150351079999E-3</v>
      </c>
      <c r="D79" s="4">
        <f t="shared" si="23"/>
        <v>-2.57908517113E-3</v>
      </c>
      <c r="E79" s="4">
        <f t="shared" si="24"/>
        <v>1.392149920938E-3</v>
      </c>
      <c r="F79" s="4">
        <v>-2.6784999999999999E-5</v>
      </c>
      <c r="G79" s="4">
        <v>6.6815000000000003E-5</v>
      </c>
      <c r="H79" s="4">
        <v>2.1995000000000001E-4</v>
      </c>
      <c r="I79" s="4">
        <f t="shared" si="25"/>
        <v>1.096000035108E-3</v>
      </c>
      <c r="J79" s="4">
        <f t="shared" si="26"/>
        <v>-2.64590017113E-3</v>
      </c>
      <c r="K79" s="4">
        <f t="shared" si="27"/>
        <v>1.172199920938E-3</v>
      </c>
      <c r="L79" s="4">
        <v>1.096E-3</v>
      </c>
      <c r="M79" s="4">
        <v>-2.6459000000000001E-3</v>
      </c>
      <c r="N79" s="4">
        <v>1.1722E-3</v>
      </c>
      <c r="O79" s="4">
        <f t="shared" si="28"/>
        <v>-3.5108000057473832E-11</v>
      </c>
      <c r="P79" s="4">
        <f t="shared" si="29"/>
        <v>1.7112999992768829E-10</v>
      </c>
      <c r="Q79" s="4">
        <f t="shared" si="30"/>
        <v>7.9062000002405597E-11</v>
      </c>
      <c r="R79" s="4">
        <f t="shared" si="31"/>
        <v>1.917520492398101E-10</v>
      </c>
      <c r="S79" s="15">
        <f t="shared" si="32"/>
        <v>2.8639138970995619</v>
      </c>
      <c r="T79" s="4">
        <v>3.5107999999999998E-11</v>
      </c>
      <c r="U79" s="4">
        <v>-1.7113000000000001E-10</v>
      </c>
      <c r="V79" s="4">
        <v>-7.9062000000000001E-11</v>
      </c>
      <c r="W79" s="1"/>
      <c r="X79" s="1"/>
      <c r="Y79" s="1"/>
      <c r="Z79" s="1"/>
      <c r="AA79" s="1"/>
    </row>
    <row r="80" spans="1:27" x14ac:dyDescent="0.45">
      <c r="A80" s="30"/>
      <c r="B80" s="9">
        <v>11336</v>
      </c>
      <c r="C80" s="4">
        <f t="shared" si="22"/>
        <v>1.4248050277919999E-3</v>
      </c>
      <c r="D80" s="4">
        <f t="shared" si="23"/>
        <v>-3.4440271110600003E-3</v>
      </c>
      <c r="E80" s="4">
        <f t="shared" si="24"/>
        <v>2.0007998418799999E-3</v>
      </c>
      <c r="F80" s="4">
        <v>-2.9995E-5</v>
      </c>
      <c r="G80" s="4">
        <v>6.8172999999999999E-5</v>
      </c>
      <c r="H80" s="4">
        <v>1.8340000000000001E-4</v>
      </c>
      <c r="I80" s="4">
        <f t="shared" si="25"/>
        <v>1.4548000277920001E-3</v>
      </c>
      <c r="J80" s="4">
        <f t="shared" si="26"/>
        <v>-3.5122001110600002E-3</v>
      </c>
      <c r="K80" s="4">
        <f t="shared" si="27"/>
        <v>1.8173998418800001E-3</v>
      </c>
      <c r="L80" s="4">
        <v>1.4548E-3</v>
      </c>
      <c r="M80" s="4">
        <v>-3.5122E-3</v>
      </c>
      <c r="N80" s="4">
        <v>1.8174E-3</v>
      </c>
      <c r="O80" s="4">
        <f t="shared" si="28"/>
        <v>-2.7792000038134868E-11</v>
      </c>
      <c r="P80" s="4">
        <f t="shared" si="29"/>
        <v>1.1106000017205298E-10</v>
      </c>
      <c r="Q80" s="4">
        <f t="shared" si="30"/>
        <v>1.5811999994931603E-10</v>
      </c>
      <c r="R80" s="4">
        <f t="shared" si="31"/>
        <v>1.9521437777045981E-10</v>
      </c>
      <c r="S80" s="15">
        <f t="shared" si="32"/>
        <v>3.8015775514909596</v>
      </c>
      <c r="T80" s="4">
        <v>2.7792E-11</v>
      </c>
      <c r="U80" s="4">
        <v>-1.1106E-10</v>
      </c>
      <c r="V80" s="4">
        <v>-1.5811999999999999E-10</v>
      </c>
      <c r="W80" s="1"/>
      <c r="X80" s="1"/>
      <c r="Y80" s="1"/>
      <c r="Z80" s="1"/>
      <c r="AA80" s="1"/>
    </row>
    <row r="81" spans="1:27" x14ac:dyDescent="0.45">
      <c r="A81" s="30"/>
      <c r="B81" s="9">
        <v>12476</v>
      </c>
      <c r="C81" s="4">
        <f t="shared" si="22"/>
        <v>1.7992779988071001E-3</v>
      </c>
      <c r="D81" s="4">
        <f t="shared" si="23"/>
        <v>-4.3529000280909998E-3</v>
      </c>
      <c r="E81" s="4">
        <f t="shared" si="24"/>
        <v>2.8081949298999999E-3</v>
      </c>
      <c r="F81" s="4">
        <v>-1.7022000000000001E-5</v>
      </c>
      <c r="G81" s="4">
        <v>3.2100000000000001E-5</v>
      </c>
      <c r="H81" s="4">
        <v>9.7994999999999999E-5</v>
      </c>
      <c r="I81" s="4">
        <f t="shared" si="25"/>
        <v>1.8162999988071001E-3</v>
      </c>
      <c r="J81" s="4">
        <f t="shared" si="26"/>
        <v>-4.385000028091E-3</v>
      </c>
      <c r="K81" s="4">
        <f t="shared" si="27"/>
        <v>2.7101999298999998E-3</v>
      </c>
      <c r="L81" s="4">
        <v>1.8163000000000001E-3</v>
      </c>
      <c r="M81" s="4">
        <v>-4.385E-3</v>
      </c>
      <c r="N81" s="4">
        <v>2.7101999999999998E-3</v>
      </c>
      <c r="O81" s="4">
        <f t="shared" si="28"/>
        <v>1.1928999454902112E-12</v>
      </c>
      <c r="P81" s="4">
        <f t="shared" si="29"/>
        <v>2.8091000012220313E-11</v>
      </c>
      <c r="Q81" s="4">
        <f t="shared" si="30"/>
        <v>7.0100000023470832E-11</v>
      </c>
      <c r="R81" s="4">
        <f t="shared" si="31"/>
        <v>7.5528387347123477E-11</v>
      </c>
      <c r="S81" s="15">
        <f t="shared" si="32"/>
        <v>4.7462796683297119</v>
      </c>
      <c r="T81" s="4">
        <v>-1.1929000000000001E-12</v>
      </c>
      <c r="U81" s="4">
        <v>-2.8090999999999999E-11</v>
      </c>
      <c r="V81" s="4">
        <v>-7.0099999999999996E-11</v>
      </c>
      <c r="W81" s="1"/>
      <c r="X81" s="1"/>
      <c r="Y81" s="1"/>
      <c r="Z81" s="1"/>
      <c r="AA81" s="1"/>
    </row>
    <row r="82" spans="1:27" x14ac:dyDescent="0.45">
      <c r="A82" s="30"/>
      <c r="B82" s="9">
        <v>13616</v>
      </c>
      <c r="C82" s="4">
        <f t="shared" si="22"/>
        <v>1.9526700015276002E-3</v>
      </c>
      <c r="D82" s="4">
        <f t="shared" si="23"/>
        <v>-4.7285960078756002E-3</v>
      </c>
      <c r="E82" s="4">
        <f t="shared" si="24"/>
        <v>3.2876199694059998E-3</v>
      </c>
      <c r="F82" s="4">
        <v>-1.1229999999999999E-5</v>
      </c>
      <c r="G82" s="4">
        <v>1.2604E-5</v>
      </c>
      <c r="H82" s="4">
        <v>5.4719999999999998E-5</v>
      </c>
      <c r="I82" s="4">
        <f t="shared" si="25"/>
        <v>1.9639000015276003E-3</v>
      </c>
      <c r="J82" s="4">
        <f t="shared" si="26"/>
        <v>-4.7412000078756004E-3</v>
      </c>
      <c r="K82" s="4">
        <f t="shared" si="27"/>
        <v>3.2328999694059999E-3</v>
      </c>
      <c r="L82" s="4">
        <v>1.9639000000000002E-3</v>
      </c>
      <c r="M82" s="4">
        <v>-4.7412000000000001E-3</v>
      </c>
      <c r="N82" s="4">
        <v>3.2328999999999999E-3</v>
      </c>
      <c r="O82" s="4">
        <f t="shared" si="28"/>
        <v>-1.5276000950303903E-12</v>
      </c>
      <c r="P82" s="4">
        <f t="shared" si="29"/>
        <v>7.8756003454860668E-12</v>
      </c>
      <c r="Q82" s="4">
        <f t="shared" si="30"/>
        <v>3.0593999989642073E-11</v>
      </c>
      <c r="R82" s="4">
        <f t="shared" si="31"/>
        <v>3.1628333472037007E-11</v>
      </c>
      <c r="S82" s="15">
        <f t="shared" si="32"/>
        <v>5.1318496324424787</v>
      </c>
      <c r="T82" s="4">
        <v>1.5276000000000001E-12</v>
      </c>
      <c r="U82" s="4">
        <v>-7.8755999999999993E-12</v>
      </c>
      <c r="V82" s="4">
        <v>-3.0594000000000003E-11</v>
      </c>
      <c r="W82" s="1"/>
      <c r="X82" s="1"/>
      <c r="Y82" s="1"/>
      <c r="Z82" s="1"/>
      <c r="AA82" s="1"/>
    </row>
    <row r="83" spans="1:27" x14ac:dyDescent="0.45">
      <c r="A83" s="30"/>
      <c r="B83" s="9">
        <v>14186</v>
      </c>
      <c r="C83" s="4">
        <f t="shared" si="22"/>
        <v>2.0996999999999999E-3</v>
      </c>
      <c r="D83" s="4">
        <f t="shared" si="23"/>
        <v>-5.0691E-3</v>
      </c>
      <c r="E83" s="4">
        <f t="shared" si="24"/>
        <v>3.8999999999999998E-3</v>
      </c>
      <c r="F83" s="4">
        <v>0</v>
      </c>
      <c r="G83" s="4">
        <v>0</v>
      </c>
      <c r="H83" s="4">
        <v>0</v>
      </c>
      <c r="I83" s="4">
        <f t="shared" si="25"/>
        <v>2.0996999999999999E-3</v>
      </c>
      <c r="J83" s="4">
        <f t="shared" si="26"/>
        <v>-5.0691E-3</v>
      </c>
      <c r="K83" s="4">
        <f t="shared" si="27"/>
        <v>3.8999999999999998E-3</v>
      </c>
      <c r="L83" s="4">
        <v>2.0996999999999999E-3</v>
      </c>
      <c r="M83" s="4">
        <v>-5.0691E-3</v>
      </c>
      <c r="N83" s="4">
        <v>3.8999999999999998E-3</v>
      </c>
      <c r="O83" s="4">
        <f t="shared" si="28"/>
        <v>0</v>
      </c>
      <c r="P83" s="4">
        <f t="shared" si="29"/>
        <v>0</v>
      </c>
      <c r="Q83" s="4">
        <f t="shared" si="30"/>
        <v>0</v>
      </c>
      <c r="R83" s="4">
        <f t="shared" si="31"/>
        <v>0</v>
      </c>
      <c r="S83" s="15">
        <f t="shared" si="32"/>
        <v>5.4867581411977691</v>
      </c>
      <c r="T83" s="4">
        <v>0</v>
      </c>
      <c r="U83" s="4">
        <v>0</v>
      </c>
      <c r="V83" s="4">
        <v>0</v>
      </c>
    </row>
    <row r="84" spans="1:27" x14ac:dyDescent="0.45">
      <c r="A84" s="30"/>
      <c r="B84" s="9">
        <v>14586</v>
      </c>
      <c r="C84" s="4">
        <f t="shared" si="22"/>
        <v>-3.5522311805E-4</v>
      </c>
      <c r="D84" s="4">
        <f t="shared" si="23"/>
        <v>-8.66293065654E-4</v>
      </c>
      <c r="E84" s="4">
        <f t="shared" si="24"/>
        <v>7.9070052807999995E-4</v>
      </c>
      <c r="F84" s="4">
        <v>1.2977E-5</v>
      </c>
      <c r="G84" s="4">
        <v>2.2626999999999999E-5</v>
      </c>
      <c r="H84" s="4">
        <v>2.3215000000000001E-4</v>
      </c>
      <c r="I84" s="4">
        <f t="shared" si="25"/>
        <v>-3.6820011805000001E-4</v>
      </c>
      <c r="J84" s="4">
        <f t="shared" si="26"/>
        <v>-8.88920065654E-4</v>
      </c>
      <c r="K84" s="4">
        <f t="shared" si="27"/>
        <v>5.5855052807999997E-4</v>
      </c>
      <c r="L84" s="4">
        <v>-3.6820000000000001E-4</v>
      </c>
      <c r="M84" s="4">
        <v>-8.8891999999999997E-4</v>
      </c>
      <c r="N84" s="4">
        <v>5.5855E-4</v>
      </c>
      <c r="O84" s="4">
        <f t="shared" si="28"/>
        <v>1.1805000000534444E-10</v>
      </c>
      <c r="P84" s="4">
        <f t="shared" si="29"/>
        <v>6.5654000031695192E-11</v>
      </c>
      <c r="Q84" s="4">
        <f t="shared" si="30"/>
        <v>-5.2807999997590144E-10</v>
      </c>
      <c r="R84" s="4">
        <f t="shared" si="31"/>
        <v>5.450823209350783E-10</v>
      </c>
      <c r="S84" s="15">
        <f t="shared" si="32"/>
        <v>0.96215903384004031</v>
      </c>
      <c r="T84" s="4">
        <v>-1.1805E-10</v>
      </c>
      <c r="U84" s="4">
        <v>-6.5653999999999996E-11</v>
      </c>
      <c r="V84" s="4">
        <v>5.2808E-10</v>
      </c>
      <c r="W84" s="1"/>
      <c r="X84" s="1"/>
      <c r="Y84" s="1"/>
      <c r="Z84" s="1"/>
      <c r="AA84" s="1"/>
    </row>
    <row r="85" spans="1:27" x14ac:dyDescent="0.45">
      <c r="A85" s="30"/>
      <c r="B85" s="9">
        <v>16073</v>
      </c>
      <c r="C85" s="4">
        <f t="shared" si="22"/>
        <v>-7.0504610713999997E-4</v>
      </c>
      <c r="D85" s="4">
        <f t="shared" si="23"/>
        <v>-1.7098351480700001E-3</v>
      </c>
      <c r="E85" s="4">
        <f t="shared" si="24"/>
        <v>1.02181013742E-3</v>
      </c>
      <c r="F85" s="3">
        <v>2.2024000000000001E-5</v>
      </c>
      <c r="G85" s="3">
        <v>4.5464999999999999E-5</v>
      </c>
      <c r="H85" s="3">
        <v>2.3274999999999999E-4</v>
      </c>
      <c r="I85" s="4">
        <f t="shared" si="25"/>
        <v>-7.2707010714000001E-4</v>
      </c>
      <c r="J85" s="4">
        <f t="shared" si="26"/>
        <v>-1.7553001480700001E-3</v>
      </c>
      <c r="K85" s="4">
        <f t="shared" si="27"/>
        <v>7.8906013741999992E-4</v>
      </c>
      <c r="L85" s="4">
        <v>-7.2707000000000002E-4</v>
      </c>
      <c r="M85" s="4">
        <v>-1.7553E-3</v>
      </c>
      <c r="N85" s="4">
        <v>7.8905999999999996E-4</v>
      </c>
      <c r="O85" s="4">
        <f t="shared" si="28"/>
        <v>1.0713999999689694E-10</v>
      </c>
      <c r="P85" s="4">
        <f t="shared" si="29"/>
        <v>1.4807000005452597E-10</v>
      </c>
      <c r="Q85" s="4">
        <f t="shared" si="30"/>
        <v>-1.3741999996697701E-10</v>
      </c>
      <c r="R85" s="4">
        <f t="shared" si="31"/>
        <v>2.286656093653052E-10</v>
      </c>
      <c r="S85" s="15">
        <f t="shared" si="32"/>
        <v>1.8999233865869434</v>
      </c>
      <c r="T85" s="3">
        <v>-1.0714E-10</v>
      </c>
      <c r="U85" s="3">
        <v>-1.4807000000000001E-10</v>
      </c>
      <c r="V85" s="3">
        <v>1.3742E-10</v>
      </c>
      <c r="W85" s="1"/>
      <c r="X85" s="1"/>
      <c r="Y85" s="1"/>
      <c r="Z85" s="1"/>
      <c r="AA85" s="1"/>
    </row>
    <row r="86" spans="1:27" x14ac:dyDescent="0.45">
      <c r="A86" s="30"/>
      <c r="B86" s="9">
        <v>17201</v>
      </c>
      <c r="C86" s="4">
        <f t="shared" si="22"/>
        <v>-1.0618330514619999E-3</v>
      </c>
      <c r="D86" s="4">
        <f t="shared" si="23"/>
        <v>-2.5688401265299998E-3</v>
      </c>
      <c r="E86" s="4">
        <f t="shared" si="24"/>
        <v>1.4220298865900002E-3</v>
      </c>
      <c r="F86" s="4">
        <v>2.8767000000000001E-5</v>
      </c>
      <c r="G86" s="4">
        <v>6.4159999999999996E-5</v>
      </c>
      <c r="H86" s="4">
        <v>2.2102999999999999E-4</v>
      </c>
      <c r="I86" s="4">
        <f t="shared" si="25"/>
        <v>-1.090600051462E-3</v>
      </c>
      <c r="J86" s="4">
        <f t="shared" si="26"/>
        <v>-2.6330001265299999E-3</v>
      </c>
      <c r="K86" s="4">
        <f t="shared" si="27"/>
        <v>1.2009998865900001E-3</v>
      </c>
      <c r="L86" s="4">
        <v>-1.0905999999999999E-3</v>
      </c>
      <c r="M86" s="4">
        <v>-2.6329999999999999E-3</v>
      </c>
      <c r="N86" s="4">
        <v>1.201E-3</v>
      </c>
      <c r="O86" s="4">
        <f t="shared" si="28"/>
        <v>5.146200002595358E-11</v>
      </c>
      <c r="P86" s="4">
        <f t="shared" si="29"/>
        <v>1.2653000001916492E-10</v>
      </c>
      <c r="Q86" s="4">
        <f t="shared" si="30"/>
        <v>1.1340999992413836E-10</v>
      </c>
      <c r="R86" s="4">
        <f t="shared" si="31"/>
        <v>1.7753874629025119E-10</v>
      </c>
      <c r="S86" s="15">
        <f t="shared" si="32"/>
        <v>2.8499293605280815</v>
      </c>
      <c r="T86" s="4">
        <v>-5.1462E-11</v>
      </c>
      <c r="U86" s="4">
        <v>-1.2653E-10</v>
      </c>
      <c r="V86" s="4">
        <v>-1.1341E-10</v>
      </c>
      <c r="W86" s="1"/>
      <c r="X86" s="1"/>
      <c r="Y86" s="1"/>
      <c r="Z86" s="1"/>
      <c r="AA86" s="1"/>
    </row>
    <row r="87" spans="1:27" x14ac:dyDescent="0.45">
      <c r="A87" s="30"/>
      <c r="B87" s="9">
        <v>18353</v>
      </c>
      <c r="C87" s="4">
        <f t="shared" si="22"/>
        <v>-1.4230920037857E-3</v>
      </c>
      <c r="D87" s="4">
        <f t="shared" si="23"/>
        <v>-3.437504059996E-3</v>
      </c>
      <c r="E87" s="4">
        <f t="shared" si="24"/>
        <v>2.0187898832000001E-3</v>
      </c>
      <c r="F87" s="4">
        <v>2.6007999999999999E-5</v>
      </c>
      <c r="G87" s="4">
        <v>6.0995999999999997E-5</v>
      </c>
      <c r="H87" s="4">
        <v>1.7969000000000001E-4</v>
      </c>
      <c r="I87" s="4">
        <f t="shared" si="25"/>
        <v>-1.4491000037857001E-3</v>
      </c>
      <c r="J87" s="4">
        <f t="shared" si="26"/>
        <v>-3.4985000599959998E-3</v>
      </c>
      <c r="K87" s="4">
        <f t="shared" si="27"/>
        <v>1.8390998832E-3</v>
      </c>
      <c r="L87" s="4">
        <v>-1.4491E-3</v>
      </c>
      <c r="M87" s="4">
        <v>-3.4984999999999999E-3</v>
      </c>
      <c r="N87" s="4">
        <v>1.8391E-3</v>
      </c>
      <c r="O87" s="4">
        <f t="shared" si="28"/>
        <v>3.7857000520502559E-12</v>
      </c>
      <c r="P87" s="4">
        <f t="shared" si="29"/>
        <v>5.9995999921597098E-11</v>
      </c>
      <c r="Q87" s="4">
        <f t="shared" si="30"/>
        <v>1.1680000001033919E-10</v>
      </c>
      <c r="R87" s="4">
        <f t="shared" si="31"/>
        <v>1.3136244339190561E-10</v>
      </c>
      <c r="S87" s="15">
        <f t="shared" si="32"/>
        <v>3.7867391064080449</v>
      </c>
      <c r="T87" s="4">
        <v>-3.7856999999999999E-12</v>
      </c>
      <c r="U87" s="4">
        <v>-5.9996000000000004E-11</v>
      </c>
      <c r="V87" s="4">
        <v>-1.168E-10</v>
      </c>
      <c r="W87" s="1"/>
      <c r="X87" s="1"/>
      <c r="Y87" s="1"/>
      <c r="Z87" s="1"/>
      <c r="AA87" s="1"/>
    </row>
    <row r="88" spans="1:27" x14ac:dyDescent="0.45">
      <c r="A88" s="30"/>
      <c r="B88" s="9">
        <v>19481</v>
      </c>
      <c r="C88" s="4">
        <f t="shared" si="22"/>
        <v>-1.7999709816650001E-3</v>
      </c>
      <c r="D88" s="4">
        <f t="shared" si="23"/>
        <v>-4.3489780030319001E-3</v>
      </c>
      <c r="E88" s="4">
        <f t="shared" si="24"/>
        <v>2.8099199621210002E-3</v>
      </c>
      <c r="F88" s="4">
        <v>1.2429000000000001E-5</v>
      </c>
      <c r="G88" s="4">
        <v>2.6522000000000001E-5</v>
      </c>
      <c r="H88" s="4">
        <v>8.852E-5</v>
      </c>
      <c r="I88" s="4">
        <f t="shared" si="25"/>
        <v>-1.8123999816650001E-3</v>
      </c>
      <c r="J88" s="4">
        <f t="shared" si="26"/>
        <v>-4.3755000030319003E-3</v>
      </c>
      <c r="K88" s="4">
        <f t="shared" si="27"/>
        <v>2.7213999621210003E-3</v>
      </c>
      <c r="L88" s="4">
        <v>-1.8124E-3</v>
      </c>
      <c r="M88" s="4">
        <v>-4.3755E-3</v>
      </c>
      <c r="N88" s="4">
        <v>2.7214000000000001E-3</v>
      </c>
      <c r="O88" s="4">
        <f t="shared" si="28"/>
        <v>-1.8334999967936638E-11</v>
      </c>
      <c r="P88" s="4">
        <f t="shared" si="29"/>
        <v>3.0319002516931981E-12</v>
      </c>
      <c r="Q88" s="4">
        <f t="shared" si="30"/>
        <v>3.7878999849944028E-11</v>
      </c>
      <c r="R88" s="4">
        <f t="shared" si="31"/>
        <v>4.2192218152077685E-11</v>
      </c>
      <c r="S88" s="15">
        <f t="shared" si="32"/>
        <v>4.7360103473282233</v>
      </c>
      <c r="T88" s="4">
        <v>1.8335000000000001E-11</v>
      </c>
      <c r="U88" s="4">
        <v>-3.0319E-12</v>
      </c>
      <c r="V88" s="4">
        <v>-3.7879E-11</v>
      </c>
      <c r="W88" s="1"/>
      <c r="X88" s="1"/>
      <c r="Y88" s="1"/>
      <c r="Z88" s="1"/>
      <c r="AA88" s="1"/>
    </row>
    <row r="89" spans="1:27" x14ac:dyDescent="0.45">
      <c r="A89" s="30"/>
      <c r="B89" s="9">
        <v>20621</v>
      </c>
      <c r="C89" s="4">
        <f t="shared" si="22"/>
        <v>-1.9428889939206002E-3</v>
      </c>
      <c r="D89" s="4">
        <f t="shared" si="23"/>
        <v>-4.7043079991483496E-3</v>
      </c>
      <c r="E89" s="4">
        <f t="shared" si="24"/>
        <v>3.3033789836219999E-3</v>
      </c>
      <c r="F89" s="4">
        <v>1.0511E-5</v>
      </c>
      <c r="G89" s="4">
        <v>1.1691999999999999E-5</v>
      </c>
      <c r="H89" s="4">
        <v>4.9478999999999998E-5</v>
      </c>
      <c r="I89" s="4">
        <f t="shared" si="25"/>
        <v>-1.9533999939206001E-3</v>
      </c>
      <c r="J89" s="4">
        <f t="shared" si="26"/>
        <v>-4.7159999991483494E-3</v>
      </c>
      <c r="K89" s="4">
        <f t="shared" si="27"/>
        <v>3.253899983622E-3</v>
      </c>
      <c r="L89" s="4">
        <v>-1.9534000000000001E-3</v>
      </c>
      <c r="M89" s="4">
        <v>-4.7159999999999997E-3</v>
      </c>
      <c r="N89" s="4">
        <v>3.2539000000000001E-3</v>
      </c>
      <c r="O89" s="4">
        <f t="shared" si="28"/>
        <v>-6.0794000042441176E-12</v>
      </c>
      <c r="P89" s="4">
        <f t="shared" si="29"/>
        <v>-8.5165034746648161E-13</v>
      </c>
      <c r="Q89" s="4">
        <f t="shared" si="30"/>
        <v>1.6378000084610322E-11</v>
      </c>
      <c r="R89" s="4">
        <f t="shared" si="31"/>
        <v>1.7490663209193609E-11</v>
      </c>
      <c r="S89" s="15">
        <f t="shared" si="32"/>
        <v>5.1045496921863736</v>
      </c>
      <c r="T89" s="4">
        <v>6.0794000000000001E-12</v>
      </c>
      <c r="U89" s="4">
        <v>8.5165000000000001E-13</v>
      </c>
      <c r="V89" s="4">
        <v>-1.6378000000000002E-11</v>
      </c>
      <c r="W89" s="1"/>
      <c r="X89" s="1"/>
      <c r="Y89" s="1"/>
      <c r="Z89" s="1"/>
      <c r="AA89" s="1"/>
    </row>
    <row r="90" spans="1:27" x14ac:dyDescent="0.45">
      <c r="A90" s="30"/>
      <c r="B90" s="9">
        <v>21191</v>
      </c>
      <c r="C90" s="4">
        <f t="shared" si="22"/>
        <v>-2.0810999999999998E-3</v>
      </c>
      <c r="D90" s="4">
        <f t="shared" si="23"/>
        <v>-5.0242999999999998E-3</v>
      </c>
      <c r="E90" s="4">
        <f t="shared" si="24"/>
        <v>3.8999999999999998E-3</v>
      </c>
      <c r="F90" s="4">
        <v>0</v>
      </c>
      <c r="G90" s="4">
        <v>0</v>
      </c>
      <c r="H90" s="4">
        <v>0</v>
      </c>
      <c r="I90" s="4">
        <f t="shared" si="25"/>
        <v>-2.0810999999999998E-3</v>
      </c>
      <c r="J90" s="4">
        <f t="shared" si="26"/>
        <v>-5.0242999999999998E-3</v>
      </c>
      <c r="K90" s="4">
        <f t="shared" si="27"/>
        <v>3.8999999999999998E-3</v>
      </c>
      <c r="L90" s="4">
        <v>-2.0810999999999998E-3</v>
      </c>
      <c r="M90" s="4">
        <v>-5.0242999999999998E-3</v>
      </c>
      <c r="N90" s="4">
        <v>3.8999999999999998E-3</v>
      </c>
      <c r="O90" s="4">
        <f t="shared" si="28"/>
        <v>0</v>
      </c>
      <c r="P90" s="4">
        <f t="shared" si="29"/>
        <v>0</v>
      </c>
      <c r="Q90" s="4">
        <f t="shared" si="30"/>
        <v>0</v>
      </c>
      <c r="R90" s="4">
        <f t="shared" si="31"/>
        <v>0</v>
      </c>
      <c r="S90" s="15">
        <f t="shared" si="32"/>
        <v>5.4382504263779543</v>
      </c>
      <c r="T90" s="4">
        <v>0</v>
      </c>
      <c r="U90" s="4">
        <v>0</v>
      </c>
      <c r="V90" s="4">
        <v>0</v>
      </c>
    </row>
    <row r="91" spans="1:27" x14ac:dyDescent="0.45">
      <c r="A91" s="30"/>
      <c r="B91" s="9">
        <v>21571</v>
      </c>
      <c r="C91" s="4">
        <f t="shared" si="22"/>
        <v>-8.6095716848E-4</v>
      </c>
      <c r="D91" s="4">
        <f t="shared" si="23"/>
        <v>-3.5988939761030005E-4</v>
      </c>
      <c r="E91" s="4">
        <f t="shared" si="24"/>
        <v>7.959104114599999E-4</v>
      </c>
      <c r="F91" s="4">
        <v>2.7613000000000001E-5</v>
      </c>
      <c r="G91" s="4">
        <v>8.1705999999999993E-6</v>
      </c>
      <c r="H91" s="4">
        <v>2.3494999999999999E-4</v>
      </c>
      <c r="I91" s="4">
        <f t="shared" si="25"/>
        <v>-8.8857016848000001E-4</v>
      </c>
      <c r="J91" s="4">
        <f t="shared" si="26"/>
        <v>-3.6805999761030004E-4</v>
      </c>
      <c r="K91" s="4">
        <f t="shared" si="27"/>
        <v>5.6096041145999997E-4</v>
      </c>
      <c r="L91" s="4">
        <v>-8.8856999999999998E-4</v>
      </c>
      <c r="M91" s="4">
        <v>-3.6806000000000002E-4</v>
      </c>
      <c r="N91" s="4">
        <v>5.6096E-4</v>
      </c>
      <c r="O91" s="4">
        <f t="shared" si="28"/>
        <v>1.6848000002501334E-10</v>
      </c>
      <c r="P91" s="4">
        <f t="shared" si="29"/>
        <v>-2.3896999830352872E-12</v>
      </c>
      <c r="Q91" s="4">
        <f t="shared" si="30"/>
        <v>-4.1145999996917981E-10</v>
      </c>
      <c r="R91" s="4">
        <f t="shared" si="31"/>
        <v>4.4462405765891131E-10</v>
      </c>
      <c r="S91" s="15">
        <f t="shared" si="32"/>
        <v>0.9617821003221052</v>
      </c>
      <c r="T91" s="4">
        <v>-1.6848E-10</v>
      </c>
      <c r="U91" s="4">
        <v>2.3896999999999998E-12</v>
      </c>
      <c r="V91" s="4">
        <v>4.1145999999999999E-10</v>
      </c>
      <c r="W91" s="1"/>
      <c r="X91" s="1"/>
      <c r="Y91" s="1"/>
      <c r="Z91" s="1"/>
      <c r="AA91" s="1"/>
    </row>
    <row r="92" spans="1:27" x14ac:dyDescent="0.45">
      <c r="A92" s="30"/>
      <c r="B92" s="9">
        <v>23066</v>
      </c>
      <c r="C92" s="4">
        <f t="shared" si="22"/>
        <v>-1.7041901968899999E-3</v>
      </c>
      <c r="D92" s="4">
        <f t="shared" si="23"/>
        <v>-7.0912103399400005E-4</v>
      </c>
      <c r="E92" s="4">
        <f t="shared" si="24"/>
        <v>1.0292600110639999E-3</v>
      </c>
      <c r="F92" s="4">
        <v>5.1310000000000002E-5</v>
      </c>
      <c r="G92" s="4">
        <v>1.8039000000000001E-5</v>
      </c>
      <c r="H92" s="4">
        <v>2.4097999999999999E-4</v>
      </c>
      <c r="I92" s="4">
        <f t="shared" si="25"/>
        <v>-1.7555001968899999E-3</v>
      </c>
      <c r="J92" s="4">
        <f t="shared" si="26"/>
        <v>-7.2716003399400002E-4</v>
      </c>
      <c r="K92" s="4">
        <f t="shared" si="27"/>
        <v>7.8828001106400001E-4</v>
      </c>
      <c r="L92" s="4">
        <v>-1.7554999999999999E-3</v>
      </c>
      <c r="M92" s="4">
        <v>-7.2716000000000002E-4</v>
      </c>
      <c r="N92" s="4">
        <v>7.8828000000000004E-4</v>
      </c>
      <c r="O92" s="4">
        <f t="shared" si="28"/>
        <v>1.9688999996353429E-10</v>
      </c>
      <c r="P92" s="4">
        <f t="shared" si="29"/>
        <v>3.3993999997740387E-11</v>
      </c>
      <c r="Q92" s="4">
        <f t="shared" si="30"/>
        <v>-1.106399997660712E-11</v>
      </c>
      <c r="R92" s="4">
        <f t="shared" si="31"/>
        <v>2.001091607522486E-10</v>
      </c>
      <c r="S92" s="15">
        <f t="shared" si="32"/>
        <v>1.900142604016867</v>
      </c>
      <c r="T92" s="4">
        <v>-1.9689E-10</v>
      </c>
      <c r="U92" s="4">
        <v>-3.3993999999999999E-11</v>
      </c>
      <c r="V92" s="4">
        <v>1.1064000000000001E-11</v>
      </c>
      <c r="W92" s="1"/>
      <c r="X92" s="1"/>
      <c r="Y92" s="1"/>
      <c r="Z92" s="1"/>
      <c r="AA92" s="1"/>
    </row>
    <row r="93" spans="1:27" x14ac:dyDescent="0.45">
      <c r="A93" s="30"/>
      <c r="B93" s="9">
        <v>24206</v>
      </c>
      <c r="C93" s="4">
        <f t="shared" si="22"/>
        <v>-2.5644941485099999E-3</v>
      </c>
      <c r="D93" s="4">
        <f t="shared" si="23"/>
        <v>-1.064802023959E-3</v>
      </c>
      <c r="E93" s="4">
        <f t="shared" si="24"/>
        <v>1.4299998230399998E-3</v>
      </c>
      <c r="F93" s="4">
        <v>7.1705999999999994E-5</v>
      </c>
      <c r="G93" s="4">
        <v>2.7098E-5</v>
      </c>
      <c r="H93" s="4">
        <v>2.3609999999999999E-4</v>
      </c>
      <c r="I93" s="4">
        <f t="shared" si="25"/>
        <v>-2.6362001485099999E-3</v>
      </c>
      <c r="J93" s="4">
        <f t="shared" si="26"/>
        <v>-1.091900023959E-3</v>
      </c>
      <c r="K93" s="4">
        <f t="shared" si="27"/>
        <v>1.1938998230399999E-3</v>
      </c>
      <c r="L93" s="4">
        <v>-2.6362E-3</v>
      </c>
      <c r="M93" s="4">
        <v>-1.0919E-3</v>
      </c>
      <c r="N93" s="4">
        <v>1.1938999999999999E-3</v>
      </c>
      <c r="O93" s="4">
        <f t="shared" si="28"/>
        <v>1.4850999987062186E-10</v>
      </c>
      <c r="P93" s="4">
        <f t="shared" si="29"/>
        <v>2.3958999931586455E-11</v>
      </c>
      <c r="Q93" s="4">
        <f t="shared" si="30"/>
        <v>1.7696000003883383E-10</v>
      </c>
      <c r="R93" s="4">
        <f t="shared" si="31"/>
        <v>2.3225868197558931E-10</v>
      </c>
      <c r="S93" s="15">
        <f t="shared" si="32"/>
        <v>2.85338326377653</v>
      </c>
      <c r="T93" s="4">
        <v>-1.4851000000000001E-10</v>
      </c>
      <c r="U93" s="4">
        <v>-2.3959000000000002E-11</v>
      </c>
      <c r="V93" s="4">
        <v>-1.7696E-10</v>
      </c>
      <c r="W93" s="1"/>
      <c r="X93" s="1"/>
      <c r="Y93" s="1"/>
      <c r="Z93" s="1"/>
      <c r="AA93" s="1"/>
    </row>
    <row r="94" spans="1:27" x14ac:dyDescent="0.45">
      <c r="A94" s="30"/>
      <c r="B94" s="9">
        <v>25346</v>
      </c>
      <c r="C94" s="4">
        <f t="shared" ref="C94:C118" si="33">I94+F94</f>
        <v>-3.442194068355E-3</v>
      </c>
      <c r="D94" s="4">
        <f t="shared" ref="D94:D118" si="34">J94+G94</f>
        <v>-1.4275830137370001E-3</v>
      </c>
      <c r="E94" s="4">
        <f t="shared" ref="E94:E118" si="35">K94+H94</f>
        <v>2.0205898378799999E-3</v>
      </c>
      <c r="F94" s="4">
        <v>6.7506E-5</v>
      </c>
      <c r="G94" s="4">
        <v>2.6217E-5</v>
      </c>
      <c r="H94" s="4">
        <v>1.9919E-4</v>
      </c>
      <c r="I94" s="4">
        <f t="shared" ref="I94:I118" si="36">L94+T94</f>
        <v>-3.5097000683550002E-3</v>
      </c>
      <c r="J94" s="4">
        <f t="shared" ref="J94:J118" si="37">M94+U94</f>
        <v>-1.4538000137370001E-3</v>
      </c>
      <c r="K94" s="4">
        <f t="shared" ref="K94:K118" si="38">N94+V94</f>
        <v>1.82139983788E-3</v>
      </c>
      <c r="L94" s="4">
        <v>-3.5097000000000001E-3</v>
      </c>
      <c r="M94" s="4">
        <v>-1.4538000000000001E-3</v>
      </c>
      <c r="N94" s="4">
        <v>1.8213999999999999E-3</v>
      </c>
      <c r="O94" s="4">
        <f t="shared" ref="O94:O118" si="39">L94-I94</f>
        <v>6.8355000045622338E-11</v>
      </c>
      <c r="P94" s="4">
        <f t="shared" ref="P94:P118" si="40">M94-J94</f>
        <v>1.3737000035748959E-11</v>
      </c>
      <c r="Q94" s="4">
        <f t="shared" ref="Q94:Q118" si="41">N94-K94</f>
        <v>1.6211999993333281E-10</v>
      </c>
      <c r="R94" s="4">
        <f t="shared" ref="R94:R118" si="42">(O94^2+P94^2+Q94^2)^0.5</f>
        <v>1.764766431559798E-10</v>
      </c>
      <c r="S94" s="15">
        <f t="shared" ref="S94:S118" si="43">1000*(L94^2+M94^2)^0.5</f>
        <v>3.7988851693621912</v>
      </c>
      <c r="T94" s="4">
        <v>-6.8355000000000006E-11</v>
      </c>
      <c r="U94" s="4">
        <v>-1.3736999999999999E-11</v>
      </c>
      <c r="V94" s="4">
        <v>-1.6212E-10</v>
      </c>
      <c r="W94" s="1"/>
      <c r="X94" s="1"/>
      <c r="Y94" s="1"/>
      <c r="Z94" s="1"/>
      <c r="AA94" s="1"/>
    </row>
    <row r="95" spans="1:27" x14ac:dyDescent="0.45">
      <c r="A95" s="30"/>
      <c r="B95" s="9">
        <v>26486</v>
      </c>
      <c r="C95" s="4">
        <f t="shared" si="33"/>
        <v>-4.3864720021574996E-3</v>
      </c>
      <c r="D95" s="4">
        <f t="shared" si="34"/>
        <v>-1.8160329902638002E-3</v>
      </c>
      <c r="E95" s="4">
        <f t="shared" si="35"/>
        <v>2.7761799575629995E-3</v>
      </c>
      <c r="F95" s="4">
        <v>3.2527999999999998E-5</v>
      </c>
      <c r="G95" s="4">
        <v>1.4367E-5</v>
      </c>
      <c r="H95" s="4">
        <v>1.0628000000000001E-4</v>
      </c>
      <c r="I95" s="4">
        <f t="shared" si="36"/>
        <v>-4.4190000021575001E-3</v>
      </c>
      <c r="J95" s="4">
        <f t="shared" si="37"/>
        <v>-1.8303999902638001E-3</v>
      </c>
      <c r="K95" s="4">
        <f t="shared" si="38"/>
        <v>2.6698999575629997E-3</v>
      </c>
      <c r="L95" s="4">
        <v>-4.4190000000000002E-3</v>
      </c>
      <c r="M95" s="4">
        <v>-1.8304E-3</v>
      </c>
      <c r="N95" s="4">
        <v>2.6698999999999998E-3</v>
      </c>
      <c r="O95" s="4">
        <f t="shared" si="39"/>
        <v>2.1574998732010187E-12</v>
      </c>
      <c r="P95" s="4">
        <f t="shared" si="40"/>
        <v>-9.7361999105288755E-12</v>
      </c>
      <c r="Q95" s="4">
        <f t="shared" si="41"/>
        <v>4.2437000094541766E-11</v>
      </c>
      <c r="R95" s="4">
        <f t="shared" si="42"/>
        <v>4.3592973876816237E-11</v>
      </c>
      <c r="S95" s="15">
        <f t="shared" si="43"/>
        <v>4.7830874087768871</v>
      </c>
      <c r="T95" s="4">
        <v>-2.1575E-12</v>
      </c>
      <c r="U95" s="4">
        <v>9.7362000000000005E-12</v>
      </c>
      <c r="V95" s="4">
        <v>-4.2436999999999998E-11</v>
      </c>
      <c r="W95" s="1"/>
      <c r="X95" s="1"/>
      <c r="Y95" s="1"/>
      <c r="Z95" s="1"/>
      <c r="AA95" s="1"/>
    </row>
    <row r="96" spans="1:27" x14ac:dyDescent="0.45">
      <c r="A96" s="30"/>
      <c r="B96" s="9">
        <v>27626</v>
      </c>
      <c r="C96" s="4">
        <f t="shared" si="33"/>
        <v>-4.7842729935278997E-3</v>
      </c>
      <c r="D96" s="4">
        <f t="shared" si="34"/>
        <v>-1.9780794944978001E-3</v>
      </c>
      <c r="E96" s="4">
        <f t="shared" si="35"/>
        <v>3.2460259787239999E-3</v>
      </c>
      <c r="F96" s="4">
        <v>1.3927000000000001E-5</v>
      </c>
      <c r="G96" s="4">
        <v>9.4205000000000007E-6</v>
      </c>
      <c r="H96" s="4">
        <v>6.0325999999999998E-5</v>
      </c>
      <c r="I96" s="4">
        <f t="shared" si="36"/>
        <v>-4.7981999935279001E-3</v>
      </c>
      <c r="J96" s="4">
        <f t="shared" si="37"/>
        <v>-1.9874999944978003E-3</v>
      </c>
      <c r="K96" s="4">
        <f t="shared" si="38"/>
        <v>3.185699978724E-3</v>
      </c>
      <c r="L96" s="4">
        <v>-4.7981999999999999E-3</v>
      </c>
      <c r="M96" s="4">
        <v>-1.9875000000000001E-3</v>
      </c>
      <c r="N96" s="4">
        <v>3.1857000000000001E-3</v>
      </c>
      <c r="O96" s="4">
        <f t="shared" si="39"/>
        <v>-6.4720997658418433E-12</v>
      </c>
      <c r="P96" s="4">
        <f t="shared" si="40"/>
        <v>-5.5021998242310577E-12</v>
      </c>
      <c r="Q96" s="4">
        <f t="shared" si="41"/>
        <v>2.1276000058967348E-11</v>
      </c>
      <c r="R96" s="4">
        <f t="shared" si="42"/>
        <v>2.2909178439960629E-11</v>
      </c>
      <c r="S96" s="15">
        <f t="shared" si="43"/>
        <v>5.1935420947557551</v>
      </c>
      <c r="T96" s="4">
        <v>6.4721000000000003E-12</v>
      </c>
      <c r="U96" s="4">
        <v>5.5021999999999997E-12</v>
      </c>
      <c r="V96" s="4">
        <v>-2.1276000000000001E-11</v>
      </c>
      <c r="W96" s="1"/>
      <c r="X96" s="1"/>
      <c r="Y96" s="1"/>
      <c r="Z96" s="1"/>
      <c r="AA96" s="1"/>
    </row>
    <row r="97" spans="1:27" x14ac:dyDescent="0.45">
      <c r="A97" s="30"/>
      <c r="B97" s="9">
        <v>28196</v>
      </c>
      <c r="C97" s="4">
        <f t="shared" si="33"/>
        <v>-5.1900000000000002E-3</v>
      </c>
      <c r="D97" s="4">
        <f t="shared" si="34"/>
        <v>-2.1497999999999999E-3</v>
      </c>
      <c r="E97" s="4">
        <f t="shared" si="35"/>
        <v>3.8999999999999998E-3</v>
      </c>
      <c r="F97" s="4">
        <v>0</v>
      </c>
      <c r="G97" s="4">
        <v>0</v>
      </c>
      <c r="H97" s="4">
        <v>0</v>
      </c>
      <c r="I97" s="4">
        <f t="shared" si="36"/>
        <v>-5.1900000000000002E-3</v>
      </c>
      <c r="J97" s="4">
        <f t="shared" si="37"/>
        <v>-2.1497999999999999E-3</v>
      </c>
      <c r="K97" s="4">
        <f t="shared" si="38"/>
        <v>3.8999999999999998E-3</v>
      </c>
      <c r="L97" s="4">
        <v>-5.1900000000000002E-3</v>
      </c>
      <c r="M97" s="4">
        <v>-2.1497999999999999E-3</v>
      </c>
      <c r="N97" s="4">
        <v>3.8999999999999998E-3</v>
      </c>
      <c r="O97" s="4">
        <f t="shared" si="39"/>
        <v>0</v>
      </c>
      <c r="P97" s="4">
        <f t="shared" si="40"/>
        <v>0</v>
      </c>
      <c r="Q97" s="4">
        <f t="shared" si="41"/>
        <v>0</v>
      </c>
      <c r="R97" s="4">
        <f t="shared" si="42"/>
        <v>0</v>
      </c>
      <c r="S97" s="15">
        <f t="shared" si="43"/>
        <v>5.6176276167079644</v>
      </c>
      <c r="T97" s="4">
        <v>0</v>
      </c>
      <c r="U97" s="4">
        <v>0</v>
      </c>
      <c r="V97" s="4">
        <v>0</v>
      </c>
    </row>
    <row r="98" spans="1:27" x14ac:dyDescent="0.45">
      <c r="A98" s="30"/>
      <c r="B98" s="9">
        <v>28596</v>
      </c>
      <c r="C98" s="4">
        <f t="shared" si="33"/>
        <v>-8.6062515705999994E-4</v>
      </c>
      <c r="D98" s="4">
        <f t="shared" si="34"/>
        <v>3.5518805663000005E-4</v>
      </c>
      <c r="E98" s="4">
        <f t="shared" si="35"/>
        <v>8.0459038008000002E-4</v>
      </c>
      <c r="F98" s="4">
        <v>2.6974999999999998E-5</v>
      </c>
      <c r="G98" s="4">
        <v>-1.2462E-5</v>
      </c>
      <c r="H98" s="4">
        <v>2.3698999999999999E-4</v>
      </c>
      <c r="I98" s="4">
        <f t="shared" si="36"/>
        <v>-8.8760015705999999E-4</v>
      </c>
      <c r="J98" s="4">
        <f t="shared" si="37"/>
        <v>3.6765005663000002E-4</v>
      </c>
      <c r="K98" s="4">
        <f t="shared" si="38"/>
        <v>5.6760038008000005E-4</v>
      </c>
      <c r="L98" s="4">
        <v>-8.876E-4</v>
      </c>
      <c r="M98" s="4">
        <v>3.6765000000000002E-4</v>
      </c>
      <c r="N98" s="4">
        <v>5.6760000000000003E-4</v>
      </c>
      <c r="O98" s="4">
        <f t="shared" si="39"/>
        <v>1.5705999998824605E-10</v>
      </c>
      <c r="P98" s="4">
        <f t="shared" si="40"/>
        <v>-5.6630000005736952E-11</v>
      </c>
      <c r="Q98" s="4">
        <f t="shared" si="41"/>
        <v>-3.8008000002517917E-10</v>
      </c>
      <c r="R98" s="4">
        <f t="shared" si="42"/>
        <v>4.1513323995567713E-10</v>
      </c>
      <c r="S98" s="15">
        <f t="shared" si="43"/>
        <v>0.960729036981812</v>
      </c>
      <c r="T98" s="4">
        <v>-1.5706E-10</v>
      </c>
      <c r="U98" s="4">
        <v>5.6630000000000002E-11</v>
      </c>
      <c r="V98" s="4">
        <v>3.8007999999999999E-10</v>
      </c>
      <c r="W98" s="1"/>
      <c r="X98" s="1"/>
      <c r="Y98" s="1"/>
      <c r="Z98" s="1"/>
      <c r="AA98" s="1"/>
    </row>
    <row r="99" spans="1:27" x14ac:dyDescent="0.45">
      <c r="A99" s="30"/>
      <c r="B99" s="9">
        <v>30071</v>
      </c>
      <c r="C99" s="4">
        <f t="shared" si="33"/>
        <v>-1.7033021575900001E-3</v>
      </c>
      <c r="D99" s="4">
        <f t="shared" si="34"/>
        <v>7.0588103395199996E-4</v>
      </c>
      <c r="E99" s="4">
        <f t="shared" si="35"/>
        <v>1.042180016533E-3</v>
      </c>
      <c r="F99" s="4">
        <v>4.8998000000000001E-5</v>
      </c>
      <c r="G99" s="4">
        <v>-1.9959E-5</v>
      </c>
      <c r="H99" s="4">
        <v>2.4259999999999999E-4</v>
      </c>
      <c r="I99" s="4">
        <f t="shared" si="36"/>
        <v>-1.7523001575900001E-3</v>
      </c>
      <c r="J99" s="4">
        <f t="shared" si="37"/>
        <v>7.2584003395199991E-4</v>
      </c>
      <c r="K99" s="4">
        <f t="shared" si="38"/>
        <v>7.9958001653300005E-4</v>
      </c>
      <c r="L99" s="4">
        <v>-1.7523E-3</v>
      </c>
      <c r="M99" s="4">
        <v>7.2583999999999995E-4</v>
      </c>
      <c r="N99" s="4">
        <v>7.9958000000000004E-4</v>
      </c>
      <c r="O99" s="4">
        <f t="shared" si="39"/>
        <v>1.5759000007720125E-10</v>
      </c>
      <c r="P99" s="4">
        <f t="shared" si="40"/>
        <v>-3.3951999957142209E-11</v>
      </c>
      <c r="Q99" s="4">
        <f t="shared" si="41"/>
        <v>-1.653300001243363E-11</v>
      </c>
      <c r="R99" s="4">
        <f t="shared" si="42"/>
        <v>1.6205149340513096E-10</v>
      </c>
      <c r="S99" s="15">
        <f t="shared" si="43"/>
        <v>1.8966810474088678</v>
      </c>
      <c r="T99" s="4">
        <v>-1.5759E-10</v>
      </c>
      <c r="U99" s="4">
        <v>3.3952000000000001E-11</v>
      </c>
      <c r="V99" s="4">
        <v>1.6533E-11</v>
      </c>
      <c r="W99" s="1"/>
      <c r="X99" s="1"/>
      <c r="Y99" s="1"/>
      <c r="Z99" s="1"/>
      <c r="AA99" s="1"/>
    </row>
    <row r="100" spans="1:27" x14ac:dyDescent="0.45">
      <c r="A100" s="30"/>
      <c r="B100" s="9">
        <v>31211</v>
      </c>
      <c r="C100" s="4">
        <f t="shared" si="33"/>
        <v>-2.5631781132100001E-3</v>
      </c>
      <c r="D100" s="4">
        <f t="shared" si="34"/>
        <v>1.0644480134909999E-3</v>
      </c>
      <c r="E100" s="4">
        <f t="shared" si="35"/>
        <v>1.4451098547299999E-3</v>
      </c>
      <c r="F100" s="4">
        <v>6.5321999999999996E-5</v>
      </c>
      <c r="G100" s="4">
        <v>-2.4352E-5</v>
      </c>
      <c r="H100" s="4">
        <v>2.3400999999999999E-4</v>
      </c>
      <c r="I100" s="4">
        <f t="shared" si="36"/>
        <v>-2.6285001132100002E-3</v>
      </c>
      <c r="J100" s="4">
        <f t="shared" si="37"/>
        <v>1.088800013491E-3</v>
      </c>
      <c r="K100" s="4">
        <f t="shared" si="38"/>
        <v>1.2110998547299999E-3</v>
      </c>
      <c r="L100" s="4">
        <v>-2.6285000000000002E-3</v>
      </c>
      <c r="M100" s="4">
        <v>1.0888E-3</v>
      </c>
      <c r="N100" s="4">
        <v>1.2110999999999999E-3</v>
      </c>
      <c r="O100" s="4">
        <f t="shared" si="39"/>
        <v>1.1320999996830561E-10</v>
      </c>
      <c r="P100" s="4">
        <f t="shared" si="40"/>
        <v>-1.349099998382286E-11</v>
      </c>
      <c r="Q100" s="4">
        <f t="shared" si="41"/>
        <v>1.4527000002234614E-10</v>
      </c>
      <c r="R100" s="4">
        <f t="shared" si="42"/>
        <v>1.8466695448801798E-10</v>
      </c>
      <c r="S100" s="15">
        <f t="shared" si="43"/>
        <v>2.8450830726008687</v>
      </c>
      <c r="T100" s="4">
        <v>-1.1321E-10</v>
      </c>
      <c r="U100" s="4">
        <v>1.3491000000000001E-11</v>
      </c>
      <c r="V100" s="4">
        <v>-1.4527000000000001E-10</v>
      </c>
      <c r="W100" s="1"/>
      <c r="X100" s="1"/>
      <c r="Y100" s="1"/>
      <c r="Z100" s="1"/>
      <c r="AA100" s="1"/>
    </row>
    <row r="101" spans="1:27" x14ac:dyDescent="0.45">
      <c r="A101" s="30"/>
      <c r="B101" s="9">
        <v>32351</v>
      </c>
      <c r="C101" s="4">
        <f t="shared" si="33"/>
        <v>-3.4542980428100001E-3</v>
      </c>
      <c r="D101" s="4">
        <f t="shared" si="34"/>
        <v>1.4354049864389999E-3</v>
      </c>
      <c r="E101" s="4">
        <f t="shared" si="35"/>
        <v>2.00623988892E-3</v>
      </c>
      <c r="F101" s="4">
        <v>5.7302000000000001E-5</v>
      </c>
      <c r="G101" s="4">
        <v>-1.9194999999999998E-5</v>
      </c>
      <c r="H101" s="4">
        <v>1.8793999999999999E-4</v>
      </c>
      <c r="I101" s="4">
        <f t="shared" si="36"/>
        <v>-3.51160004281E-3</v>
      </c>
      <c r="J101" s="4">
        <f t="shared" si="37"/>
        <v>1.4545999864389999E-3</v>
      </c>
      <c r="K101" s="4">
        <f t="shared" si="38"/>
        <v>1.8182998889199999E-3</v>
      </c>
      <c r="L101" s="4">
        <v>-3.5116000000000001E-3</v>
      </c>
      <c r="M101" s="4">
        <v>1.4545999999999999E-3</v>
      </c>
      <c r="N101" s="4">
        <v>1.8182999999999999E-3</v>
      </c>
      <c r="O101" s="4">
        <f t="shared" si="39"/>
        <v>4.280999990266543E-11</v>
      </c>
      <c r="P101" s="4">
        <f t="shared" si="40"/>
        <v>1.3560999979206345E-11</v>
      </c>
      <c r="Q101" s="4">
        <f t="shared" si="41"/>
        <v>1.1108000001584795E-10</v>
      </c>
      <c r="R101" s="4">
        <f t="shared" si="42"/>
        <v>1.1981386904537817E-10</v>
      </c>
      <c r="S101" s="15">
        <f t="shared" si="43"/>
        <v>3.8009466873398794</v>
      </c>
      <c r="T101" s="4">
        <v>-4.2809999999999999E-11</v>
      </c>
      <c r="U101" s="4">
        <v>-1.3561E-11</v>
      </c>
      <c r="V101" s="4">
        <v>-1.1108000000000001E-10</v>
      </c>
      <c r="W101" s="1"/>
      <c r="X101" s="1"/>
      <c r="Y101" s="1"/>
      <c r="Z101" s="1"/>
      <c r="AA101" s="1"/>
    </row>
    <row r="102" spans="1:27" x14ac:dyDescent="0.45">
      <c r="A102" s="30"/>
      <c r="B102" s="9">
        <v>33491</v>
      </c>
      <c r="C102" s="4">
        <f t="shared" si="33"/>
        <v>-4.3926669967690995E-3</v>
      </c>
      <c r="D102" s="4">
        <f t="shared" si="34"/>
        <v>1.8198499801750001E-3</v>
      </c>
      <c r="E102" s="4">
        <f t="shared" si="35"/>
        <v>2.7603609767329999E-3</v>
      </c>
      <c r="F102" s="4">
        <v>2.6432999999999999E-5</v>
      </c>
      <c r="G102" s="4">
        <v>-1.0550000000000001E-5</v>
      </c>
      <c r="H102" s="4">
        <v>9.0561000000000002E-5</v>
      </c>
      <c r="I102" s="4">
        <f t="shared" si="36"/>
        <v>-4.4190999967690997E-3</v>
      </c>
      <c r="J102" s="4">
        <f t="shared" si="37"/>
        <v>1.8303999801750001E-3</v>
      </c>
      <c r="K102" s="4">
        <f t="shared" si="38"/>
        <v>2.6697999767330001E-3</v>
      </c>
      <c r="L102" s="4">
        <v>-4.4190999999999996E-3</v>
      </c>
      <c r="M102" s="4">
        <v>1.8304E-3</v>
      </c>
      <c r="N102" s="4">
        <v>2.6698E-3</v>
      </c>
      <c r="O102" s="4">
        <f t="shared" si="39"/>
        <v>-3.2308999226016155E-12</v>
      </c>
      <c r="P102" s="4">
        <f t="shared" si="40"/>
        <v>1.9824999931625231E-11</v>
      </c>
      <c r="Q102" s="4">
        <f t="shared" si="41"/>
        <v>2.3266999871901506E-11</v>
      </c>
      <c r="R102" s="4">
        <f t="shared" si="42"/>
        <v>3.0737967070674536E-11</v>
      </c>
      <c r="S102" s="15">
        <f t="shared" si="43"/>
        <v>4.7831797969551593</v>
      </c>
      <c r="T102" s="4">
        <v>3.2308999999999999E-12</v>
      </c>
      <c r="U102" s="4">
        <v>-1.9825E-11</v>
      </c>
      <c r="V102" s="4">
        <v>-2.3267000000000001E-11</v>
      </c>
      <c r="W102" s="1"/>
      <c r="X102" s="1"/>
      <c r="Y102" s="1"/>
      <c r="Z102" s="1"/>
      <c r="AA102" s="1"/>
    </row>
    <row r="103" spans="1:27" x14ac:dyDescent="0.45">
      <c r="A103" s="30"/>
      <c r="B103" s="9">
        <v>34631</v>
      </c>
      <c r="C103" s="4">
        <f t="shared" si="33"/>
        <v>-4.7668839903819999E-3</v>
      </c>
      <c r="D103" s="4">
        <f t="shared" si="34"/>
        <v>1.9719900949566999E-3</v>
      </c>
      <c r="E103" s="4">
        <f t="shared" si="35"/>
        <v>3.2531599902097998E-3</v>
      </c>
      <c r="F103" s="4">
        <v>1.2816000000000001E-5</v>
      </c>
      <c r="G103" s="4">
        <v>-7.8098999999999995E-6</v>
      </c>
      <c r="H103" s="4">
        <v>5.2160000000000002E-5</v>
      </c>
      <c r="I103" s="4">
        <f t="shared" si="36"/>
        <v>-4.7796999903819996E-3</v>
      </c>
      <c r="J103" s="4">
        <f t="shared" si="37"/>
        <v>1.9797999949566999E-3</v>
      </c>
      <c r="K103" s="4">
        <f t="shared" si="38"/>
        <v>3.2009999902098E-3</v>
      </c>
      <c r="L103" s="4">
        <v>-4.7796999999999996E-3</v>
      </c>
      <c r="M103" s="4">
        <v>1.9797999999999999E-3</v>
      </c>
      <c r="N103" s="4">
        <v>3.2009999999999999E-3</v>
      </c>
      <c r="O103" s="4">
        <f t="shared" si="39"/>
        <v>-9.6179999728440713E-12</v>
      </c>
      <c r="P103" s="4">
        <f t="shared" si="40"/>
        <v>5.0432999790239741E-12</v>
      </c>
      <c r="Q103" s="4">
        <f t="shared" si="41"/>
        <v>9.790199900772123E-12</v>
      </c>
      <c r="R103" s="4">
        <f t="shared" si="42"/>
        <v>1.462151880801479E-11</v>
      </c>
      <c r="S103" s="15">
        <f t="shared" si="43"/>
        <v>5.1735036609632346</v>
      </c>
      <c r="T103" s="4">
        <v>9.6180000000000004E-12</v>
      </c>
      <c r="U103" s="4">
        <v>-5.0432999999999997E-12</v>
      </c>
      <c r="V103" s="4">
        <v>-9.7902E-12</v>
      </c>
      <c r="W103" s="1"/>
      <c r="X103" s="1"/>
      <c r="Y103" s="1"/>
      <c r="Z103" s="1"/>
      <c r="AA103" s="1"/>
    </row>
    <row r="104" spans="1:27" x14ac:dyDescent="0.45">
      <c r="A104" s="30"/>
      <c r="B104" s="9">
        <v>35201</v>
      </c>
      <c r="C104" s="4">
        <f t="shared" si="33"/>
        <v>-5.1506E-3</v>
      </c>
      <c r="D104" s="4">
        <f t="shared" si="34"/>
        <v>2.1334000000000001E-3</v>
      </c>
      <c r="E104" s="4">
        <f t="shared" si="35"/>
        <v>3.8999E-3</v>
      </c>
      <c r="F104" s="3">
        <v>0</v>
      </c>
      <c r="G104" s="3">
        <v>0</v>
      </c>
      <c r="H104" s="3">
        <v>0</v>
      </c>
      <c r="I104" s="4">
        <f t="shared" si="36"/>
        <v>-5.1506E-3</v>
      </c>
      <c r="J104" s="4">
        <f t="shared" si="37"/>
        <v>2.1334000000000001E-3</v>
      </c>
      <c r="K104" s="4">
        <f t="shared" si="38"/>
        <v>3.8999E-3</v>
      </c>
      <c r="L104" s="4">
        <v>-5.1506E-3</v>
      </c>
      <c r="M104" s="4">
        <v>2.1334000000000001E-3</v>
      </c>
      <c r="N104" s="4">
        <v>3.8999E-3</v>
      </c>
      <c r="O104" s="4">
        <f t="shared" si="39"/>
        <v>0</v>
      </c>
      <c r="P104" s="4">
        <f t="shared" si="40"/>
        <v>0</v>
      </c>
      <c r="Q104" s="4">
        <f t="shared" si="41"/>
        <v>0</v>
      </c>
      <c r="R104" s="4">
        <f t="shared" si="42"/>
        <v>0</v>
      </c>
      <c r="S104" s="15">
        <f t="shared" si="43"/>
        <v>5.5749507549394552</v>
      </c>
      <c r="T104" s="3">
        <v>0</v>
      </c>
      <c r="U104" s="3">
        <v>0</v>
      </c>
      <c r="V104" s="3">
        <v>0</v>
      </c>
    </row>
    <row r="105" spans="1:27" x14ac:dyDescent="0.45">
      <c r="A105" s="30"/>
      <c r="B105" s="9">
        <v>35601</v>
      </c>
      <c r="C105" s="4">
        <f t="shared" si="33"/>
        <v>-3.5541909844099997E-4</v>
      </c>
      <c r="D105" s="4">
        <f t="shared" si="34"/>
        <v>8.5914811857999999E-4</v>
      </c>
      <c r="E105" s="4">
        <f t="shared" si="35"/>
        <v>8.0958041052999993E-4</v>
      </c>
      <c r="F105" s="3">
        <v>1.1951E-5</v>
      </c>
      <c r="G105" s="3">
        <v>-2.7761999999999999E-5</v>
      </c>
      <c r="H105" s="3">
        <v>2.3729999999999999E-4</v>
      </c>
      <c r="I105" s="4">
        <f t="shared" si="36"/>
        <v>-3.6737009844099998E-4</v>
      </c>
      <c r="J105" s="4">
        <f t="shared" si="37"/>
        <v>8.8691011857999996E-4</v>
      </c>
      <c r="K105" s="4">
        <f t="shared" si="38"/>
        <v>5.7228041052999996E-4</v>
      </c>
      <c r="L105" s="4">
        <v>-3.6737E-4</v>
      </c>
      <c r="M105" s="4">
        <v>8.8690999999999998E-4</v>
      </c>
      <c r="N105" s="4">
        <v>5.7227999999999999E-4</v>
      </c>
      <c r="O105" s="4">
        <f t="shared" si="39"/>
        <v>9.8440999980482086E-11</v>
      </c>
      <c r="P105" s="4">
        <f t="shared" si="40"/>
        <v>-1.1857999998587943E-10</v>
      </c>
      <c r="Q105" s="4">
        <f t="shared" si="41"/>
        <v>-4.105299999685591E-10</v>
      </c>
      <c r="R105" s="4">
        <f t="shared" si="42"/>
        <v>4.3850510572625442E-10</v>
      </c>
      <c r="S105" s="15">
        <f t="shared" si="43"/>
        <v>0.95998440872755841</v>
      </c>
      <c r="T105" s="3">
        <v>-9.8440999999999994E-11</v>
      </c>
      <c r="U105" s="3">
        <v>1.1857999999999999E-10</v>
      </c>
      <c r="V105" s="3">
        <v>4.1052999999999998E-10</v>
      </c>
      <c r="W105" s="1"/>
      <c r="X105" s="1"/>
      <c r="Y105" s="1"/>
      <c r="Z105" s="1"/>
      <c r="AA105" s="1"/>
    </row>
    <row r="106" spans="1:27" x14ac:dyDescent="0.45">
      <c r="A106" s="30"/>
      <c r="B106" s="9">
        <v>37076</v>
      </c>
      <c r="C106" s="4">
        <f t="shared" si="33"/>
        <v>-7.0547004615899994E-4</v>
      </c>
      <c r="D106" s="4">
        <f t="shared" si="34"/>
        <v>1.6990301344100001E-3</v>
      </c>
      <c r="E106" s="4">
        <f t="shared" si="35"/>
        <v>1.0534200546090001E-3</v>
      </c>
      <c r="F106" s="4">
        <v>1.891E-5</v>
      </c>
      <c r="G106" s="4">
        <v>-4.977E-5</v>
      </c>
      <c r="H106" s="4">
        <v>2.4130000000000001E-4</v>
      </c>
      <c r="I106" s="4">
        <f t="shared" si="36"/>
        <v>-7.2438004615899996E-4</v>
      </c>
      <c r="J106" s="4">
        <f t="shared" si="37"/>
        <v>1.7488001344100001E-3</v>
      </c>
      <c r="K106" s="4">
        <f t="shared" si="38"/>
        <v>8.121200546090001E-4</v>
      </c>
      <c r="L106" s="4">
        <v>-7.2437999999999995E-4</v>
      </c>
      <c r="M106" s="4">
        <v>1.7488E-3</v>
      </c>
      <c r="N106" s="4">
        <v>8.1212000000000005E-4</v>
      </c>
      <c r="O106" s="4">
        <f t="shared" si="39"/>
        <v>4.6159000016351981E-11</v>
      </c>
      <c r="P106" s="4">
        <f t="shared" si="40"/>
        <v>-1.3441000005706694E-10</v>
      </c>
      <c r="Q106" s="4">
        <f t="shared" si="41"/>
        <v>-5.4609000047639578E-11</v>
      </c>
      <c r="R106" s="4">
        <f t="shared" si="42"/>
        <v>1.5224599923825065E-10</v>
      </c>
      <c r="S106" s="15">
        <f t="shared" si="43"/>
        <v>1.8928887511948504</v>
      </c>
      <c r="T106" s="4">
        <v>-4.6159000000000003E-11</v>
      </c>
      <c r="U106" s="4">
        <v>1.3441E-10</v>
      </c>
      <c r="V106" s="4">
        <v>5.4608999999999997E-11</v>
      </c>
      <c r="W106" s="1"/>
      <c r="X106" s="1"/>
      <c r="Y106" s="1"/>
      <c r="Z106" s="1"/>
      <c r="AA106" s="1"/>
    </row>
    <row r="107" spans="1:27" x14ac:dyDescent="0.45">
      <c r="A107" s="30"/>
      <c r="B107" s="9">
        <v>38216</v>
      </c>
      <c r="C107" s="4">
        <f t="shared" si="33"/>
        <v>-1.0637240129850001E-3</v>
      </c>
      <c r="D107" s="4">
        <f t="shared" si="34"/>
        <v>2.55599910836E-3</v>
      </c>
      <c r="E107" s="4">
        <f t="shared" si="35"/>
        <v>1.45741987776E-3</v>
      </c>
      <c r="F107" s="4">
        <v>2.1676E-5</v>
      </c>
      <c r="G107" s="4">
        <v>-6.4400999999999995E-5</v>
      </c>
      <c r="H107" s="4">
        <v>2.2842000000000001E-4</v>
      </c>
      <c r="I107" s="4">
        <f t="shared" si="36"/>
        <v>-1.085400012985E-3</v>
      </c>
      <c r="J107" s="4">
        <f t="shared" si="37"/>
        <v>2.62040010836E-3</v>
      </c>
      <c r="K107" s="4">
        <f t="shared" si="38"/>
        <v>1.22899987776E-3</v>
      </c>
      <c r="L107" s="4">
        <v>-1.0854E-3</v>
      </c>
      <c r="M107" s="4">
        <v>2.6204000000000002E-3</v>
      </c>
      <c r="N107" s="4">
        <v>1.2290000000000001E-3</v>
      </c>
      <c r="O107" s="4">
        <f t="shared" si="39"/>
        <v>1.2985000010998227E-11</v>
      </c>
      <c r="P107" s="4">
        <f t="shared" si="40"/>
        <v>-1.0835999979252886E-10</v>
      </c>
      <c r="Q107" s="4">
        <f t="shared" si="41"/>
        <v>1.2224000002329649E-10</v>
      </c>
      <c r="R107" s="4">
        <f t="shared" si="42"/>
        <v>1.638692081692531E-10</v>
      </c>
      <c r="S107" s="15">
        <f t="shared" si="43"/>
        <v>2.8362985244857426</v>
      </c>
      <c r="T107" s="4">
        <v>-1.2984999999999999E-11</v>
      </c>
      <c r="U107" s="4">
        <v>1.0836E-10</v>
      </c>
      <c r="V107" s="4">
        <v>-1.2224000000000001E-10</v>
      </c>
      <c r="W107" s="1"/>
      <c r="X107" s="1"/>
      <c r="Y107" s="1"/>
      <c r="Z107" s="1"/>
      <c r="AA107" s="1"/>
    </row>
    <row r="108" spans="1:27" x14ac:dyDescent="0.45">
      <c r="A108" s="30"/>
      <c r="B108" s="9">
        <v>39356</v>
      </c>
      <c r="C108" s="4">
        <f t="shared" si="33"/>
        <v>-1.4341529778010001E-3</v>
      </c>
      <c r="D108" s="4">
        <f t="shared" si="34"/>
        <v>3.4454260453230003E-3</v>
      </c>
      <c r="E108" s="4">
        <f t="shared" si="35"/>
        <v>2.0136299034839997E-3</v>
      </c>
      <c r="F108" s="4">
        <v>1.5047E-5</v>
      </c>
      <c r="G108" s="4">
        <v>-5.3174000000000003E-5</v>
      </c>
      <c r="H108" s="4">
        <v>1.7463E-4</v>
      </c>
      <c r="I108" s="4">
        <f t="shared" si="36"/>
        <v>-1.4491999778010001E-3</v>
      </c>
      <c r="J108" s="4">
        <f t="shared" si="37"/>
        <v>3.4986000453230003E-3</v>
      </c>
      <c r="K108" s="4">
        <f t="shared" si="38"/>
        <v>1.8389999034839999E-3</v>
      </c>
      <c r="L108" s="4">
        <v>-1.4492000000000001E-3</v>
      </c>
      <c r="M108" s="4">
        <v>3.4986000000000001E-3</v>
      </c>
      <c r="N108" s="4">
        <v>1.8389999999999999E-3</v>
      </c>
      <c r="O108" s="4">
        <f t="shared" si="39"/>
        <v>-2.2199000016681625E-11</v>
      </c>
      <c r="P108" s="4">
        <f t="shared" si="40"/>
        <v>-4.5323000127245328E-11</v>
      </c>
      <c r="Q108" s="4">
        <f t="shared" si="41"/>
        <v>9.6516000053226136E-11</v>
      </c>
      <c r="R108" s="4">
        <f t="shared" si="42"/>
        <v>1.0891422408734893E-10</v>
      </c>
      <c r="S108" s="15">
        <f t="shared" si="43"/>
        <v>3.7868697627460075</v>
      </c>
      <c r="T108" s="4">
        <v>2.2198999999999999E-11</v>
      </c>
      <c r="U108" s="4">
        <v>4.5322999999999998E-11</v>
      </c>
      <c r="V108" s="4">
        <v>-9.6515999999999998E-11</v>
      </c>
      <c r="W108" s="1"/>
      <c r="X108" s="1"/>
      <c r="Y108" s="1"/>
      <c r="Z108" s="1"/>
      <c r="AA108" s="1"/>
    </row>
    <row r="109" spans="1:27" x14ac:dyDescent="0.45">
      <c r="A109" s="30"/>
      <c r="B109" s="9">
        <v>40496</v>
      </c>
      <c r="C109" s="4">
        <f t="shared" si="33"/>
        <v>-1.807884082246E-3</v>
      </c>
      <c r="D109" s="4">
        <f t="shared" si="34"/>
        <v>4.3610550073191999E-3</v>
      </c>
      <c r="E109" s="4">
        <f t="shared" si="35"/>
        <v>2.7885359670409998E-3</v>
      </c>
      <c r="F109" s="4">
        <v>6.9159000000000001E-6</v>
      </c>
      <c r="G109" s="4">
        <v>-2.0344999999999999E-5</v>
      </c>
      <c r="H109" s="4">
        <v>7.4135999999999996E-5</v>
      </c>
      <c r="I109" s="4">
        <f t="shared" si="36"/>
        <v>-1.814799982246E-3</v>
      </c>
      <c r="J109" s="4">
        <f t="shared" si="37"/>
        <v>4.3814000073191996E-3</v>
      </c>
      <c r="K109" s="4">
        <f t="shared" si="38"/>
        <v>2.7143999670409999E-3</v>
      </c>
      <c r="L109" s="4">
        <v>-1.8148000000000001E-3</v>
      </c>
      <c r="M109" s="4">
        <v>4.3813999999999997E-3</v>
      </c>
      <c r="N109" s="4">
        <v>2.7144000000000001E-3</v>
      </c>
      <c r="O109" s="4">
        <f t="shared" si="39"/>
        <v>-1.7754000092989886E-11</v>
      </c>
      <c r="P109" s="4">
        <f t="shared" si="40"/>
        <v>-7.3191999336308378E-12</v>
      </c>
      <c r="Q109" s="4">
        <f t="shared" si="41"/>
        <v>3.2959000112464665E-11</v>
      </c>
      <c r="R109" s="4">
        <f t="shared" si="42"/>
        <v>3.8145391535332184E-11</v>
      </c>
      <c r="S109" s="15">
        <f t="shared" si="43"/>
        <v>4.7423796769132682</v>
      </c>
      <c r="T109" s="4">
        <v>1.7753999999999999E-11</v>
      </c>
      <c r="U109" s="4">
        <v>7.3192000000000006E-12</v>
      </c>
      <c r="V109" s="4">
        <v>-3.2959E-11</v>
      </c>
      <c r="W109" s="1"/>
      <c r="X109" s="1"/>
      <c r="Y109" s="1"/>
      <c r="Z109" s="1"/>
      <c r="AA109" s="1"/>
    </row>
    <row r="110" spans="1:27" x14ac:dyDescent="0.45">
      <c r="A110" s="30"/>
      <c r="B110" s="9">
        <v>41636</v>
      </c>
      <c r="C110" s="4">
        <f t="shared" si="33"/>
        <v>-1.942481987E-3</v>
      </c>
      <c r="D110" s="4">
        <f t="shared" si="34"/>
        <v>4.6972109976997E-3</v>
      </c>
      <c r="E110" s="4">
        <f t="shared" si="35"/>
        <v>3.3023009810969998E-3</v>
      </c>
      <c r="F110" s="4">
        <v>7.7179999999999996E-6</v>
      </c>
      <c r="G110" s="4">
        <v>-1.0889E-5</v>
      </c>
      <c r="H110" s="4">
        <v>4.2001E-5</v>
      </c>
      <c r="I110" s="4">
        <f t="shared" si="36"/>
        <v>-1.9501999870000001E-3</v>
      </c>
      <c r="J110" s="4">
        <f t="shared" si="37"/>
        <v>4.7080999976997001E-3</v>
      </c>
      <c r="K110" s="4">
        <f t="shared" si="38"/>
        <v>3.260299981097E-3</v>
      </c>
      <c r="L110" s="4">
        <v>-1.9502E-3</v>
      </c>
      <c r="M110" s="4">
        <v>4.7080999999999998E-3</v>
      </c>
      <c r="N110" s="4">
        <v>3.2602999999999998E-3</v>
      </c>
      <c r="O110" s="4">
        <f t="shared" si="39"/>
        <v>-1.2999999948054564E-11</v>
      </c>
      <c r="P110" s="4">
        <f t="shared" si="40"/>
        <v>2.3002997076582155E-12</v>
      </c>
      <c r="Q110" s="4">
        <f t="shared" si="41"/>
        <v>1.8902999825154421E-11</v>
      </c>
      <c r="R110" s="4">
        <f t="shared" si="42"/>
        <v>2.3056772969872848E-11</v>
      </c>
      <c r="S110" s="15">
        <f t="shared" si="43"/>
        <v>5.0960264569564391</v>
      </c>
      <c r="T110" s="4">
        <v>1.3E-11</v>
      </c>
      <c r="U110" s="4">
        <v>-2.3002999999999998E-12</v>
      </c>
      <c r="V110" s="4">
        <v>-1.8903000000000001E-11</v>
      </c>
      <c r="W110" s="1"/>
      <c r="X110" s="1"/>
      <c r="Y110" s="1"/>
      <c r="Z110" s="1"/>
      <c r="AA110" s="1"/>
    </row>
    <row r="111" spans="1:27" x14ac:dyDescent="0.45">
      <c r="A111" s="30"/>
      <c r="B111" s="9">
        <v>42226</v>
      </c>
      <c r="C111" s="4">
        <f t="shared" si="33"/>
        <v>3.6007976549199999E-4</v>
      </c>
      <c r="D111" s="4">
        <f t="shared" si="34"/>
        <v>8.6044013866000001E-4</v>
      </c>
      <c r="E111" s="4">
        <f t="shared" si="35"/>
        <v>7.9745051566000006E-4</v>
      </c>
      <c r="F111" s="4">
        <v>-7.9502000000000006E-6</v>
      </c>
      <c r="G111" s="4">
        <v>-2.8070000000000001E-5</v>
      </c>
      <c r="H111" s="4">
        <v>2.3607000000000001E-4</v>
      </c>
      <c r="I111" s="4">
        <f t="shared" si="36"/>
        <v>3.6802996549200001E-4</v>
      </c>
      <c r="J111" s="4">
        <f t="shared" si="37"/>
        <v>8.8851013866000006E-4</v>
      </c>
      <c r="K111" s="4">
        <f t="shared" si="38"/>
        <v>5.6138051566000005E-4</v>
      </c>
      <c r="L111" s="4">
        <v>3.6802999999999998E-4</v>
      </c>
      <c r="M111" s="4">
        <v>8.8851000000000002E-4</v>
      </c>
      <c r="N111" s="4">
        <v>5.6138E-4</v>
      </c>
      <c r="O111" s="4">
        <f t="shared" si="39"/>
        <v>3.4507999973135139E-11</v>
      </c>
      <c r="P111" s="4">
        <f t="shared" si="40"/>
        <v>-1.3866000004008477E-10</v>
      </c>
      <c r="Q111" s="4">
        <f t="shared" si="41"/>
        <v>-5.1566000005155016E-10</v>
      </c>
      <c r="R111" s="4">
        <f t="shared" si="42"/>
        <v>5.350912383196224E-10</v>
      </c>
      <c r="S111" s="15">
        <f t="shared" si="43"/>
        <v>0.96171518704863979</v>
      </c>
      <c r="T111" s="4">
        <v>-3.4508000000000001E-11</v>
      </c>
      <c r="U111" s="4">
        <v>1.3865999999999999E-10</v>
      </c>
      <c r="V111" s="4">
        <v>5.1565999999999995E-10</v>
      </c>
      <c r="W111" s="1"/>
      <c r="X111" s="1"/>
      <c r="Y111" s="1"/>
      <c r="Z111" s="1"/>
      <c r="AA111" s="1"/>
    </row>
    <row r="112" spans="1:27" x14ac:dyDescent="0.45">
      <c r="A112" s="30"/>
      <c r="B112" s="9">
        <v>43701</v>
      </c>
      <c r="C112" s="4">
        <f t="shared" si="33"/>
        <v>7.0737801822699992E-4</v>
      </c>
      <c r="D112" s="4">
        <f t="shared" si="34"/>
        <v>1.7008881766299999E-3</v>
      </c>
      <c r="E112" s="4">
        <f t="shared" si="35"/>
        <v>1.03609011775E-3</v>
      </c>
      <c r="F112" s="4">
        <v>-1.9151999999999999E-5</v>
      </c>
      <c r="G112" s="4">
        <v>-5.3112000000000002E-5</v>
      </c>
      <c r="H112" s="4">
        <v>2.4242999999999999E-4</v>
      </c>
      <c r="I112" s="4">
        <f t="shared" si="36"/>
        <v>7.2653001822699996E-4</v>
      </c>
      <c r="J112" s="4">
        <f t="shared" si="37"/>
        <v>1.7540001766299998E-3</v>
      </c>
      <c r="K112" s="4">
        <f t="shared" si="38"/>
        <v>7.9366011774999992E-4</v>
      </c>
      <c r="L112" s="4">
        <v>7.2652999999999997E-4</v>
      </c>
      <c r="M112" s="4">
        <v>1.7539999999999999E-3</v>
      </c>
      <c r="N112" s="4">
        <v>7.9365999999999996E-4</v>
      </c>
      <c r="O112" s="4">
        <f t="shared" si="39"/>
        <v>-1.8226999987450143E-11</v>
      </c>
      <c r="P112" s="4">
        <f t="shared" si="40"/>
        <v>-1.7662999990571138E-10</v>
      </c>
      <c r="Q112" s="4">
        <f t="shared" si="41"/>
        <v>-1.1774999996317509E-10</v>
      </c>
      <c r="R112" s="4">
        <f t="shared" si="42"/>
        <v>2.1306206346171024E-10</v>
      </c>
      <c r="S112" s="15">
        <f t="shared" si="43"/>
        <v>1.8985156941410835</v>
      </c>
      <c r="T112" s="4">
        <v>1.8227000000000001E-11</v>
      </c>
      <c r="U112" s="4">
        <v>1.7662999999999999E-10</v>
      </c>
      <c r="V112" s="4">
        <v>1.1775000000000001E-10</v>
      </c>
      <c r="W112" s="1"/>
      <c r="X112" s="1"/>
      <c r="Y112" s="1"/>
      <c r="Z112" s="1"/>
      <c r="AA112" s="1"/>
    </row>
    <row r="113" spans="1:27" x14ac:dyDescent="0.45">
      <c r="A113" s="30"/>
      <c r="B113" s="9">
        <v>44841</v>
      </c>
      <c r="C113" s="4">
        <f t="shared" si="33"/>
        <v>1.0597830316140002E-3</v>
      </c>
      <c r="D113" s="4">
        <f t="shared" si="34"/>
        <v>2.5569341631500003E-3</v>
      </c>
      <c r="E113" s="4">
        <f t="shared" si="35"/>
        <v>1.4436198523300001E-3</v>
      </c>
      <c r="F113" s="4">
        <v>-3.0216999999999999E-5</v>
      </c>
      <c r="G113" s="4">
        <v>-7.4566000000000004E-5</v>
      </c>
      <c r="H113" s="4">
        <v>2.3932000000000001E-4</v>
      </c>
      <c r="I113" s="4">
        <f t="shared" si="36"/>
        <v>1.0900000316140001E-3</v>
      </c>
      <c r="J113" s="4">
        <f t="shared" si="37"/>
        <v>2.6315001631500002E-3</v>
      </c>
      <c r="K113" s="4">
        <f t="shared" si="38"/>
        <v>1.20429985233E-3</v>
      </c>
      <c r="L113" s="4">
        <v>1.09E-3</v>
      </c>
      <c r="M113" s="4">
        <v>2.6315000000000002E-3</v>
      </c>
      <c r="N113" s="4">
        <v>1.2042999999999999E-3</v>
      </c>
      <c r="O113" s="4">
        <f t="shared" si="39"/>
        <v>-3.1614000046281676E-11</v>
      </c>
      <c r="P113" s="4">
        <f t="shared" si="40"/>
        <v>-1.6315000002029012E-10</v>
      </c>
      <c r="Q113" s="4">
        <f t="shared" si="41"/>
        <v>1.4766999992602003E-10</v>
      </c>
      <c r="R113" s="4">
        <f t="shared" si="42"/>
        <v>2.2231463375967343E-10</v>
      </c>
      <c r="S113" s="15">
        <f t="shared" si="43"/>
        <v>2.8483139310827381</v>
      </c>
      <c r="T113" s="4">
        <v>3.1614000000000003E-11</v>
      </c>
      <c r="U113" s="4">
        <v>1.6315E-10</v>
      </c>
      <c r="V113" s="4">
        <v>-1.4766999999999999E-10</v>
      </c>
      <c r="W113" s="1"/>
      <c r="X113" s="1"/>
      <c r="Y113" s="1"/>
      <c r="Z113" s="1"/>
      <c r="AA113" s="1"/>
    </row>
    <row r="114" spans="1:27" x14ac:dyDescent="0.45">
      <c r="A114" s="30"/>
      <c r="B114" s="9">
        <v>45981</v>
      </c>
      <c r="C114" s="4">
        <f t="shared" si="33"/>
        <v>1.416736022771E-3</v>
      </c>
      <c r="D114" s="4">
        <f t="shared" si="34"/>
        <v>3.4290341126500001E-3</v>
      </c>
      <c r="E114" s="4">
        <f t="shared" si="35"/>
        <v>2.0390798164399999E-3</v>
      </c>
      <c r="F114" s="3">
        <v>-3.4264000000000003E-5</v>
      </c>
      <c r="G114" s="3">
        <v>-7.4066000000000005E-5</v>
      </c>
      <c r="H114" s="3">
        <v>2.0718000000000001E-4</v>
      </c>
      <c r="I114" s="4">
        <f t="shared" si="36"/>
        <v>1.451000022771E-3</v>
      </c>
      <c r="J114" s="4">
        <f t="shared" si="37"/>
        <v>3.5031001126499999E-3</v>
      </c>
      <c r="K114" s="4">
        <f t="shared" si="38"/>
        <v>1.8318998164399999E-3</v>
      </c>
      <c r="L114" s="4">
        <v>1.451E-3</v>
      </c>
      <c r="M114" s="4">
        <v>3.5030999999999999E-3</v>
      </c>
      <c r="N114" s="4">
        <v>1.8319E-3</v>
      </c>
      <c r="O114" s="4">
        <f t="shared" si="39"/>
        <v>-2.2770999929394575E-11</v>
      </c>
      <c r="P114" s="4">
        <f t="shared" si="40"/>
        <v>-1.1265000000523773E-10</v>
      </c>
      <c r="Q114" s="4">
        <f t="shared" si="41"/>
        <v>1.8356000009919771E-10</v>
      </c>
      <c r="R114" s="4">
        <f t="shared" si="42"/>
        <v>2.1657057643036833E-10</v>
      </c>
      <c r="S114" s="15">
        <f t="shared" si="43"/>
        <v>3.7917160508139318</v>
      </c>
      <c r="T114" s="3">
        <v>2.2771000000000001E-11</v>
      </c>
      <c r="U114" s="3">
        <v>1.1264999999999999E-10</v>
      </c>
      <c r="V114" s="3">
        <v>-1.8356000000000001E-10</v>
      </c>
      <c r="W114" s="1"/>
      <c r="X114" s="1"/>
      <c r="Y114" s="1"/>
      <c r="Z114" s="1"/>
      <c r="AA114" s="1"/>
    </row>
    <row r="115" spans="1:27" x14ac:dyDescent="0.45">
      <c r="A115" s="30"/>
      <c r="B115" s="9">
        <v>47121</v>
      </c>
      <c r="C115" s="4">
        <f t="shared" si="33"/>
        <v>1.8090680007083501E-3</v>
      </c>
      <c r="D115" s="4">
        <f t="shared" si="34"/>
        <v>4.3825450279129999E-3</v>
      </c>
      <c r="E115" s="4">
        <f t="shared" si="35"/>
        <v>2.7894699258010002E-3</v>
      </c>
      <c r="F115" s="3">
        <v>-1.9632000000000001E-5</v>
      </c>
      <c r="G115" s="3">
        <v>-3.2354999999999998E-5</v>
      </c>
      <c r="H115" s="3">
        <v>1.1477E-4</v>
      </c>
      <c r="I115" s="4">
        <f t="shared" si="36"/>
        <v>1.82870000070835E-3</v>
      </c>
      <c r="J115" s="4">
        <f t="shared" si="37"/>
        <v>4.4149000279130003E-3</v>
      </c>
      <c r="K115" s="4">
        <f t="shared" si="38"/>
        <v>2.6746999258010001E-3</v>
      </c>
      <c r="L115" s="4">
        <v>1.8286999999999999E-3</v>
      </c>
      <c r="M115" s="4">
        <v>4.4149000000000002E-3</v>
      </c>
      <c r="N115" s="4">
        <v>2.6746999999999999E-3</v>
      </c>
      <c r="O115" s="4">
        <f t="shared" si="39"/>
        <v>-7.083500452864655E-13</v>
      </c>
      <c r="P115" s="4">
        <f t="shared" si="40"/>
        <v>-2.7913000036350333E-11</v>
      </c>
      <c r="Q115" s="4">
        <f t="shared" si="41"/>
        <v>7.4198999808899879E-11</v>
      </c>
      <c r="R115" s="4">
        <f t="shared" si="42"/>
        <v>7.9278804881614323E-11</v>
      </c>
      <c r="S115" s="15">
        <f t="shared" si="43"/>
        <v>4.7786489408618413</v>
      </c>
      <c r="T115" s="3">
        <v>7.0835000000000001E-13</v>
      </c>
      <c r="U115" s="3">
        <v>2.7913E-11</v>
      </c>
      <c r="V115" s="3">
        <v>-7.4199000000000004E-11</v>
      </c>
      <c r="W115" s="1"/>
      <c r="X115" s="1"/>
      <c r="Y115" s="1"/>
      <c r="Z115" s="1"/>
      <c r="AA115" s="1"/>
    </row>
    <row r="116" spans="1:27" x14ac:dyDescent="0.45">
      <c r="A116" s="30"/>
      <c r="B116" s="9">
        <v>48261</v>
      </c>
      <c r="C116" s="4">
        <f t="shared" si="33"/>
        <v>1.9846139995130202E-3</v>
      </c>
      <c r="D116" s="4">
        <f t="shared" si="34"/>
        <v>4.8095510040097999E-3</v>
      </c>
      <c r="E116" s="4">
        <f t="shared" si="35"/>
        <v>3.228407964426E-3</v>
      </c>
      <c r="F116" s="3">
        <v>-1.1786E-5</v>
      </c>
      <c r="G116" s="3">
        <v>-1.0149000000000001E-5</v>
      </c>
      <c r="H116" s="3">
        <v>6.0507999999999997E-5</v>
      </c>
      <c r="I116" s="4">
        <f t="shared" si="36"/>
        <v>1.9963999995130204E-3</v>
      </c>
      <c r="J116" s="4">
        <f t="shared" si="37"/>
        <v>4.8197000040098E-3</v>
      </c>
      <c r="K116" s="4">
        <f t="shared" si="38"/>
        <v>3.1678999644260001E-3</v>
      </c>
      <c r="L116" s="4">
        <v>1.9964000000000002E-3</v>
      </c>
      <c r="M116" s="4">
        <v>4.8196999999999997E-3</v>
      </c>
      <c r="N116" s="4">
        <v>3.1679E-3</v>
      </c>
      <c r="O116" s="4">
        <f t="shared" si="39"/>
        <v>4.8697981411272018E-13</v>
      </c>
      <c r="P116" s="4">
        <f t="shared" si="40"/>
        <v>-4.0098003042943198E-12</v>
      </c>
      <c r="Q116" s="4">
        <f t="shared" si="41"/>
        <v>3.5573999909027654E-11</v>
      </c>
      <c r="R116" s="4">
        <f t="shared" si="42"/>
        <v>3.5802585344457621E-11</v>
      </c>
      <c r="S116" s="15">
        <f t="shared" si="43"/>
        <v>5.2168113872364597</v>
      </c>
      <c r="T116" s="3">
        <v>-4.8698000000000001E-13</v>
      </c>
      <c r="U116" s="3">
        <v>4.0098000000000001E-12</v>
      </c>
      <c r="V116" s="3">
        <v>-3.5574000000000002E-11</v>
      </c>
      <c r="W116" s="1"/>
      <c r="X116" s="1"/>
      <c r="Y116" s="1"/>
      <c r="Z116" s="1"/>
      <c r="AA116" s="1"/>
    </row>
    <row r="117" spans="1:27" x14ac:dyDescent="0.45">
      <c r="A117" s="30"/>
      <c r="B117" s="9">
        <v>48835</v>
      </c>
      <c r="C117" s="4">
        <f t="shared" si="33"/>
        <v>-2.0752000000000001E-3</v>
      </c>
      <c r="D117" s="4">
        <f t="shared" si="34"/>
        <v>5.0099000000000003E-3</v>
      </c>
      <c r="E117" s="4">
        <f t="shared" si="35"/>
        <v>3.8999999999999998E-3</v>
      </c>
      <c r="F117" s="3">
        <v>0</v>
      </c>
      <c r="G117" s="3">
        <v>0</v>
      </c>
      <c r="H117" s="3">
        <v>0</v>
      </c>
      <c r="I117" s="4">
        <f t="shared" si="36"/>
        <v>-2.0752000000000001E-3</v>
      </c>
      <c r="J117" s="4">
        <f t="shared" si="37"/>
        <v>5.0099000000000003E-3</v>
      </c>
      <c r="K117" s="4">
        <f t="shared" si="38"/>
        <v>3.8999999999999998E-3</v>
      </c>
      <c r="L117" s="4">
        <v>-2.0752000000000001E-3</v>
      </c>
      <c r="M117" s="4">
        <v>5.0099000000000003E-3</v>
      </c>
      <c r="N117" s="4">
        <v>3.8999999999999998E-3</v>
      </c>
      <c r="O117" s="4">
        <f t="shared" si="39"/>
        <v>0</v>
      </c>
      <c r="P117" s="4">
        <f t="shared" si="40"/>
        <v>0</v>
      </c>
      <c r="Q117" s="4">
        <f t="shared" si="41"/>
        <v>0</v>
      </c>
      <c r="R117" s="4">
        <f t="shared" si="42"/>
        <v>0</v>
      </c>
      <c r="S117" s="15">
        <f t="shared" si="43"/>
        <v>5.422688728850293</v>
      </c>
      <c r="T117" s="3">
        <v>0</v>
      </c>
      <c r="U117" s="3">
        <v>0</v>
      </c>
      <c r="V117" s="3">
        <v>0</v>
      </c>
      <c r="W117" s="1"/>
    </row>
    <row r="118" spans="1:27" x14ac:dyDescent="0.45">
      <c r="A118" s="30"/>
      <c r="B118" s="9">
        <v>48859</v>
      </c>
      <c r="C118" s="4">
        <f t="shared" si="33"/>
        <v>2.1530999999999998E-3</v>
      </c>
      <c r="D118" s="4">
        <f t="shared" si="34"/>
        <v>5.1980000000000004E-3</v>
      </c>
      <c r="E118" s="4">
        <f t="shared" si="35"/>
        <v>3.8999999999999998E-3</v>
      </c>
      <c r="F118" s="4">
        <v>0</v>
      </c>
      <c r="G118" s="4">
        <v>0</v>
      </c>
      <c r="H118" s="4">
        <v>0</v>
      </c>
      <c r="I118" s="4">
        <f t="shared" si="36"/>
        <v>2.1530999999999998E-3</v>
      </c>
      <c r="J118" s="4">
        <f t="shared" si="37"/>
        <v>5.1980000000000004E-3</v>
      </c>
      <c r="K118" s="4">
        <f t="shared" si="38"/>
        <v>3.8999999999999998E-3</v>
      </c>
      <c r="L118" s="4">
        <v>2.1530999999999998E-3</v>
      </c>
      <c r="M118" s="4">
        <v>5.1980000000000004E-3</v>
      </c>
      <c r="N118" s="4">
        <v>3.8999999999999998E-3</v>
      </c>
      <c r="O118" s="4">
        <f t="shared" si="39"/>
        <v>0</v>
      </c>
      <c r="P118" s="4">
        <f t="shared" si="40"/>
        <v>0</v>
      </c>
      <c r="Q118" s="4">
        <f t="shared" si="41"/>
        <v>0</v>
      </c>
      <c r="R118" s="4">
        <f t="shared" si="42"/>
        <v>0</v>
      </c>
      <c r="S118" s="15">
        <f t="shared" si="43"/>
        <v>5.626281508243256</v>
      </c>
      <c r="T118" s="4">
        <v>0</v>
      </c>
      <c r="U118" s="4">
        <v>0</v>
      </c>
      <c r="V118" s="4">
        <v>0</v>
      </c>
    </row>
    <row r="119" spans="1:27" x14ac:dyDescent="0.45">
      <c r="L119" s="27"/>
      <c r="M119" s="27"/>
      <c r="N119" s="27"/>
    </row>
    <row r="127" spans="1:27" x14ac:dyDescent="0.45">
      <c r="C127" s="1"/>
      <c r="D127" s="1"/>
      <c r="E127" s="1"/>
    </row>
    <row r="128" spans="1:27" x14ac:dyDescent="0.45">
      <c r="C128" s="1"/>
      <c r="D128" s="1"/>
      <c r="E128" s="1"/>
    </row>
    <row r="129" spans="3:5" x14ac:dyDescent="0.45">
      <c r="C129" s="1"/>
      <c r="D129" s="1"/>
      <c r="E129" s="1"/>
    </row>
    <row r="130" spans="3:5" x14ac:dyDescent="0.45">
      <c r="C130" s="1"/>
      <c r="D130" s="1"/>
      <c r="E130" s="1"/>
    </row>
    <row r="131" spans="3:5" x14ac:dyDescent="0.45">
      <c r="C131" s="1"/>
      <c r="D131" s="1"/>
      <c r="E131" s="1"/>
    </row>
    <row r="132" spans="3:5" x14ac:dyDescent="0.45">
      <c r="C132" s="1"/>
      <c r="D132" s="1"/>
      <c r="E132" s="1"/>
    </row>
    <row r="133" spans="3:5" x14ac:dyDescent="0.45">
      <c r="C133" s="1"/>
      <c r="D133" s="1"/>
      <c r="E133" s="1"/>
    </row>
    <row r="134" spans="3:5" x14ac:dyDescent="0.45">
      <c r="C134" s="1"/>
      <c r="D134" s="1"/>
      <c r="E134" s="1"/>
    </row>
    <row r="135" spans="3:5" x14ac:dyDescent="0.45">
      <c r="C135" s="1"/>
      <c r="D135" s="1"/>
      <c r="E135" s="1"/>
    </row>
    <row r="136" spans="3:5" x14ac:dyDescent="0.45">
      <c r="C136" s="1"/>
      <c r="D136" s="1"/>
      <c r="E136" s="1"/>
    </row>
    <row r="137" spans="3:5" x14ac:dyDescent="0.45">
      <c r="C137" s="1"/>
      <c r="D137" s="1"/>
      <c r="E137" s="1"/>
    </row>
    <row r="138" spans="3:5" x14ac:dyDescent="0.45">
      <c r="C138" s="1"/>
      <c r="D138" s="1"/>
      <c r="E138" s="1"/>
    </row>
    <row r="139" spans="3:5" x14ac:dyDescent="0.45">
      <c r="C139" s="1"/>
      <c r="D139" s="1"/>
      <c r="E139" s="1"/>
    </row>
    <row r="140" spans="3:5" x14ac:dyDescent="0.45">
      <c r="C140" s="1"/>
      <c r="D140" s="1"/>
      <c r="E140" s="1"/>
    </row>
    <row r="141" spans="3:5" x14ac:dyDescent="0.45">
      <c r="C141" s="1"/>
      <c r="D141" s="1"/>
      <c r="E141" s="1"/>
    </row>
    <row r="142" spans="3:5" x14ac:dyDescent="0.45">
      <c r="C142" s="1"/>
      <c r="D142" s="1"/>
      <c r="E142" s="1"/>
    </row>
    <row r="143" spans="3:5" x14ac:dyDescent="0.45">
      <c r="C143" s="1"/>
      <c r="D143" s="1"/>
      <c r="E143" s="1"/>
    </row>
    <row r="144" spans="3:5" x14ac:dyDescent="0.45">
      <c r="C144" s="1"/>
      <c r="D144" s="1"/>
      <c r="E144" s="1"/>
    </row>
    <row r="145" spans="3:5" x14ac:dyDescent="0.45">
      <c r="C145" s="1"/>
      <c r="D145" s="1"/>
      <c r="E145" s="1"/>
    </row>
    <row r="146" spans="3:5" x14ac:dyDescent="0.45">
      <c r="C146" s="1"/>
      <c r="D146" s="1"/>
      <c r="E146" s="1"/>
    </row>
    <row r="147" spans="3:5" x14ac:dyDescent="0.45">
      <c r="C147" s="1"/>
      <c r="D147" s="1"/>
      <c r="E147" s="1"/>
    </row>
    <row r="148" spans="3:5" x14ac:dyDescent="0.45">
      <c r="C148" s="1"/>
      <c r="D148" s="1"/>
      <c r="E148" s="1"/>
    </row>
    <row r="149" spans="3:5" x14ac:dyDescent="0.45">
      <c r="C149" s="1"/>
      <c r="D149" s="1"/>
      <c r="E149" s="1"/>
    </row>
    <row r="150" spans="3:5" x14ac:dyDescent="0.45">
      <c r="C150" s="1"/>
      <c r="D150" s="1"/>
      <c r="E150" s="1"/>
    </row>
    <row r="151" spans="3:5" x14ac:dyDescent="0.45">
      <c r="C151" s="1"/>
      <c r="D151" s="1"/>
      <c r="E151" s="1"/>
    </row>
    <row r="152" spans="3:5" x14ac:dyDescent="0.45">
      <c r="C152" s="1"/>
      <c r="D152" s="1"/>
      <c r="E152" s="1"/>
    </row>
    <row r="153" spans="3:5" x14ac:dyDescent="0.45">
      <c r="C153" s="1"/>
      <c r="D153" s="1"/>
      <c r="E153" s="1"/>
    </row>
    <row r="154" spans="3:5" x14ac:dyDescent="0.45">
      <c r="C154" s="1"/>
      <c r="D154" s="1"/>
      <c r="E154" s="1"/>
    </row>
    <row r="155" spans="3:5" x14ac:dyDescent="0.45">
      <c r="C155" s="1"/>
      <c r="D155" s="1"/>
      <c r="E155" s="1"/>
    </row>
    <row r="156" spans="3:5" x14ac:dyDescent="0.45">
      <c r="C156" s="1"/>
      <c r="D156" s="1"/>
      <c r="E156" s="1"/>
    </row>
    <row r="157" spans="3:5" x14ac:dyDescent="0.45">
      <c r="C157" s="1"/>
      <c r="D157" s="1"/>
      <c r="E157" s="1"/>
    </row>
    <row r="158" spans="3:5" x14ac:dyDescent="0.45">
      <c r="C158" s="1"/>
      <c r="D158" s="1"/>
      <c r="E158" s="1"/>
    </row>
    <row r="159" spans="3:5" x14ac:dyDescent="0.45">
      <c r="C159" s="1"/>
      <c r="D159" s="1"/>
      <c r="E159" s="1"/>
    </row>
    <row r="160" spans="3:5" x14ac:dyDescent="0.45">
      <c r="C160" s="1"/>
      <c r="D160" s="1"/>
      <c r="E160" s="1"/>
    </row>
    <row r="161" spans="3:5" x14ac:dyDescent="0.45">
      <c r="C161" s="1"/>
      <c r="D161" s="1"/>
      <c r="E161" s="1"/>
    </row>
    <row r="162" spans="3:5" x14ac:dyDescent="0.45">
      <c r="C162" s="1"/>
      <c r="D162" s="1"/>
      <c r="E162" s="1"/>
    </row>
    <row r="163" spans="3:5" x14ac:dyDescent="0.45">
      <c r="C163" s="1"/>
      <c r="D163" s="1"/>
      <c r="E163" s="1"/>
    </row>
    <row r="164" spans="3:5" x14ac:dyDescent="0.45">
      <c r="C164" s="1"/>
      <c r="D164" s="1"/>
      <c r="E164" s="1"/>
    </row>
    <row r="165" spans="3:5" x14ac:dyDescent="0.45">
      <c r="C165" s="1"/>
      <c r="D165" s="1"/>
      <c r="E165" s="1"/>
    </row>
    <row r="166" spans="3:5" x14ac:dyDescent="0.45">
      <c r="C166" s="1"/>
      <c r="D166" s="1"/>
      <c r="E166" s="1"/>
    </row>
    <row r="167" spans="3:5" x14ac:dyDescent="0.45">
      <c r="C167" s="1"/>
      <c r="D167" s="1"/>
      <c r="E167" s="1"/>
    </row>
    <row r="168" spans="3:5" x14ac:dyDescent="0.45">
      <c r="C168" s="1"/>
      <c r="D168" s="1"/>
      <c r="E168" s="1"/>
    </row>
    <row r="169" spans="3:5" x14ac:dyDescent="0.45">
      <c r="C169" s="1"/>
      <c r="D169" s="1"/>
      <c r="E169" s="1"/>
    </row>
    <row r="170" spans="3:5" x14ac:dyDescent="0.45">
      <c r="C170" s="1"/>
      <c r="D170" s="1"/>
      <c r="E170" s="1"/>
    </row>
    <row r="171" spans="3:5" x14ac:dyDescent="0.45">
      <c r="C171" s="1"/>
      <c r="D171" s="1"/>
      <c r="E171" s="1"/>
    </row>
    <row r="172" spans="3:5" x14ac:dyDescent="0.45">
      <c r="C172" s="1"/>
      <c r="D172" s="1"/>
      <c r="E172" s="1"/>
    </row>
    <row r="173" spans="3:5" x14ac:dyDescent="0.45">
      <c r="C173" s="1"/>
      <c r="D173" s="1"/>
      <c r="E173" s="1"/>
    </row>
    <row r="174" spans="3:5" x14ac:dyDescent="0.45">
      <c r="C174" s="1"/>
      <c r="D174" s="1"/>
      <c r="E174" s="1"/>
    </row>
    <row r="175" spans="3:5" x14ac:dyDescent="0.45">
      <c r="C175" s="1"/>
      <c r="D175" s="1"/>
      <c r="E175" s="1"/>
    </row>
    <row r="176" spans="3:5" x14ac:dyDescent="0.45">
      <c r="C176" s="1"/>
      <c r="D176" s="1"/>
      <c r="E176" s="1"/>
    </row>
    <row r="177" spans="3:5" x14ac:dyDescent="0.45">
      <c r="C177" s="1"/>
      <c r="D177" s="1"/>
      <c r="E177" s="1"/>
    </row>
    <row r="178" spans="3:5" x14ac:dyDescent="0.45">
      <c r="C178" s="1"/>
      <c r="D178" s="1"/>
      <c r="E178" s="1"/>
    </row>
    <row r="179" spans="3:5" x14ac:dyDescent="0.45">
      <c r="C179" s="1"/>
      <c r="D179" s="1"/>
      <c r="E179" s="1"/>
    </row>
    <row r="180" spans="3:5" x14ac:dyDescent="0.45">
      <c r="C180" s="1"/>
      <c r="D180" s="1"/>
      <c r="E180" s="1"/>
    </row>
    <row r="181" spans="3:5" x14ac:dyDescent="0.45">
      <c r="C181" s="1"/>
      <c r="D181" s="1"/>
      <c r="E181" s="1"/>
    </row>
    <row r="182" spans="3:5" x14ac:dyDescent="0.45">
      <c r="C182" s="1"/>
      <c r="D182" s="1"/>
      <c r="E182" s="1"/>
    </row>
  </sheetData>
  <sortState xmlns:xlrd2="http://schemas.microsoft.com/office/spreadsheetml/2017/richdata2" ref="B62:V118">
    <sortCondition ref="S62:S118"/>
  </sortState>
  <mergeCells count="14">
    <mergeCell ref="O1:Q1"/>
    <mergeCell ref="A3:A59"/>
    <mergeCell ref="T1:V1"/>
    <mergeCell ref="B60:E60"/>
    <mergeCell ref="F60:H60"/>
    <mergeCell ref="I60:K60"/>
    <mergeCell ref="L60:N60"/>
    <mergeCell ref="O60:Q60"/>
    <mergeCell ref="T60:V60"/>
    <mergeCell ref="A62:A118"/>
    <mergeCell ref="B1:E1"/>
    <mergeCell ref="F1:H1"/>
    <mergeCell ref="I1:K1"/>
    <mergeCell ref="L1:N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D8536-1208-477E-A6A7-B583F4BB1B1B}">
  <dimension ref="A1:K118"/>
  <sheetViews>
    <sheetView zoomScale="85" zoomScaleNormal="85" workbookViewId="0">
      <selection sqref="A1:D1"/>
    </sheetView>
  </sheetViews>
  <sheetFormatPr baseColWidth="10" defaultRowHeight="14.25" x14ac:dyDescent="0.45"/>
  <cols>
    <col min="6" max="6" width="13" bestFit="1" customWidth="1"/>
    <col min="10" max="10" width="18.1328125" bestFit="1" customWidth="1"/>
    <col min="11" max="11" width="22.1328125" bestFit="1" customWidth="1"/>
  </cols>
  <sheetData>
    <row r="1" spans="1:11" ht="15" customHeight="1" x14ac:dyDescent="0.45">
      <c r="A1" s="37" t="s">
        <v>35</v>
      </c>
      <c r="B1" s="37"/>
      <c r="C1" s="37"/>
      <c r="D1" s="37"/>
      <c r="E1" s="8">
        <f>1000000*MAX(E3:E59)</f>
        <v>7.5756589538743997</v>
      </c>
      <c r="F1" s="29" t="s">
        <v>34</v>
      </c>
      <c r="G1" s="16"/>
      <c r="J1" s="28" t="s">
        <v>42</v>
      </c>
      <c r="K1" s="28" t="s">
        <v>43</v>
      </c>
    </row>
    <row r="2" spans="1:11" x14ac:dyDescent="0.45">
      <c r="A2" s="5" t="s">
        <v>15</v>
      </c>
      <c r="B2" s="5" t="s">
        <v>0</v>
      </c>
      <c r="C2" s="5" t="s">
        <v>1</v>
      </c>
      <c r="D2" s="5" t="s">
        <v>2</v>
      </c>
      <c r="E2" s="7" t="s">
        <v>8</v>
      </c>
      <c r="F2" s="21" t="s">
        <v>9</v>
      </c>
      <c r="G2" s="7" t="s">
        <v>10</v>
      </c>
      <c r="J2" s="15">
        <f>AVERAGE(G:G)</f>
        <v>2.9153463296883237</v>
      </c>
      <c r="K2" s="15">
        <f>_xlfn.STDEV.S((G:G))</f>
        <v>1.8315062473824339</v>
      </c>
    </row>
    <row r="3" spans="1:11" x14ac:dyDescent="0.45">
      <c r="A3" s="3">
        <f>'Displacement method G1'!B3</f>
        <v>2</v>
      </c>
      <c r="B3" s="4">
        <f>'Displacement method G1'!C3-'Pre-stress method G1'!C3</f>
        <v>-1.6472691043000017E-7</v>
      </c>
      <c r="C3" s="4">
        <f>'Displacement method G1'!D3-'Pre-stress method G1'!D3</f>
        <v>7.9756899098999999E-7</v>
      </c>
      <c r="D3" s="4">
        <f>'Displacement method G1'!E3-'Pre-stress method G1'!E3</f>
        <v>4.4577064099999956E-6</v>
      </c>
      <c r="E3" s="4">
        <f>(B3^2+C3^2+D3^2)^0.5</f>
        <v>4.5314895661541212E-6</v>
      </c>
      <c r="F3" s="15">
        <f>'Displacement method G1'!S3</f>
        <v>7.1701002573185828E-10</v>
      </c>
      <c r="G3" s="9">
        <f>E3*1000000</f>
        <v>4.5314895661541215</v>
      </c>
    </row>
    <row r="4" spans="1:11" x14ac:dyDescent="0.45">
      <c r="A4" s="3">
        <f>'Displacement method G1'!B4</f>
        <v>10</v>
      </c>
      <c r="B4" s="4">
        <f>'Displacement method G1'!C4-'Pre-stress method G1'!C4</f>
        <v>-2.5894950000135246E-8</v>
      </c>
      <c r="C4" s="4">
        <f>'Displacement method G1'!D4-'Pre-stress method G1'!D4</f>
        <v>9.6986043999998167E-7</v>
      </c>
      <c r="D4" s="4">
        <f>'Displacement method G1'!E4-'Pre-stress method G1'!E4</f>
        <v>4.658258490000016E-6</v>
      </c>
      <c r="E4" s="4">
        <f t="shared" ref="E4:E69" si="0">(B4^2+C4^2+D4^2)^0.5</f>
        <v>4.758221514512507E-6</v>
      </c>
      <c r="F4" s="15">
        <f>'Displacement method G1'!S4</f>
        <v>1.0383499630182496</v>
      </c>
      <c r="G4" s="9">
        <f t="shared" ref="G4:G59" si="1">E4*1000000</f>
        <v>4.7582215145125071</v>
      </c>
    </row>
    <row r="5" spans="1:11" x14ac:dyDescent="0.45">
      <c r="A5" s="3">
        <f>'Displacement method G1'!B5</f>
        <v>150</v>
      </c>
      <c r="B5" s="4">
        <f>'Displacement method G1'!C5-'Pre-stress method G1'!C5</f>
        <v>2.9078623000060484E-8</v>
      </c>
      <c r="C5" s="4">
        <f>'Displacement method G1'!D5-'Pre-stress method G1'!D5</f>
        <v>8.7826112100004025E-7</v>
      </c>
      <c r="D5" s="4">
        <f>'Displacement method G1'!E5-'Pre-stress method G1'!E5</f>
        <v>4.1903471099999758E-6</v>
      </c>
      <c r="E5" s="4">
        <f t="shared" si="0"/>
        <v>4.2814947232550662E-6</v>
      </c>
      <c r="F5" s="15">
        <f>'Displacement method G1'!S5</f>
        <v>1.038511505954556</v>
      </c>
      <c r="G5" s="9">
        <f t="shared" si="1"/>
        <v>4.281494723255066</v>
      </c>
    </row>
    <row r="6" spans="1:11" x14ac:dyDescent="0.45">
      <c r="A6" s="3">
        <f>'Displacement method G1'!B6</f>
        <v>1657</v>
      </c>
      <c r="B6" s="4">
        <f>'Displacement method G1'!C6-'Pre-stress method G1'!C6</f>
        <v>2.3711325999983997E-7</v>
      </c>
      <c r="C6" s="4">
        <f>'Displacement method G1'!D6-'Pre-stress method G1'!D6</f>
        <v>8.5496363399996302E-7</v>
      </c>
      <c r="D6" s="4">
        <f>'Displacement method G1'!E6-'Pre-stress method G1'!E6</f>
        <v>2.9296538699999592E-6</v>
      </c>
      <c r="E6" s="4">
        <f t="shared" si="0"/>
        <v>3.0610549344198175E-6</v>
      </c>
      <c r="F6" s="15">
        <f>'Displacement method G1'!S6</f>
        <v>2.048750643782693</v>
      </c>
      <c r="G6" s="9">
        <f t="shared" si="1"/>
        <v>3.0610549344198175</v>
      </c>
    </row>
    <row r="7" spans="1:11" x14ac:dyDescent="0.45">
      <c r="A7" s="3">
        <f>'Displacement method G1'!B7</f>
        <v>1741</v>
      </c>
      <c r="B7" s="4">
        <f>'Displacement method G1'!C7-'Pre-stress method G1'!C7</f>
        <v>2.5207488799994585E-7</v>
      </c>
      <c r="C7" s="4">
        <f>'Displacement method G1'!D7-'Pre-stress method G1'!D7</f>
        <v>8.1304420700015548E-7</v>
      </c>
      <c r="D7" s="4">
        <f>'Displacement method G1'!E7-'Pre-stress method G1'!E7</f>
        <v>2.3197424099999885E-6</v>
      </c>
      <c r="E7" s="4">
        <f t="shared" si="0"/>
        <v>2.4709891704435395E-6</v>
      </c>
      <c r="F7" s="15">
        <f>'Displacement method G1'!S7</f>
        <v>2.0499352920519223</v>
      </c>
      <c r="G7" s="9">
        <f t="shared" si="1"/>
        <v>2.4709891704435396</v>
      </c>
    </row>
    <row r="8" spans="1:11" x14ac:dyDescent="0.45">
      <c r="A8" s="3">
        <f>'Displacement method G1'!B8</f>
        <v>2881</v>
      </c>
      <c r="B8" s="4">
        <f>'Displacement method G1'!C8-'Pre-stress method G1'!C8</f>
        <v>7.5893755600029214E-7</v>
      </c>
      <c r="C8" s="4">
        <f>'Displacement method G1'!D8-'Pre-stress method G1'!D8</f>
        <v>6.1403058600000525E-7</v>
      </c>
      <c r="D8" s="4">
        <f>'Displacement method G1'!E8-'Pre-stress method G1'!E8</f>
        <v>-6.9929015000021882E-8</v>
      </c>
      <c r="E8" s="4">
        <f t="shared" si="0"/>
        <v>9.7872868640398996E-7</v>
      </c>
      <c r="F8" s="15">
        <f>'Displacement method G1'!S8</f>
        <v>3.0917605340646936</v>
      </c>
      <c r="G8" s="9">
        <f t="shared" si="1"/>
        <v>0.97872868640398991</v>
      </c>
    </row>
    <row r="9" spans="1:11" x14ac:dyDescent="0.45">
      <c r="A9" s="3">
        <f>'Displacement method G1'!B9</f>
        <v>2965</v>
      </c>
      <c r="B9" s="4">
        <f>'Displacement method G1'!C9-'Pre-stress method G1'!C9</f>
        <v>5.0593860100034416E-7</v>
      </c>
      <c r="C9" s="4">
        <f>'Displacement method G1'!D9-'Pre-stress method G1'!D9</f>
        <v>6.4095671200008891E-7</v>
      </c>
      <c r="D9" s="4">
        <f>'Displacement method G1'!E9-'Pre-stress method G1'!E9</f>
        <v>-5.2994055699999518E-7</v>
      </c>
      <c r="E9" s="4">
        <f t="shared" si="0"/>
        <v>9.7346616201777429E-7</v>
      </c>
      <c r="F9" s="15">
        <f>'Displacement method G1'!S9</f>
        <v>3.0967374783794632</v>
      </c>
      <c r="G9" s="9">
        <f t="shared" si="1"/>
        <v>0.97346616201777425</v>
      </c>
    </row>
    <row r="10" spans="1:11" x14ac:dyDescent="0.45">
      <c r="A10" s="3">
        <f>'Displacement method G1'!B10</f>
        <v>4105</v>
      </c>
      <c r="B10" s="4">
        <f>'Displacement method G1'!C10-'Pre-stress method G1'!C10</f>
        <v>1.0368401599999966E-6</v>
      </c>
      <c r="C10" s="4">
        <f>'Displacement method G1'!D10-'Pre-stress method G1'!D10</f>
        <v>1.8608030399988769E-7</v>
      </c>
      <c r="D10" s="4">
        <f>'Displacement method G1'!E10-'Pre-stress method G1'!E10</f>
        <v>-3.2698735399998551E-6</v>
      </c>
      <c r="E10" s="4">
        <f t="shared" si="0"/>
        <v>3.4353655357933444E-6</v>
      </c>
      <c r="F10" s="15">
        <f>'Displacement method G1'!S10</f>
        <v>4.1464397837180753</v>
      </c>
      <c r="G10" s="9">
        <f t="shared" si="1"/>
        <v>3.4353655357933444</v>
      </c>
    </row>
    <row r="11" spans="1:11" x14ac:dyDescent="0.45">
      <c r="A11" s="3">
        <f>'Displacement method G1'!B11</f>
        <v>4189</v>
      </c>
      <c r="B11" s="4">
        <f>'Displacement method G1'!C11-'Pre-stress method G1'!C11</f>
        <v>3.6187798999965173E-7</v>
      </c>
      <c r="C11" s="4">
        <f>'Displacement method G1'!D11-'Pre-stress method G1'!D11</f>
        <v>4.1994041199999201E-7</v>
      </c>
      <c r="D11" s="4">
        <f>'Displacement method G1'!E11-'Pre-stress method G1'!E11</f>
        <v>-3.3299014259998653E-6</v>
      </c>
      <c r="E11" s="4">
        <f t="shared" si="0"/>
        <v>3.3757294228289161E-6</v>
      </c>
      <c r="F11" s="15">
        <f>'Displacement method G1'!S11</f>
        <v>4.1587706224315859</v>
      </c>
      <c r="G11" s="9">
        <f t="shared" si="1"/>
        <v>3.3757294228289161</v>
      </c>
    </row>
    <row r="12" spans="1:11" x14ac:dyDescent="0.45">
      <c r="A12" s="3">
        <f>'Displacement method G1'!B12</f>
        <v>5329</v>
      </c>
      <c r="B12" s="4">
        <f>'Displacement method G1'!C12-'Pre-stress method G1'!C12</f>
        <v>4.3694230899941899E-7</v>
      </c>
      <c r="C12" s="4">
        <f>'Displacement method G1'!D12-'Pre-stress method G1'!D12</f>
        <v>-5.598509600010515E-8</v>
      </c>
      <c r="D12" s="4">
        <f>'Displacement method G1'!E12-'Pre-stress method G1'!E12</f>
        <v>-3.6229681439998648E-6</v>
      </c>
      <c r="E12" s="4">
        <f t="shared" si="0"/>
        <v>3.6496508168324418E-6</v>
      </c>
      <c r="F12" s="15">
        <f>'Displacement method G1'!S12</f>
        <v>5.223626805199622</v>
      </c>
      <c r="G12" s="9">
        <f t="shared" si="1"/>
        <v>3.649650816832442</v>
      </c>
    </row>
    <row r="13" spans="1:11" x14ac:dyDescent="0.45">
      <c r="A13" s="3">
        <f>'Displacement method G1'!B13</f>
        <v>5413</v>
      </c>
      <c r="B13" s="4">
        <f>'Displacement method G1'!C13-'Pre-stress method G1'!C13</f>
        <v>-2.1402691499985971E-7</v>
      </c>
      <c r="C13" s="4">
        <f>'Displacement method G1'!D13-'Pre-stress method G1'!D13</f>
        <v>3.7698598999956479E-7</v>
      </c>
      <c r="D13" s="4">
        <f>'Displacement method G1'!E13-'Pre-stress method G1'!E13</f>
        <v>-3.5379739909999035E-6</v>
      </c>
      <c r="E13" s="4">
        <f t="shared" si="0"/>
        <v>3.5644334638189132E-6</v>
      </c>
      <c r="F13" s="15">
        <f>'Displacement method G1'!S13</f>
        <v>5.2338037382003542</v>
      </c>
      <c r="G13" s="9">
        <f t="shared" si="1"/>
        <v>3.5644334638189132</v>
      </c>
    </row>
    <row r="14" spans="1:11" x14ac:dyDescent="0.45">
      <c r="A14" s="3">
        <f>'Displacement method G1'!B14</f>
        <v>6547</v>
      </c>
      <c r="B14" s="4">
        <f>'Displacement method G1'!C14-'Pre-stress method G1'!C14</f>
        <v>-5.2013185000351903E-8</v>
      </c>
      <c r="C14" s="4">
        <f>'Displacement method G1'!D14-'Pre-stress method G1'!D14</f>
        <v>1.0000923919301768E-8</v>
      </c>
      <c r="D14" s="4">
        <f>'Displacement method G1'!E14-'Pre-stress method G1'!E14</f>
        <v>-1.582989735000092E-6</v>
      </c>
      <c r="E14" s="4">
        <f t="shared" si="0"/>
        <v>1.5838755920238124E-6</v>
      </c>
      <c r="F14" s="15">
        <f>'Displacement method G1'!S14</f>
        <v>5.768404869632505</v>
      </c>
      <c r="G14" s="9">
        <f t="shared" si="1"/>
        <v>1.5838755920238123</v>
      </c>
    </row>
    <row r="15" spans="1:11" x14ac:dyDescent="0.45">
      <c r="A15" s="3">
        <f>'Displacement method G1'!B15</f>
        <v>6589</v>
      </c>
      <c r="B15" s="4">
        <f>'Displacement method G1'!C15-'Pre-stress method G1'!C15</f>
        <v>-5.5199741160003729E-7</v>
      </c>
      <c r="C15" s="4">
        <f>'Displacement method G1'!D15-'Pre-stress method G1'!D15</f>
        <v>1.1899769109978073E-7</v>
      </c>
      <c r="D15" s="4">
        <f>'Displacement method G1'!E15-'Pre-stress method G1'!E15</f>
        <v>-1.4899920174000006E-6</v>
      </c>
      <c r="E15" s="4">
        <f t="shared" si="0"/>
        <v>1.5934044699372295E-6</v>
      </c>
      <c r="F15" s="15">
        <f>'Displacement method G1'!S15</f>
        <v>5.7807357083679243</v>
      </c>
      <c r="G15" s="9">
        <f t="shared" si="1"/>
        <v>1.5934044699372296</v>
      </c>
    </row>
    <row r="16" spans="1:11" x14ac:dyDescent="0.45">
      <c r="A16" s="3">
        <f>'Displacement method G1'!B16</f>
        <v>7157</v>
      </c>
      <c r="B16" s="4">
        <f>'Displacement method G1'!C16-'Pre-stress method G1'!C16</f>
        <v>0</v>
      </c>
      <c r="C16" s="4">
        <f>'Displacement method G1'!D16-'Pre-stress method G1'!D16</f>
        <v>0</v>
      </c>
      <c r="D16" s="4">
        <f>'Displacement method G1'!E16-'Pre-stress method G1'!E16</f>
        <v>0</v>
      </c>
      <c r="E16" s="4">
        <f t="shared" si="0"/>
        <v>0</v>
      </c>
      <c r="F16" s="15">
        <f>'Displacement method G1'!S16</f>
        <v>6.1275288020538916</v>
      </c>
      <c r="G16" s="9">
        <f t="shared" si="1"/>
        <v>0</v>
      </c>
    </row>
    <row r="17" spans="1:7" x14ac:dyDescent="0.45">
      <c r="A17" s="3">
        <f>'Displacement method G1'!B17</f>
        <v>7185</v>
      </c>
      <c r="B17" s="4">
        <f>'Displacement method G1'!C17-'Pre-stress method G1'!C17</f>
        <v>0</v>
      </c>
      <c r="C17" s="4">
        <f>'Displacement method G1'!D17-'Pre-stress method G1'!D17</f>
        <v>0</v>
      </c>
      <c r="D17" s="4">
        <f>'Displacement method G1'!E17-'Pre-stress method G1'!E17</f>
        <v>0</v>
      </c>
      <c r="E17" s="4">
        <f t="shared" si="0"/>
        <v>0</v>
      </c>
      <c r="F17" s="15">
        <f>'Displacement method G1'!S17</f>
        <v>6.1513365710225933</v>
      </c>
      <c r="G17" s="9">
        <f t="shared" si="1"/>
        <v>0</v>
      </c>
    </row>
    <row r="18" spans="1:7" x14ac:dyDescent="0.45">
      <c r="A18" s="3">
        <f>'Displacement method G1'!B18</f>
        <v>7561</v>
      </c>
      <c r="B18" s="4">
        <f>'Displacement method G1'!C18-'Pre-stress method G1'!C18</f>
        <v>-1.4617877499997984E-7</v>
      </c>
      <c r="C18" s="4">
        <f>'Displacement method G1'!D18-'Pre-stress method G1'!D18</f>
        <v>9.5988847999999623E-7</v>
      </c>
      <c r="D18" s="4">
        <f>'Displacement method G1'!E18-'Pre-stress method G1'!E18</f>
        <v>4.0703524299999581E-6</v>
      </c>
      <c r="E18" s="4">
        <f t="shared" si="0"/>
        <v>4.1845576866263611E-6</v>
      </c>
      <c r="F18" s="15">
        <f>'Displacement method G1'!S18</f>
        <v>1.0381884200856797</v>
      </c>
      <c r="G18" s="9">
        <f t="shared" si="1"/>
        <v>4.184557686626361</v>
      </c>
    </row>
    <row r="19" spans="1:7" x14ac:dyDescent="0.45">
      <c r="A19" s="3">
        <f>'Displacement method G1'!B19</f>
        <v>9068</v>
      </c>
      <c r="B19" s="4">
        <f>'Displacement method G1'!C19-'Pre-stress method G1'!C19</f>
        <v>8.4021473000048946E-8</v>
      </c>
      <c r="C19" s="4">
        <f>'Displacement method G1'!D19-'Pre-stress method G1'!D19</f>
        <v>7.0291570599995308E-7</v>
      </c>
      <c r="D19" s="4">
        <f>'Displacement method G1'!E19-'Pre-stress method G1'!E19</f>
        <v>1.6297968500000003E-6</v>
      </c>
      <c r="E19" s="4">
        <f t="shared" si="0"/>
        <v>1.7769040125838069E-6</v>
      </c>
      <c r="F19" s="15">
        <f>'Displacement method G1'!S19</f>
        <v>2.0475621687509271</v>
      </c>
      <c r="G19" s="9">
        <f t="shared" si="1"/>
        <v>1.7769040125838069</v>
      </c>
    </row>
    <row r="20" spans="1:7" x14ac:dyDescent="0.45">
      <c r="A20" s="3">
        <f>'Displacement method G1'!B20</f>
        <v>10208</v>
      </c>
      <c r="B20" s="4">
        <f>'Displacement method G1'!C20-'Pre-stress method G1'!C20</f>
        <v>5.0896058900002858E-7</v>
      </c>
      <c r="C20" s="4">
        <f>'Displacement method G1'!D20-'Pre-stress method G1'!D20</f>
        <v>1.9508583099956886E-7</v>
      </c>
      <c r="D20" s="4">
        <f>'Displacement method G1'!E20-'Pre-stress method G1'!E20</f>
        <v>-1.8698819400000261E-6</v>
      </c>
      <c r="E20" s="4">
        <f t="shared" si="0"/>
        <v>1.9477057868554762E-6</v>
      </c>
      <c r="F20" s="15">
        <f>'Displacement method G1'!S20</f>
        <v>3.0892529274891039</v>
      </c>
      <c r="G20" s="9">
        <f t="shared" si="1"/>
        <v>1.9477057868554761</v>
      </c>
    </row>
    <row r="21" spans="1:7" x14ac:dyDescent="0.45">
      <c r="A21" s="3">
        <f>'Displacement method G1'!B21</f>
        <v>11348</v>
      </c>
      <c r="B21" s="4">
        <f>'Displacement method G1'!C21-'Pre-stress method G1'!C21</f>
        <v>7.8195236300013932E-7</v>
      </c>
      <c r="C21" s="4">
        <f>'Displacement method G1'!D21-'Pre-stress method G1'!D21</f>
        <v>-2.1484910000006338E-7</v>
      </c>
      <c r="D21" s="4">
        <f>'Displacement method G1'!E21-'Pre-stress method G1'!E21</f>
        <v>-3.9798897499996808E-6</v>
      </c>
      <c r="E21" s="4">
        <f t="shared" si="0"/>
        <v>4.0616661674643894E-6</v>
      </c>
      <c r="F21" s="15">
        <f>'Displacement method G1'!S21</f>
        <v>4.1443782657957273</v>
      </c>
      <c r="G21" s="9">
        <f t="shared" si="1"/>
        <v>4.0616661674643897</v>
      </c>
    </row>
    <row r="22" spans="1:7" x14ac:dyDescent="0.45">
      <c r="A22" s="3">
        <f>'Displacement method G1'!B22</f>
        <v>12488</v>
      </c>
      <c r="B22" s="4">
        <f>'Displacement method G1'!C22-'Pre-stress method G1'!C22</f>
        <v>1.4698546399981305E-7</v>
      </c>
      <c r="C22" s="4">
        <f>'Displacement method G1'!D22-'Pre-stress method G1'!D22</f>
        <v>6.6906618699947434E-7</v>
      </c>
      <c r="D22" s="4">
        <f>'Displacement method G1'!E22-'Pre-stress method G1'!E22</f>
        <v>-1.8399720970001254E-6</v>
      </c>
      <c r="E22" s="4">
        <f t="shared" si="0"/>
        <v>1.9633521352402107E-6</v>
      </c>
      <c r="F22" s="15">
        <f>'Displacement method G1'!S22</f>
        <v>5.238465250433566</v>
      </c>
      <c r="G22" s="9">
        <f t="shared" si="1"/>
        <v>1.9633521352402108</v>
      </c>
    </row>
    <row r="23" spans="1:7" x14ac:dyDescent="0.45">
      <c r="A23" s="3">
        <f>'Displacement method G1'!B23</f>
        <v>13622</v>
      </c>
      <c r="B23" s="4">
        <f>'Displacement method G1'!C23-'Pre-stress method G1'!C23</f>
        <v>1.3829748499996283E-7</v>
      </c>
      <c r="C23" s="4">
        <f>'Displacement method G1'!D23-'Pre-stress method G1'!D23</f>
        <v>1.0800259919998764E-6</v>
      </c>
      <c r="D23" s="4">
        <f>'Displacement method G1'!E23-'Pre-stress method G1'!E23</f>
        <v>-5.0399131869965919E-7</v>
      </c>
      <c r="E23" s="4">
        <f t="shared" si="0"/>
        <v>1.1998289824292683E-6</v>
      </c>
      <c r="F23" s="15">
        <f>'Displacement method G1'!S23</f>
        <v>5.8097434659372009</v>
      </c>
      <c r="G23" s="9">
        <f t="shared" si="1"/>
        <v>1.1998289824292683</v>
      </c>
    </row>
    <row r="24" spans="1:7" x14ac:dyDescent="0.45">
      <c r="A24" s="3">
        <f>'Displacement method G1'!B24</f>
        <v>14190</v>
      </c>
      <c r="B24" s="4">
        <f>'Displacement method G1'!C24-'Pre-stress method G1'!C24</f>
        <v>0</v>
      </c>
      <c r="C24" s="4">
        <f>'Displacement method G1'!D24-'Pre-stress method G1'!D24</f>
        <v>0</v>
      </c>
      <c r="D24" s="4">
        <f>'Displacement method G1'!E24-'Pre-stress method G1'!E24</f>
        <v>0</v>
      </c>
      <c r="E24" s="4">
        <f t="shared" si="0"/>
        <v>0</v>
      </c>
      <c r="F24" s="15">
        <f>'Displacement method G1'!S24</f>
        <v>6.2194366312391987</v>
      </c>
      <c r="G24" s="9">
        <f t="shared" si="1"/>
        <v>0</v>
      </c>
    </row>
    <row r="25" spans="1:7" x14ac:dyDescent="0.45">
      <c r="A25" s="3">
        <f>'Displacement method G1'!B25</f>
        <v>14566</v>
      </c>
      <c r="B25" s="4">
        <f>'Displacement method G1'!C25-'Pre-stress method G1'!C25</f>
        <v>-3.0474912599990972E-7</v>
      </c>
      <c r="C25" s="4">
        <f>'Displacement method G1'!D25-'Pre-stress method G1'!D25</f>
        <v>7.9992360399992486E-7</v>
      </c>
      <c r="D25" s="4">
        <f>'Displacement method G1'!E25-'Pre-stress method G1'!E25</f>
        <v>3.0975058400000148E-6</v>
      </c>
      <c r="E25" s="4">
        <f t="shared" si="0"/>
        <v>3.2136104665730933E-6</v>
      </c>
      <c r="F25" s="15">
        <f>'Displacement method G1'!S25</f>
        <v>1.0383722674455438</v>
      </c>
      <c r="G25" s="9">
        <f t="shared" si="1"/>
        <v>3.2136104665730931</v>
      </c>
    </row>
    <row r="26" spans="1:7" x14ac:dyDescent="0.45">
      <c r="A26" s="3">
        <f>'Displacement method G1'!B26</f>
        <v>16061</v>
      </c>
      <c r="B26" s="4">
        <f>'Displacement method G1'!C26-'Pre-stress method G1'!C26</f>
        <v>-4.2802091900005605E-7</v>
      </c>
      <c r="C26" s="4">
        <f>'Displacement method G1'!D26-'Pre-stress method G1'!D26</f>
        <v>5.2495889900014414E-7</v>
      </c>
      <c r="D26" s="4">
        <f>'Displacement method G1'!E26-'Pre-stress method G1'!E26</f>
        <v>-8.0074023000036194E-8</v>
      </c>
      <c r="E26" s="4">
        <f t="shared" si="0"/>
        <v>6.8205249204185628E-7</v>
      </c>
      <c r="F26" s="15">
        <f>'Displacement method G1'!S26</f>
        <v>2.0492852934864878</v>
      </c>
      <c r="G26" s="9">
        <f t="shared" si="1"/>
        <v>0.68205249204185625</v>
      </c>
    </row>
    <row r="27" spans="1:7" x14ac:dyDescent="0.45">
      <c r="A27" s="3">
        <f>'Displacement method G1'!B27</f>
        <v>17213</v>
      </c>
      <c r="B27" s="4">
        <f>'Displacement method G1'!C27-'Pre-stress method G1'!C27</f>
        <v>-4.5194826299986036E-7</v>
      </c>
      <c r="C27" s="4">
        <f>'Displacement method G1'!D27-'Pre-stress method G1'!D27</f>
        <v>-5.8897130000325204E-8</v>
      </c>
      <c r="D27" s="4">
        <f>'Displacement method G1'!E27-'Pre-stress method G1'!E27</f>
        <v>-3.5398698099999536E-6</v>
      </c>
      <c r="E27" s="4">
        <f t="shared" si="0"/>
        <v>3.5690901328069561E-6</v>
      </c>
      <c r="F27" s="15">
        <f>'Displacement method G1'!S27</f>
        <v>3.0930222630947877</v>
      </c>
      <c r="G27" s="9">
        <f t="shared" si="1"/>
        <v>3.5690901328069562</v>
      </c>
    </row>
    <row r="28" spans="1:7" x14ac:dyDescent="0.45">
      <c r="A28" s="3">
        <f>'Displacement method G1'!B28</f>
        <v>18341</v>
      </c>
      <c r="B28" s="4">
        <f>'Displacement method G1'!C28-'Pre-stress method G1'!C28</f>
        <v>3.0361750000002657E-9</v>
      </c>
      <c r="C28" s="4">
        <f>'Displacement method G1'!D28-'Pre-stress method G1'!D28</f>
        <v>-1.3895040000110742E-8</v>
      </c>
      <c r="D28" s="4">
        <f>'Displacement method G1'!E28-'Pre-stress method G1'!E28</f>
        <v>-4.5099269730000755E-6</v>
      </c>
      <c r="E28" s="4">
        <f t="shared" si="0"/>
        <v>4.5099494001916322E-6</v>
      </c>
      <c r="F28" s="15">
        <f>'Displacement method G1'!S28</f>
        <v>4.152586068945471</v>
      </c>
      <c r="G28" s="9">
        <f t="shared" si="1"/>
        <v>4.5099494001916325</v>
      </c>
    </row>
    <row r="29" spans="1:7" x14ac:dyDescent="0.45">
      <c r="A29" s="3">
        <f>'Displacement method G1'!B29</f>
        <v>19493</v>
      </c>
      <c r="B29" s="4">
        <f>'Displacement method G1'!C29-'Pre-stress method G1'!C29</f>
        <v>7.8400318359985247E-7</v>
      </c>
      <c r="C29" s="4">
        <f>'Displacement method G1'!D29-'Pre-stress method G1'!D29</f>
        <v>1.2450331599994646E-6</v>
      </c>
      <c r="D29" s="4">
        <f>'Displacement method G1'!E29-'Pre-stress method G1'!E29</f>
        <v>-1.209983467000391E-6</v>
      </c>
      <c r="E29" s="4">
        <f t="shared" si="0"/>
        <v>1.9049484380967489E-6</v>
      </c>
      <c r="F29" s="15">
        <f>'Displacement method G1'!S29</f>
        <v>5.2831653617883276</v>
      </c>
      <c r="G29" s="9">
        <f t="shared" si="1"/>
        <v>1.904948438096749</v>
      </c>
    </row>
    <row r="30" spans="1:7" x14ac:dyDescent="0.45">
      <c r="A30" s="3">
        <f>'Displacement method G1'!B30</f>
        <v>20627</v>
      </c>
      <c r="B30" s="4">
        <f>'Displacement method G1'!C30-'Pre-stress method G1'!C30</f>
        <v>3.3730334040010107E-7</v>
      </c>
      <c r="C30" s="4">
        <f>'Displacement method G1'!D30-'Pre-stress method G1'!D30</f>
        <v>1.3180046675989252E-6</v>
      </c>
      <c r="D30" s="4">
        <f>'Displacement method G1'!E30-'Pre-stress method G1'!E30</f>
        <v>-2.6410015773001977E-7</v>
      </c>
      <c r="E30" s="4">
        <f t="shared" si="0"/>
        <v>1.3858783281986342E-6</v>
      </c>
      <c r="F30" s="15">
        <f>'Displacement method G1'!S30</f>
        <v>5.8810743848381986</v>
      </c>
      <c r="G30" s="9">
        <f t="shared" si="1"/>
        <v>1.3858783281986342</v>
      </c>
    </row>
    <row r="31" spans="1:7" x14ac:dyDescent="0.45">
      <c r="A31" s="3">
        <f>'Displacement method G1'!B31</f>
        <v>21195</v>
      </c>
      <c r="B31" s="4">
        <f>'Displacement method G1'!C31-'Pre-stress method G1'!C31</f>
        <v>0</v>
      </c>
      <c r="C31" s="4">
        <f>'Displacement method G1'!D31-'Pre-stress method G1'!D31</f>
        <v>0</v>
      </c>
      <c r="D31" s="4">
        <f>'Displacement method G1'!E31-'Pre-stress method G1'!E31</f>
        <v>0</v>
      </c>
      <c r="E31" s="4">
        <f t="shared" si="0"/>
        <v>0</v>
      </c>
      <c r="F31" s="15">
        <f>'Displacement method G1'!S31</f>
        <v>6.3211676927605707</v>
      </c>
      <c r="G31" s="9">
        <f t="shared" si="1"/>
        <v>0</v>
      </c>
    </row>
    <row r="32" spans="1:7" x14ac:dyDescent="0.45">
      <c r="A32" s="3">
        <f>'Displacement method G1'!B32</f>
        <v>21591</v>
      </c>
      <c r="B32" s="4">
        <f>'Displacement method G1'!C32-'Pre-stress method G1'!C32</f>
        <v>-4.7007867800001515E-7</v>
      </c>
      <c r="C32" s="4">
        <f>'Displacement method G1'!D32-'Pre-stress method G1'!D32</f>
        <v>6.1078083800000793E-7</v>
      </c>
      <c r="D32" s="4">
        <f>'Displacement method G1'!E32-'Pre-stress method G1'!E32</f>
        <v>2.3746437599999801E-6</v>
      </c>
      <c r="E32" s="4">
        <f t="shared" si="0"/>
        <v>2.4965897104820961E-6</v>
      </c>
      <c r="F32" s="15">
        <f>'Displacement method G1'!S32</f>
        <v>1.038511505954556</v>
      </c>
      <c r="G32" s="9">
        <f t="shared" si="1"/>
        <v>2.496589710482096</v>
      </c>
    </row>
    <row r="33" spans="1:7" x14ac:dyDescent="0.45">
      <c r="A33" s="3">
        <f>'Displacement method G1'!B33</f>
        <v>23078</v>
      </c>
      <c r="B33" s="4">
        <f>'Displacement method G1'!C33-'Pre-stress method G1'!C33</f>
        <v>-1.0379989280001698E-6</v>
      </c>
      <c r="C33" s="4">
        <f>'Displacement method G1'!D33-'Pre-stress method G1'!D33</f>
        <v>2.2001036700000469E-7</v>
      </c>
      <c r="D33" s="4">
        <f>'Displacement method G1'!E33-'Pre-stress method G1'!E33</f>
        <v>-1.1099714719999638E-6</v>
      </c>
      <c r="E33" s="4">
        <f t="shared" si="0"/>
        <v>1.5355399717268011E-6</v>
      </c>
      <c r="F33" s="15">
        <f>'Displacement method G1'!S33</f>
        <v>2.0499467725041058</v>
      </c>
      <c r="G33" s="9">
        <f t="shared" si="1"/>
        <v>1.535539971726801</v>
      </c>
    </row>
    <row r="34" spans="1:7" x14ac:dyDescent="0.45">
      <c r="A34" s="3">
        <f>'Displacement method G1'!B34</f>
        <v>24218</v>
      </c>
      <c r="B34" s="4">
        <f>'Displacement method G1'!C34-'Pre-stress method G1'!C34</f>
        <v>-1.5298774299998645E-6</v>
      </c>
      <c r="C34" s="4">
        <f>'Displacement method G1'!D34-'Pre-stress method G1'!D34</f>
        <v>-2.3594564499971118E-7</v>
      </c>
      <c r="D34" s="4">
        <f>'Displacement method G1'!E34-'Pre-stress method G1'!E34</f>
        <v>-4.5398342500001547E-6</v>
      </c>
      <c r="E34" s="4">
        <f t="shared" si="0"/>
        <v>4.7964872892244575E-6</v>
      </c>
      <c r="F34" s="15">
        <f>'Displacement method G1'!S34</f>
        <v>3.0975913868681904</v>
      </c>
      <c r="G34" s="9">
        <f t="shared" si="1"/>
        <v>4.7964872892244577</v>
      </c>
    </row>
    <row r="35" spans="1:7" x14ac:dyDescent="0.45">
      <c r="A35" s="3">
        <f>'Displacement method G1'!B35</f>
        <v>25358</v>
      </c>
      <c r="B35" s="4">
        <f>'Displacement method G1'!C35-'Pre-stress method G1'!C35</f>
        <v>-8.2889166000020206E-7</v>
      </c>
      <c r="C35" s="4">
        <f>'Displacement method G1'!D35-'Pre-stress method G1'!D35</f>
        <v>-1.4394904499989702E-7</v>
      </c>
      <c r="D35" s="4">
        <f>'Displacement method G1'!E35-'Pre-stress method G1'!E35</f>
        <v>-4.9399010120000642E-6</v>
      </c>
      <c r="E35" s="4">
        <f t="shared" si="0"/>
        <v>5.0110283096320188E-6</v>
      </c>
      <c r="F35" s="15">
        <f>'Displacement method G1'!S35</f>
        <v>4.172624502636201</v>
      </c>
      <c r="G35" s="9">
        <f t="shared" si="1"/>
        <v>5.0110283096320192</v>
      </c>
    </row>
    <row r="36" spans="1:7" x14ac:dyDescent="0.45">
      <c r="A36" s="3">
        <f>'Displacement method G1'!B36</f>
        <v>26498</v>
      </c>
      <c r="B36" s="4">
        <f>'Displacement method G1'!C36-'Pre-stress method G1'!C36</f>
        <v>1.2790309569998479E-6</v>
      </c>
      <c r="C36" s="4">
        <f>'Displacement method G1'!D36-'Pre-stress method G1'!D36</f>
        <v>1.2300771579966396E-7</v>
      </c>
      <c r="D36" s="4">
        <f>'Displacement method G1'!E36-'Pre-stress method G1'!E36</f>
        <v>-1.5019926253002046E-6</v>
      </c>
      <c r="E36" s="4">
        <f t="shared" si="0"/>
        <v>1.9766215959475901E-6</v>
      </c>
      <c r="F36" s="15">
        <f>'Displacement method G1'!S36</f>
        <v>5.3003424889340875</v>
      </c>
      <c r="G36" s="9">
        <f t="shared" si="1"/>
        <v>1.9766215959475901</v>
      </c>
    </row>
    <row r="37" spans="1:7" x14ac:dyDescent="0.45">
      <c r="A37" s="3">
        <f>'Displacement method G1'!B37</f>
        <v>27632</v>
      </c>
      <c r="B37" s="4">
        <f>'Displacement method G1'!C37-'Pre-stress method G1'!C37</f>
        <v>9.0000165639970292E-7</v>
      </c>
      <c r="C37" s="4">
        <f>'Displacement method G1'!D37-'Pre-stress method G1'!D37</f>
        <v>-2.0099638740021797E-7</v>
      </c>
      <c r="D37" s="4">
        <f>'Displacement method G1'!E37-'Pre-stress method G1'!E37</f>
        <v>-7.5399730340005786E-7</v>
      </c>
      <c r="E37" s="4">
        <f t="shared" si="0"/>
        <v>1.1911819604093686E-6</v>
      </c>
      <c r="F37" s="15">
        <f>'Displacement method G1'!S37</f>
        <v>5.8546666215934104</v>
      </c>
      <c r="G37" s="9">
        <f t="shared" si="1"/>
        <v>1.1911819604093685</v>
      </c>
    </row>
    <row r="38" spans="1:7" x14ac:dyDescent="0.45">
      <c r="A38" s="3">
        <f>'Displacement method G1'!B38</f>
        <v>28200</v>
      </c>
      <c r="B38" s="4">
        <f>'Displacement method G1'!C38-'Pre-stress method G1'!C38</f>
        <v>0</v>
      </c>
      <c r="C38" s="4">
        <f>'Displacement method G1'!D38-'Pre-stress method G1'!D38</f>
        <v>0</v>
      </c>
      <c r="D38" s="4">
        <f>'Displacement method G1'!E38-'Pre-stress method G1'!E38</f>
        <v>0</v>
      </c>
      <c r="E38" s="4">
        <f t="shared" si="0"/>
        <v>0</v>
      </c>
      <c r="F38" s="15">
        <f>'Displacement method G1'!S38</f>
        <v>6.247236779569028</v>
      </c>
      <c r="G38" s="9">
        <f t="shared" si="1"/>
        <v>0</v>
      </c>
    </row>
    <row r="39" spans="1:7" x14ac:dyDescent="0.45">
      <c r="A39" s="3">
        <f>'Displacement method G1'!B39</f>
        <v>28576</v>
      </c>
      <c r="B39" s="4">
        <f>'Displacement method G1'!C39-'Pre-stress method G1'!C39</f>
        <v>-3.8206898199995981E-7</v>
      </c>
      <c r="C39" s="4">
        <f>'Displacement method G1'!D39-'Pre-stress method G1'!D39</f>
        <v>4.9212846199998394E-7</v>
      </c>
      <c r="D39" s="4">
        <f>'Displacement method G1'!E39-'Pre-stress method G1'!E39</f>
        <v>1.7266712200000086E-6</v>
      </c>
      <c r="E39" s="4">
        <f t="shared" si="0"/>
        <v>1.8356363016930323E-6</v>
      </c>
      <c r="F39" s="15">
        <f>'Displacement method G1'!S39</f>
        <v>1.0385653536008217</v>
      </c>
      <c r="G39" s="9">
        <f t="shared" si="1"/>
        <v>1.8356363016930324</v>
      </c>
    </row>
    <row r="40" spans="1:7" x14ac:dyDescent="0.45">
      <c r="A40" s="3">
        <f>'Displacement method G1'!B40</f>
        <v>30083</v>
      </c>
      <c r="B40" s="4">
        <f>'Displacement method G1'!C40-'Pre-stress method G1'!C40</f>
        <v>-7.4498172599997761E-7</v>
      </c>
      <c r="C40" s="4">
        <f>'Displacement method G1'!D40-'Pre-stress method G1'!D40</f>
        <v>2.0699626800005453E-7</v>
      </c>
      <c r="D40" s="4">
        <f>'Displacement method G1'!E40-'Pre-stress method G1'!E40</f>
        <v>-2.0199873480000394E-6</v>
      </c>
      <c r="E40" s="4">
        <f t="shared" si="0"/>
        <v>2.1629133392533525E-6</v>
      </c>
      <c r="F40" s="15">
        <f>'Displacement method G1'!S40</f>
        <v>2.0503699000180431</v>
      </c>
      <c r="G40" s="9">
        <f t="shared" si="1"/>
        <v>2.1629133392533526</v>
      </c>
    </row>
    <row r="41" spans="1:7" x14ac:dyDescent="0.45">
      <c r="A41" s="3">
        <f>'Displacement method G1'!B41</f>
        <v>31223</v>
      </c>
      <c r="B41" s="4">
        <f>'Displacement method G1'!C41-'Pre-stress method G1'!C41</f>
        <v>-9.069163320000323E-7</v>
      </c>
      <c r="C41" s="4">
        <f>'Displacement method G1'!D41-'Pre-stress method G1'!D41</f>
        <v>-4.6048429000033336E-8</v>
      </c>
      <c r="D41" s="4">
        <f>'Displacement method G1'!E41-'Pre-stress method G1'!E41</f>
        <v>-4.8098899999999547E-6</v>
      </c>
      <c r="E41" s="4">
        <f t="shared" si="0"/>
        <v>4.8948605192754297E-6</v>
      </c>
      <c r="F41" s="15">
        <f>'Displacement method G1'!S41</f>
        <v>3.0991144283488468</v>
      </c>
      <c r="G41" s="9">
        <f t="shared" si="1"/>
        <v>4.8948605192754293</v>
      </c>
    </row>
    <row r="42" spans="1:7" x14ac:dyDescent="0.45">
      <c r="A42" s="3">
        <f>'Displacement method G1'!B42</f>
        <v>32363</v>
      </c>
      <c r="B42" s="4">
        <f>'Displacement method G1'!C42-'Pre-stress method G1'!C42</f>
        <v>6.3407879099999093E-7</v>
      </c>
      <c r="C42" s="4">
        <f>'Displacement method G1'!D42-'Pre-stress method G1'!D42</f>
        <v>-7.5505169299999383E-7</v>
      </c>
      <c r="D42" s="4">
        <f>'Displacement method G1'!E42-'Pre-stress method G1'!E42</f>
        <v>-3.7299329469998779E-6</v>
      </c>
      <c r="E42" s="4">
        <f t="shared" si="0"/>
        <v>3.8580511610673803E-6</v>
      </c>
      <c r="F42" s="15">
        <f>'Displacement method G1'!S42</f>
        <v>4.1749090648779408</v>
      </c>
      <c r="G42" s="9">
        <f t="shared" si="1"/>
        <v>3.8580511610673804</v>
      </c>
    </row>
    <row r="43" spans="1:7" x14ac:dyDescent="0.45">
      <c r="A43" s="3">
        <f>'Displacement method G1'!B43</f>
        <v>33503</v>
      </c>
      <c r="B43" s="4">
        <f>'Displacement method G1'!C43-'Pre-stress method G1'!C43</f>
        <v>2.3750089276986311E-6</v>
      </c>
      <c r="C43" s="4">
        <f>'Displacement method G1'!D43-'Pre-stress method G1'!D43</f>
        <v>-9.390044276003616E-7</v>
      </c>
      <c r="D43" s="4">
        <f>'Displacement method G1'!E43-'Pre-stress method G1'!E43</f>
        <v>-5.4499604529995027E-7</v>
      </c>
      <c r="E43" s="4">
        <f t="shared" si="0"/>
        <v>2.6114014266469777E-6</v>
      </c>
      <c r="F43" s="15">
        <f>'Displacement method G1'!S43</f>
        <v>5.3383578383244403</v>
      </c>
      <c r="G43" s="9">
        <f t="shared" si="1"/>
        <v>2.6114014266469776</v>
      </c>
    </row>
    <row r="44" spans="1:7" x14ac:dyDescent="0.45">
      <c r="A44" s="3">
        <f>'Displacement method G1'!B44</f>
        <v>34637</v>
      </c>
      <c r="B44" s="4">
        <f>'Displacement method G1'!C44-'Pre-stress method G1'!C44</f>
        <v>1.4609917745002018E-6</v>
      </c>
      <c r="C44" s="4">
        <f>'Displacement method G1'!D44-'Pre-stress method G1'!D44</f>
        <v>-3.8519912800996994E-7</v>
      </c>
      <c r="D44" s="4">
        <f>'Displacement method G1'!E44-'Pre-stress method G1'!E44</f>
        <v>-4.029982301999302E-7</v>
      </c>
      <c r="E44" s="4">
        <f t="shared" si="0"/>
        <v>1.5637400381524949E-6</v>
      </c>
      <c r="F44" s="15">
        <f>'Displacement method G1'!S44</f>
        <v>5.9026358603593359</v>
      </c>
      <c r="G44" s="9">
        <f t="shared" si="1"/>
        <v>1.5637400381524948</v>
      </c>
    </row>
    <row r="45" spans="1:7" x14ac:dyDescent="0.45">
      <c r="A45" s="3">
        <f>'Displacement method G1'!B45</f>
        <v>35205</v>
      </c>
      <c r="B45" s="4">
        <f>'Displacement method G1'!C45-'Pre-stress method G1'!C45</f>
        <v>0</v>
      </c>
      <c r="C45" s="4">
        <f>'Displacement method G1'!D45-'Pre-stress method G1'!D45</f>
        <v>0</v>
      </c>
      <c r="D45" s="4">
        <f>'Displacement method G1'!E45-'Pre-stress method G1'!E45</f>
        <v>0</v>
      </c>
      <c r="E45" s="4">
        <f t="shared" si="0"/>
        <v>0</v>
      </c>
      <c r="F45" s="15">
        <f>'Displacement method G1'!S45</f>
        <v>6.3023368681783429</v>
      </c>
      <c r="G45" s="9">
        <f t="shared" si="1"/>
        <v>0</v>
      </c>
    </row>
    <row r="46" spans="1:7" x14ac:dyDescent="0.45">
      <c r="A46" s="3">
        <f>'Displacement method G1'!B46</f>
        <v>35581</v>
      </c>
      <c r="B46" s="4">
        <f>'Displacement method G1'!C46-'Pre-stress method G1'!C46</f>
        <v>-1.1072888600000214E-7</v>
      </c>
      <c r="C46" s="4">
        <f>'Displacement method G1'!D46-'Pre-stress method G1'!D46</f>
        <v>7.0507403000005364E-7</v>
      </c>
      <c r="D46" s="4">
        <f>'Displacement method G1'!E46-'Pre-stress method G1'!E46</f>
        <v>1.5846332600000517E-6</v>
      </c>
      <c r="E46" s="4">
        <f t="shared" si="0"/>
        <v>1.737945005652857E-6</v>
      </c>
      <c r="F46" s="15">
        <f>'Displacement method G1'!S46</f>
        <v>1.0385876580241074</v>
      </c>
      <c r="G46" s="9">
        <f t="shared" si="1"/>
        <v>1.7379450056528569</v>
      </c>
    </row>
    <row r="47" spans="1:7" x14ac:dyDescent="0.45">
      <c r="A47" s="3">
        <f>'Displacement method G1'!B47</f>
        <v>37088</v>
      </c>
      <c r="B47" s="4">
        <f>'Displacement method G1'!C47-'Pre-stress method G1'!C47</f>
        <v>3.5006564699964493E-8</v>
      </c>
      <c r="C47" s="4">
        <f>'Displacement method G1'!D47-'Pre-stress method G1'!D47</f>
        <v>1.0150119329999877E-6</v>
      </c>
      <c r="D47" s="4">
        <f>'Displacement method G1'!E47-'Pre-stress method G1'!E47</f>
        <v>-2.6700144710000004E-6</v>
      </c>
      <c r="E47" s="4">
        <f t="shared" si="0"/>
        <v>2.8566504789795121E-6</v>
      </c>
      <c r="F47" s="15">
        <f>'Displacement method G1'!S47</f>
        <v>2.0489736880692244</v>
      </c>
      <c r="G47" s="9">
        <f t="shared" si="1"/>
        <v>2.8566504789795122</v>
      </c>
    </row>
    <row r="48" spans="1:7" x14ac:dyDescent="0.45">
      <c r="A48" s="3">
        <f>'Displacement method G1'!B48</f>
        <v>38228</v>
      </c>
      <c r="B48" s="4">
        <f>'Displacement method G1'!C48-'Pre-stress method G1'!C48</f>
        <v>3.2103818299990608E-7</v>
      </c>
      <c r="C48" s="4">
        <f>'Displacement method G1'!D48-'Pre-stress method G1'!D48</f>
        <v>1.3109038199997716E-6</v>
      </c>
      <c r="D48" s="4">
        <f>'Displacement method G1'!E48-'Pre-stress method G1'!E48</f>
        <v>-5.839905109999966E-6</v>
      </c>
      <c r="E48" s="4">
        <f t="shared" si="0"/>
        <v>5.9938323328266026E-6</v>
      </c>
      <c r="F48" s="15">
        <f>'Displacement method G1'!S48</f>
        <v>3.092168354084234</v>
      </c>
      <c r="G48" s="9">
        <f t="shared" si="1"/>
        <v>5.993832332826603</v>
      </c>
    </row>
    <row r="49" spans="1:7" x14ac:dyDescent="0.45">
      <c r="A49" s="3">
        <f>'Displacement method G1'!B49</f>
        <v>39368</v>
      </c>
      <c r="B49" s="4">
        <f>'Displacement method G1'!C49-'Pre-stress method G1'!C49</f>
        <v>1.0630241719998372E-6</v>
      </c>
      <c r="C49" s="4">
        <f>'Displacement method G1'!D49-'Pre-stress method G1'!D49</f>
        <v>5.9229329999604952E-9</v>
      </c>
      <c r="D49" s="4">
        <f>'Displacement method G1'!E49-'Pre-stress method G1'!E49</f>
        <v>-4.3999422670000857E-6</v>
      </c>
      <c r="E49" s="4">
        <f t="shared" si="0"/>
        <v>4.5265381280096503E-6</v>
      </c>
      <c r="F49" s="15">
        <f>'Displacement method G1'!S49</f>
        <v>4.1623169136912201</v>
      </c>
      <c r="G49" s="9">
        <f t="shared" si="1"/>
        <v>4.5265381280096504</v>
      </c>
    </row>
    <row r="50" spans="1:7" x14ac:dyDescent="0.45">
      <c r="A50" s="3">
        <f>'Displacement method G1'!B50</f>
        <v>40508</v>
      </c>
      <c r="B50" s="4">
        <f>'Displacement method G1'!C50-'Pre-stress method G1'!C50</f>
        <v>1.1600008114299662E-6</v>
      </c>
      <c r="C50" s="4">
        <f>'Displacement method G1'!D50-'Pre-stress method G1'!D50</f>
        <v>-1.7550199869998881E-6</v>
      </c>
      <c r="D50" s="4">
        <f>'Displacement method G1'!E50-'Pre-stress method G1'!E50</f>
        <v>-3.0099261659997933E-7</v>
      </c>
      <c r="E50" s="4">
        <f t="shared" si="0"/>
        <v>2.1251573100678854E-6</v>
      </c>
      <c r="F50" s="15">
        <f>'Displacement method G1'!S50</f>
        <v>5.4027426831193806</v>
      </c>
      <c r="G50" s="9">
        <f t="shared" si="1"/>
        <v>2.1251573100678853</v>
      </c>
    </row>
    <row r="51" spans="1:7" x14ac:dyDescent="0.45">
      <c r="A51" s="3">
        <f>'Displacement method G1'!B51</f>
        <v>41642</v>
      </c>
      <c r="B51" s="4">
        <f>'Displacement method G1'!C51-'Pre-stress method G1'!C51</f>
        <v>6.353012793002509E-7</v>
      </c>
      <c r="C51" s="4">
        <f>'Displacement method G1'!D51-'Pre-stress method G1'!D51</f>
        <v>-1.5730024128003672E-6</v>
      </c>
      <c r="D51" s="4">
        <f>'Displacement method G1'!E51-'Pre-stress method G1'!E51</f>
        <v>-9.1903426600262877E-8</v>
      </c>
      <c r="E51" s="4">
        <f t="shared" si="0"/>
        <v>1.6989380641969211E-6</v>
      </c>
      <c r="F51" s="15">
        <f>'Displacement method G1'!S51</f>
        <v>6.0213592726227523</v>
      </c>
      <c r="G51" s="9">
        <f t="shared" si="1"/>
        <v>1.6989380641969212</v>
      </c>
    </row>
    <row r="52" spans="1:7" x14ac:dyDescent="0.45">
      <c r="A52" s="3">
        <f>'Displacement method G1'!B52</f>
        <v>42206</v>
      </c>
      <c r="B52" s="4">
        <f>'Displacement method G1'!C52-'Pre-stress method G1'!C52</f>
        <v>4.691897500006632E-8</v>
      </c>
      <c r="C52" s="4">
        <f>'Displacement method G1'!D52-'Pre-stress method G1'!D52</f>
        <v>8.5110069999994303E-7</v>
      </c>
      <c r="D52" s="4">
        <f>'Displacement method G1'!E52-'Pre-stress method G1'!E52</f>
        <v>2.7075355400000005E-6</v>
      </c>
      <c r="E52" s="4">
        <f t="shared" si="0"/>
        <v>2.8385423181834978E-6</v>
      </c>
      <c r="F52" s="15">
        <f>'Displacement method G1'!S52</f>
        <v>1.0385968968276382</v>
      </c>
      <c r="G52" s="9">
        <f t="shared" si="1"/>
        <v>2.8385423181834977</v>
      </c>
    </row>
    <row r="53" spans="1:7" x14ac:dyDescent="0.45">
      <c r="A53" s="3">
        <f>'Displacement method G1'!B53</f>
        <v>43713</v>
      </c>
      <c r="B53" s="4">
        <f>'Displacement method G1'!C53-'Pre-stress method G1'!C53</f>
        <v>5.589938828000655E-7</v>
      </c>
      <c r="C53" s="4">
        <f>'Displacement method G1'!D53-'Pre-stress method G1'!D53</f>
        <v>1.4010360539998962E-6</v>
      </c>
      <c r="D53" s="4">
        <f>'Displacement method G1'!E53-'Pre-stress method G1'!E53</f>
        <v>-1.0700572070000301E-6</v>
      </c>
      <c r="E53" s="4">
        <f t="shared" si="0"/>
        <v>1.849431970056806E-6</v>
      </c>
      <c r="F53" s="15">
        <f>'Displacement method G1'!S53</f>
        <v>2.0492929470673542</v>
      </c>
      <c r="G53" s="9">
        <f t="shared" si="1"/>
        <v>1.849431970056806</v>
      </c>
    </row>
    <row r="54" spans="1:7" x14ac:dyDescent="0.45">
      <c r="A54" s="3">
        <f>'Displacement method G1'!B54</f>
        <v>44853</v>
      </c>
      <c r="B54" s="4">
        <f>'Displacement method G1'!C54-'Pre-stress method G1'!C54</f>
        <v>1.381947039000124E-6</v>
      </c>
      <c r="C54" s="4">
        <f>'Displacement method G1'!D54-'Pre-stress method G1'!D54</f>
        <v>2.2878917499994864E-6</v>
      </c>
      <c r="D54" s="4">
        <f>'Displacement method G1'!E54-'Pre-stress method G1'!E54</f>
        <v>-5.4698499900000678E-6</v>
      </c>
      <c r="E54" s="4">
        <f t="shared" si="0"/>
        <v>6.0879787443305571E-6</v>
      </c>
      <c r="F54" s="15">
        <f>'Displacement method G1'!S54</f>
        <v>3.0932835757492394</v>
      </c>
      <c r="G54" s="9">
        <f t="shared" si="1"/>
        <v>6.0879787443305569</v>
      </c>
    </row>
    <row r="55" spans="1:7" x14ac:dyDescent="0.45">
      <c r="A55" s="3">
        <f>'Displacement method G1'!B55</f>
        <v>45993</v>
      </c>
      <c r="B55" s="4">
        <f>'Displacement method G1'!C55-'Pre-stress method G1'!C55</f>
        <v>1.8059680099999711E-6</v>
      </c>
      <c r="C55" s="4">
        <f>'Displacement method G1'!D55-'Pre-stress method G1'!D55</f>
        <v>2.2958546400000772E-6</v>
      </c>
      <c r="D55" s="4">
        <f>'Displacement method G1'!E55-'Pre-stress method G1'!E55</f>
        <v>-6.9898597699999832E-6</v>
      </c>
      <c r="E55" s="4">
        <f t="shared" si="0"/>
        <v>7.5756589538743995E-6</v>
      </c>
      <c r="F55" s="15">
        <f>'Displacement method G1'!S55</f>
        <v>4.1493552101501265</v>
      </c>
      <c r="G55" s="9">
        <f t="shared" si="1"/>
        <v>7.5756589538743997</v>
      </c>
    </row>
    <row r="56" spans="1:7" x14ac:dyDescent="0.45">
      <c r="A56" s="3">
        <f>'Displacement method G1'!B56</f>
        <v>47133</v>
      </c>
      <c r="B56" s="4">
        <f>'Displacement method G1'!C56-'Pre-stress method G1'!C56</f>
        <v>5.9498586599997585E-7</v>
      </c>
      <c r="C56" s="4">
        <f>'Displacement method G1'!D56-'Pre-stress method G1'!D56</f>
        <v>1.229357410002796E-7</v>
      </c>
      <c r="D56" s="4">
        <f>'Displacement method G1'!E56-'Pre-stress method G1'!E56</f>
        <v>-2.6279634629997571E-6</v>
      </c>
      <c r="E56" s="4">
        <f t="shared" si="0"/>
        <v>2.6972788769455607E-6</v>
      </c>
      <c r="F56" s="15">
        <f>'Displacement method G1'!S56</f>
        <v>5.2713729995135044</v>
      </c>
      <c r="G56" s="9">
        <f t="shared" si="1"/>
        <v>2.6972788769455609</v>
      </c>
    </row>
    <row r="57" spans="1:7" x14ac:dyDescent="0.45">
      <c r="A57" s="3">
        <f>'Displacement method G1'!B57</f>
        <v>48267</v>
      </c>
      <c r="B57" s="4">
        <f>'Displacement method G1'!C57-'Pre-stress method G1'!C57</f>
        <v>2.7699588030010922E-7</v>
      </c>
      <c r="C57" s="4">
        <f>'Displacement method G1'!D57-'Pre-stress method G1'!D57</f>
        <v>-9.1002601699911867E-7</v>
      </c>
      <c r="D57" s="4">
        <f>'Displacement method G1'!E57-'Pre-stress method G1'!E57</f>
        <v>-4.0299120129989874E-7</v>
      </c>
      <c r="E57" s="4">
        <f t="shared" si="0"/>
        <v>1.0330904982834989E-6</v>
      </c>
      <c r="F57" s="15">
        <f>'Displacement method G1'!S57</f>
        <v>5.8858282849570118</v>
      </c>
      <c r="G57" s="9">
        <f t="shared" si="1"/>
        <v>1.033090498283499</v>
      </c>
    </row>
    <row r="58" spans="1:7" x14ac:dyDescent="0.45">
      <c r="A58" s="3">
        <f>'Displacement method G1'!B58</f>
        <v>48831</v>
      </c>
      <c r="B58" s="4">
        <f>'Displacement method G1'!C58-'Pre-stress method G1'!C58</f>
        <v>-9.8881457999931699E-9</v>
      </c>
      <c r="C58" s="4">
        <f>'Displacement method G1'!D58-'Pre-stress method G1'!D58</f>
        <v>-2.3800044931382436E-8</v>
      </c>
      <c r="D58" s="4">
        <f>'Displacement method G1'!E58-'Pre-stress method G1'!E58</f>
        <v>2.9450859569991883E-7</v>
      </c>
      <c r="E58" s="4">
        <f t="shared" si="0"/>
        <v>2.9563411593934149E-7</v>
      </c>
      <c r="F58" s="15">
        <f>'Displacement method G1'!S58</f>
        <v>6.4763834136036147</v>
      </c>
      <c r="G58" s="9">
        <f t="shared" si="1"/>
        <v>0.29563411593934147</v>
      </c>
    </row>
    <row r="59" spans="1:7" x14ac:dyDescent="0.45">
      <c r="A59" s="3">
        <f>'Displacement method G1'!B59</f>
        <v>48863</v>
      </c>
      <c r="B59" s="4">
        <f>'Displacement method G1'!C59-'Pre-stress method G1'!C59</f>
        <v>0</v>
      </c>
      <c r="C59" s="4">
        <f>'Displacement method G1'!D59-'Pre-stress method G1'!D59</f>
        <v>0</v>
      </c>
      <c r="D59" s="4">
        <f>'Displacement method G1'!E59-'Pre-stress method G1'!E59</f>
        <v>0</v>
      </c>
      <c r="E59" s="4">
        <f t="shared" si="0"/>
        <v>0</v>
      </c>
      <c r="F59" s="15">
        <f>'Displacement method G1'!S59</f>
        <v>6.3442139410647238</v>
      </c>
      <c r="G59" s="9">
        <f t="shared" si="1"/>
        <v>0</v>
      </c>
    </row>
    <row r="60" spans="1:7" ht="15" customHeight="1" x14ac:dyDescent="0.45">
      <c r="A60" s="37" t="s">
        <v>35</v>
      </c>
      <c r="B60" s="37"/>
      <c r="C60" s="37"/>
      <c r="D60" s="37"/>
      <c r="E60" s="8">
        <f>1000000*MAX(E62:E118)</f>
        <v>8.3635548178399546</v>
      </c>
      <c r="F60" s="24" t="s">
        <v>34</v>
      </c>
      <c r="G60" s="16"/>
    </row>
    <row r="61" spans="1:7" x14ac:dyDescent="0.45">
      <c r="A61" s="5" t="s">
        <v>15</v>
      </c>
      <c r="B61" s="5" t="s">
        <v>0</v>
      </c>
      <c r="C61" s="5" t="s">
        <v>1</v>
      </c>
      <c r="D61" s="5" t="s">
        <v>2</v>
      </c>
      <c r="E61" s="7" t="s">
        <v>8</v>
      </c>
      <c r="F61" s="21" t="s">
        <v>9</v>
      </c>
      <c r="G61" s="7" t="s">
        <v>10</v>
      </c>
    </row>
    <row r="62" spans="1:7" x14ac:dyDescent="0.45">
      <c r="A62" s="9">
        <f>'Displacement method G1'!B62</f>
        <v>1</v>
      </c>
      <c r="B62" s="4">
        <f>'Displacement method G1'!C62-'Pre-stress method G1'!C62</f>
        <v>-6.9480608442999982E-7</v>
      </c>
      <c r="C62" s="4">
        <f>'Displacement method G1'!D62-'Pre-stress method G1'!D62</f>
        <v>8.6585857638999972E-7</v>
      </c>
      <c r="D62" s="4">
        <f>'Displacement method G1'!E62-'Pre-stress method G1'!E62</f>
        <v>4.0692704200000771E-6</v>
      </c>
      <c r="E62" s="4">
        <f t="shared" si="0"/>
        <v>4.2179886581588469E-6</v>
      </c>
      <c r="F62" s="15">
        <f>'Displacement method G1'!S62</f>
        <v>7.1701002573185828E-10</v>
      </c>
      <c r="G62" s="9">
        <f>E62*1000000</f>
        <v>4.2179886581588466</v>
      </c>
    </row>
    <row r="63" spans="1:7" x14ac:dyDescent="0.45">
      <c r="A63" s="9">
        <f>'Displacement method G1'!B63</f>
        <v>30</v>
      </c>
      <c r="B63" s="4">
        <f>'Displacement method G1'!C63-'Pre-stress method G1'!C63</f>
        <v>-2.0399409860003947E-7</v>
      </c>
      <c r="C63" s="4">
        <f>'Displacement method G1'!D63-'Pre-stress method G1'!D63</f>
        <v>5.887014375000315E-7</v>
      </c>
      <c r="D63" s="4">
        <f>'Displacement method G1'!E63-'Pre-stress method G1'!E63</f>
        <v>4.2692252799999457E-6</v>
      </c>
      <c r="E63" s="4">
        <f t="shared" si="0"/>
        <v>4.3144486862366156E-6</v>
      </c>
      <c r="F63" s="15">
        <f>'Displacement method G1'!S63</f>
        <v>0.96432442015122699</v>
      </c>
      <c r="G63" s="9">
        <f t="shared" ref="G63:G118" si="2">E63*1000000</f>
        <v>4.3144486862366156</v>
      </c>
    </row>
    <row r="64" spans="1:7" x14ac:dyDescent="0.45">
      <c r="A64" s="9">
        <f>'Displacement method G1'!B64</f>
        <v>170</v>
      </c>
      <c r="B64" s="4">
        <f>'Displacement method G1'!C64-'Pre-stress method G1'!C64</f>
        <v>-2.0600137069998539E-7</v>
      </c>
      <c r="C64" s="4">
        <f>'Displacement method G1'!D64-'Pre-stress method G1'!D64</f>
        <v>1.232915370999964E-6</v>
      </c>
      <c r="D64" s="4">
        <f>'Displacement method G1'!E64-'Pre-stress method G1'!E64</f>
        <v>3.8093049299998873E-6</v>
      </c>
      <c r="E64" s="4">
        <f t="shared" si="0"/>
        <v>4.0091546398835375E-6</v>
      </c>
      <c r="F64" s="15">
        <f>'Displacement method G1'!S64</f>
        <v>0.96369672599838174</v>
      </c>
      <c r="G64" s="9">
        <f t="shared" si="2"/>
        <v>4.0091546398835378</v>
      </c>
    </row>
    <row r="65" spans="1:7" x14ac:dyDescent="0.45">
      <c r="A65" s="9">
        <f>'Displacement method G1'!B65</f>
        <v>1645</v>
      </c>
      <c r="B65" s="4">
        <f>'Displacement method G1'!C65-'Pre-stress method G1'!C65</f>
        <v>6.9888249000006099E-7</v>
      </c>
      <c r="C65" s="4">
        <f>'Displacement method G1'!D65-'Pre-stress method G1'!D65</f>
        <v>1.4204159700010894E-7</v>
      </c>
      <c r="D65" s="4">
        <f>'Displacement method G1'!E65-'Pre-stress method G1'!E65</f>
        <v>2.7395825599998893E-6</v>
      </c>
      <c r="E65" s="4">
        <f t="shared" si="0"/>
        <v>2.8308876970241286E-6</v>
      </c>
      <c r="F65" s="15">
        <f>'Displacement method G1'!S65</f>
        <v>1.9097695800540966</v>
      </c>
      <c r="G65" s="9">
        <f t="shared" si="2"/>
        <v>2.8308876970241288</v>
      </c>
    </row>
    <row r="66" spans="1:7" x14ac:dyDescent="0.45">
      <c r="A66" s="9">
        <f>'Displacement method G1'!B66</f>
        <v>1729</v>
      </c>
      <c r="B66" s="4">
        <f>'Displacement method G1'!C66-'Pre-stress method G1'!C66</f>
        <v>6.9088640000007986E-7</v>
      </c>
      <c r="C66" s="4">
        <f>'Displacement method G1'!D66-'Pre-stress method G1'!D66</f>
        <v>1.4879046699999314E-6</v>
      </c>
      <c r="D66" s="4">
        <f>'Displacement method G1'!E66-'Pre-stress method G1'!E66</f>
        <v>2.1196734999999901E-6</v>
      </c>
      <c r="E66" s="4">
        <f t="shared" si="0"/>
        <v>2.6803358131612693E-6</v>
      </c>
      <c r="F66" s="15">
        <f>'Displacement method G1'!S66</f>
        <v>1.9078195843422932</v>
      </c>
      <c r="G66" s="9">
        <f t="shared" si="2"/>
        <v>2.6803358131612693</v>
      </c>
    </row>
    <row r="67" spans="1:7" x14ac:dyDescent="0.45">
      <c r="A67" s="9">
        <f>'Displacement method G1'!B67</f>
        <v>2869</v>
      </c>
      <c r="B67" s="4">
        <f>'Displacement method G1'!C67-'Pre-stress method G1'!C67</f>
        <v>2.5888158700004479E-6</v>
      </c>
      <c r="C67" s="4">
        <f>'Displacement method G1'!D67-'Pre-stress method G1'!D67</f>
        <v>-7.0893648100004043E-7</v>
      </c>
      <c r="D67" s="4">
        <f>'Displacement method G1'!E67-'Pre-stress method G1'!E67</f>
        <v>4.5002319100004816E-7</v>
      </c>
      <c r="E67" s="4">
        <f t="shared" si="0"/>
        <v>2.7215950130937487E-6</v>
      </c>
      <c r="F67" s="15">
        <f>'Displacement method G1'!S67</f>
        <v>2.8771910329347263</v>
      </c>
      <c r="G67" s="9">
        <f t="shared" si="2"/>
        <v>2.7215950130937485</v>
      </c>
    </row>
    <row r="68" spans="1:7" x14ac:dyDescent="0.45">
      <c r="A68" s="9">
        <f>'Displacement method G1'!B68</f>
        <v>2953</v>
      </c>
      <c r="B68" s="4">
        <f>'Displacement method G1'!C68-'Pre-stress method G1'!C68</f>
        <v>2.397864040000041E-6</v>
      </c>
      <c r="C68" s="4">
        <f>'Displacement method G1'!D68-'Pre-stress method G1'!D68</f>
        <v>1.8869279050000038E-6</v>
      </c>
      <c r="D68" s="4">
        <f>'Displacement method G1'!E68-'Pre-stress method G1'!E68</f>
        <v>1.2003627200009824E-7</v>
      </c>
      <c r="E68" s="4">
        <f t="shared" si="0"/>
        <v>3.0536302296756076E-6</v>
      </c>
      <c r="F68" s="15">
        <f>'Displacement method G1'!S68</f>
        <v>2.8724371324713096</v>
      </c>
      <c r="G68" s="9">
        <f t="shared" si="2"/>
        <v>3.0536302296756075</v>
      </c>
    </row>
    <row r="69" spans="1:7" x14ac:dyDescent="0.45">
      <c r="A69" s="9">
        <f>'Displacement method G1'!B69</f>
        <v>4093</v>
      </c>
      <c r="B69" s="4">
        <f>'Displacement method G1'!C69-'Pre-stress method G1'!C69</f>
        <v>4.8908677900000308E-6</v>
      </c>
      <c r="C69" s="4">
        <f>'Displacement method G1'!D69-'Pre-stress method G1'!D69</f>
        <v>-1.6159651140001691E-6</v>
      </c>
      <c r="D69" s="4">
        <f>'Displacement method G1'!E69-'Pre-stress method G1'!E69</f>
        <v>-1.1198313000001375E-6</v>
      </c>
      <c r="E69" s="4">
        <f t="shared" si="0"/>
        <v>5.271238291842379E-6</v>
      </c>
      <c r="F69" s="15">
        <f>'Displacement method G1'!S69</f>
        <v>3.8391468127697328</v>
      </c>
      <c r="G69" s="9">
        <f t="shared" si="2"/>
        <v>5.271238291842379</v>
      </c>
    </row>
    <row r="70" spans="1:7" x14ac:dyDescent="0.45">
      <c r="A70" s="9">
        <f>'Displacement method G1'!B70</f>
        <v>4177</v>
      </c>
      <c r="B70" s="4">
        <f>'Displacement method G1'!C70-'Pre-stress method G1'!C70</f>
        <v>4.278903787000455E-6</v>
      </c>
      <c r="C70" s="4">
        <f>'Displacement method G1'!D70-'Pre-stress method G1'!D70</f>
        <v>2.2289732620000245E-6</v>
      </c>
      <c r="D70" s="4">
        <f>'Displacement method G1'!E70-'Pre-stress method G1'!E70</f>
        <v>-1.0998539300001269E-6</v>
      </c>
      <c r="E70" s="4">
        <f t="shared" ref="E70:E118" si="3">(B70^2+C70^2+D70^2)^0.5</f>
        <v>4.9484359234463761E-6</v>
      </c>
      <c r="F70" s="15">
        <f>'Displacement method G1'!S70</f>
        <v>3.8360083420138698</v>
      </c>
      <c r="G70" s="9">
        <f t="shared" si="2"/>
        <v>4.9484359234463762</v>
      </c>
    </row>
    <row r="71" spans="1:7" x14ac:dyDescent="0.45">
      <c r="A71" s="9">
        <f>'Displacement method G1'!B71</f>
        <v>5317</v>
      </c>
      <c r="B71" s="4">
        <f>'Displacement method G1'!C71-'Pre-stress method G1'!C71</f>
        <v>4.3749796629997256E-6</v>
      </c>
      <c r="C71" s="4">
        <f>'Displacement method G1'!D71-'Pre-stress method G1'!D71</f>
        <v>-2.1810111280001852E-6</v>
      </c>
      <c r="D71" s="4">
        <f>'Displacement method G1'!E71-'Pre-stress method G1'!E71</f>
        <v>1.0078593999738455E-8</v>
      </c>
      <c r="E71" s="4">
        <f t="shared" si="3"/>
        <v>4.888492423046071E-6</v>
      </c>
      <c r="F71" s="15">
        <f>'Displacement method G1'!S71</f>
        <v>4.7644796284589148</v>
      </c>
      <c r="G71" s="9">
        <f t="shared" si="2"/>
        <v>4.8884924230460713</v>
      </c>
    </row>
    <row r="72" spans="1:7" x14ac:dyDescent="0.45">
      <c r="A72" s="9">
        <f>'Displacement method G1'!B72</f>
        <v>5401</v>
      </c>
      <c r="B72" s="4">
        <f>'Displacement method G1'!C72-'Pre-stress method G1'!C72</f>
        <v>4.1189850490007049E-6</v>
      </c>
      <c r="C72" s="4">
        <f>'Displacement method G1'!D72-'Pre-stress method G1'!D72</f>
        <v>2.277012627999956E-6</v>
      </c>
      <c r="D72" s="4">
        <f>'Displacement method G1'!E72-'Pre-stress method G1'!E72</f>
        <v>-1.994076700029962E-8</v>
      </c>
      <c r="E72" s="4">
        <f t="shared" si="3"/>
        <v>4.7065084697842804E-6</v>
      </c>
      <c r="F72" s="15">
        <f>'Displacement method G1'!S72</f>
        <v>4.7760489465666067</v>
      </c>
      <c r="G72" s="9">
        <f t="shared" si="2"/>
        <v>4.7065084697842803</v>
      </c>
    </row>
    <row r="73" spans="1:7" x14ac:dyDescent="0.45">
      <c r="A73" s="9">
        <f>'Displacement method G1'!B73</f>
        <v>6541</v>
      </c>
      <c r="B73" s="4">
        <f>'Displacement method G1'!C73-'Pre-stress method G1'!C73</f>
        <v>3.0669982407994026E-6</v>
      </c>
      <c r="C73" s="4">
        <f>'Displacement method G1'!D73-'Pre-stress method G1'!D73</f>
        <v>-1.6401040534999925E-6</v>
      </c>
      <c r="D73" s="4">
        <f>'Displacement method G1'!E73-'Pre-stress method G1'!E73</f>
        <v>2.122029453999804E-6</v>
      </c>
      <c r="E73" s="4">
        <f t="shared" si="3"/>
        <v>4.0742396246436515E-6</v>
      </c>
      <c r="F73" s="15">
        <f>'Displacement method G1'!S73</f>
        <v>5.1893266711587929</v>
      </c>
      <c r="G73" s="9">
        <f t="shared" si="2"/>
        <v>4.0742396246436519</v>
      </c>
    </row>
    <row r="74" spans="1:7" x14ac:dyDescent="0.45">
      <c r="A74" s="9">
        <f>'Displacement method G1'!B74</f>
        <v>6583</v>
      </c>
      <c r="B74" s="4">
        <f>'Displacement method G1'!C74-'Pre-stress method G1'!C74</f>
        <v>3.1440036725996143E-6</v>
      </c>
      <c r="C74" s="4">
        <f>'Displacement method G1'!D74-'Pre-stress method G1'!D74</f>
        <v>1.4528039313003137E-6</v>
      </c>
      <c r="D74" s="4">
        <f>'Displacement method G1'!E74-'Pre-stress method G1'!E74</f>
        <v>2.2040278459998196E-6</v>
      </c>
      <c r="E74" s="4">
        <f t="shared" si="3"/>
        <v>4.1052572516304156E-6</v>
      </c>
      <c r="F74" s="15">
        <f>'Displacement method G1'!S74</f>
        <v>5.2252422345763074</v>
      </c>
      <c r="G74" s="9">
        <f t="shared" si="2"/>
        <v>4.105257251630416</v>
      </c>
    </row>
    <row r="75" spans="1:7" x14ac:dyDescent="0.45">
      <c r="A75" s="9">
        <f>'Displacement method G1'!B75</f>
        <v>7153</v>
      </c>
      <c r="B75" s="4">
        <f>'Displacement method G1'!C75-'Pre-stress method G1'!C75</f>
        <v>0</v>
      </c>
      <c r="C75" s="4">
        <f>'Displacement method G1'!D75-'Pre-stress method G1'!D75</f>
        <v>0</v>
      </c>
      <c r="D75" s="4">
        <f>'Displacement method G1'!E75-'Pre-stress method G1'!E75</f>
        <v>0</v>
      </c>
      <c r="E75" s="4">
        <f t="shared" si="3"/>
        <v>0</v>
      </c>
      <c r="F75" s="15">
        <f>'Displacement method G1'!S75</f>
        <v>5.7272510491508921</v>
      </c>
      <c r="G75" s="9">
        <f t="shared" si="2"/>
        <v>0</v>
      </c>
    </row>
    <row r="76" spans="1:7" x14ac:dyDescent="0.45">
      <c r="A76" s="9">
        <f>'Displacement method G1'!B76</f>
        <v>7181</v>
      </c>
      <c r="B76" s="4">
        <f>'Displacement method G1'!C76-'Pre-stress method G1'!C76</f>
        <v>0</v>
      </c>
      <c r="C76" s="4">
        <f>'Displacement method G1'!D76-'Pre-stress method G1'!D76</f>
        <v>0</v>
      </c>
      <c r="D76" s="4">
        <f>'Displacement method G1'!E76-'Pre-stress method G1'!E76</f>
        <v>0</v>
      </c>
      <c r="E76" s="4">
        <f t="shared" si="3"/>
        <v>0</v>
      </c>
      <c r="F76" s="15">
        <f>'Displacement method G1'!S76</f>
        <v>5.7658972632193173</v>
      </c>
      <c r="G76" s="9">
        <f t="shared" si="2"/>
        <v>0</v>
      </c>
    </row>
    <row r="77" spans="1:7" x14ac:dyDescent="0.45">
      <c r="A77" s="9">
        <f>'Displacement method G1'!B77</f>
        <v>7581</v>
      </c>
      <c r="B77" s="4">
        <f>'Displacement method G1'!C77-'Pre-stress method G1'!C77</f>
        <v>-5.3384064099999684E-7</v>
      </c>
      <c r="C77" s="4">
        <f>'Displacement method G1'!D77-'Pre-stress method G1'!D77</f>
        <v>4.5055253000041498E-8</v>
      </c>
      <c r="D77" s="4">
        <f>'Displacement method G1'!E77-'Pre-stress method G1'!E77</f>
        <v>3.789313900000096E-6</v>
      </c>
      <c r="E77" s="4">
        <f t="shared" si="3"/>
        <v>3.8269982543163157E-6</v>
      </c>
      <c r="F77" s="15">
        <f>'Displacement method G1'!S77</f>
        <v>0.96362057392938627</v>
      </c>
      <c r="G77" s="9">
        <f t="shared" si="2"/>
        <v>3.8269982543163157</v>
      </c>
    </row>
    <row r="78" spans="1:7" x14ac:dyDescent="0.45">
      <c r="A78" s="9">
        <f>'Displacement method G1'!B78</f>
        <v>9056</v>
      </c>
      <c r="B78" s="4">
        <f>'Displacement method G1'!C78-'Pre-stress method G1'!C78</f>
        <v>-1.9400969640006021E-7</v>
      </c>
      <c r="C78" s="4">
        <f>'Displacement method G1'!D78-'Pre-stress method G1'!D78</f>
        <v>-1.2968398499998979E-6</v>
      </c>
      <c r="D78" s="4">
        <f>'Displacement method G1'!E78-'Pre-stress method G1'!E78</f>
        <v>1.7497051100000098E-6</v>
      </c>
      <c r="E78" s="4">
        <f t="shared" si="3"/>
        <v>2.1865272307486014E-6</v>
      </c>
      <c r="F78" s="15">
        <f>'Displacement method G1'!S78</f>
        <v>1.9060964596787855</v>
      </c>
      <c r="G78" s="9">
        <f t="shared" si="2"/>
        <v>2.1865272307486014</v>
      </c>
    </row>
    <row r="79" spans="1:7" x14ac:dyDescent="0.45">
      <c r="A79" s="9">
        <f>'Displacement method G1'!B79</f>
        <v>10196</v>
      </c>
      <c r="B79" s="4">
        <f>'Displacement method G1'!C79-'Pre-stress method G1'!C79</f>
        <v>4.8496489200009797E-7</v>
      </c>
      <c r="C79" s="4">
        <f>'Displacement method G1'!D79-'Pre-stress method G1'!D79</f>
        <v>-3.4148288700001743E-6</v>
      </c>
      <c r="D79" s="4">
        <f>'Displacement method G1'!E79-'Pre-stress method G1'!E79</f>
        <v>-8.4992093799993694E-7</v>
      </c>
      <c r="E79" s="4">
        <f t="shared" si="3"/>
        <v>3.5522686777199196E-6</v>
      </c>
      <c r="F79" s="15">
        <f>'Displacement method G1'!S79</f>
        <v>2.8639138970995619</v>
      </c>
      <c r="G79" s="9">
        <f t="shared" si="2"/>
        <v>3.5522686777199195</v>
      </c>
    </row>
    <row r="80" spans="1:7" x14ac:dyDescent="0.45">
      <c r="A80" s="9">
        <f>'Displacement method G1'!B80</f>
        <v>11336</v>
      </c>
      <c r="B80" s="4">
        <f>'Displacement method G1'!C80-'Pre-stress method G1'!C80</f>
        <v>1.1949722080000207E-6</v>
      </c>
      <c r="C80" s="4">
        <f>'Displacement method G1'!D80-'Pre-stress method G1'!D80</f>
        <v>-4.5728889399997315E-6</v>
      </c>
      <c r="D80" s="4">
        <f>'Displacement method G1'!E80-'Pre-stress method G1'!E80</f>
        <v>-1.6998418799997125E-6</v>
      </c>
      <c r="E80" s="4">
        <f t="shared" si="3"/>
        <v>5.0228213438729103E-6</v>
      </c>
      <c r="F80" s="15">
        <f>'Displacement method G1'!S80</f>
        <v>3.8015775514909596</v>
      </c>
      <c r="G80" s="9">
        <f t="shared" si="2"/>
        <v>5.0228213438729101</v>
      </c>
    </row>
    <row r="81" spans="1:7" x14ac:dyDescent="0.45">
      <c r="A81" s="9">
        <f>'Displacement method G1'!B81</f>
        <v>12476</v>
      </c>
      <c r="B81" s="4">
        <f>'Displacement method G1'!C81-'Pre-stress method G1'!C81</f>
        <v>8.2200119289987765E-7</v>
      </c>
      <c r="C81" s="4">
        <f>'Displacement method G1'!D81-'Pre-stress method G1'!D81</f>
        <v>-2.999971909000386E-6</v>
      </c>
      <c r="D81" s="4">
        <f>'Displacement method G1'!E81-'Pre-stress method G1'!E81</f>
        <v>1.3050701000000796E-6</v>
      </c>
      <c r="E81" s="4">
        <f t="shared" si="3"/>
        <v>3.3732366329438645E-6</v>
      </c>
      <c r="F81" s="15">
        <f>'Displacement method G1'!S81</f>
        <v>4.7462796683297119</v>
      </c>
      <c r="G81" s="9">
        <f t="shared" si="2"/>
        <v>3.3732366329438643</v>
      </c>
    </row>
    <row r="82" spans="1:7" x14ac:dyDescent="0.45">
      <c r="A82" s="9">
        <f>'Displacement method G1'!B82</f>
        <v>13616</v>
      </c>
      <c r="B82" s="4">
        <f>'Displacement method G1'!C82-'Pre-stress method G1'!C82</f>
        <v>4.2999847239973653E-7</v>
      </c>
      <c r="C82" s="4">
        <f>'Displacement method G1'!D82-'Pre-stress method G1'!D82</f>
        <v>-1.8039921243998697E-6</v>
      </c>
      <c r="D82" s="4">
        <f>'Displacement method G1'!E82-'Pre-stress method G1'!E82</f>
        <v>2.7800305940003933E-6</v>
      </c>
      <c r="E82" s="4">
        <f t="shared" si="3"/>
        <v>3.3418342829561494E-6</v>
      </c>
      <c r="F82" s="15">
        <f>'Displacement method G1'!S82</f>
        <v>5.1318496324424787</v>
      </c>
      <c r="G82" s="9">
        <f t="shared" si="2"/>
        <v>3.3418342829561496</v>
      </c>
    </row>
    <row r="83" spans="1:7" x14ac:dyDescent="0.45">
      <c r="A83" s="9">
        <f>'Displacement method G1'!B83</f>
        <v>14186</v>
      </c>
      <c r="B83" s="4">
        <f>'Displacement method G1'!C83-'Pre-stress method G1'!C83</f>
        <v>0</v>
      </c>
      <c r="C83" s="4">
        <f>'Displacement method G1'!D83-'Pre-stress method G1'!D83</f>
        <v>0</v>
      </c>
      <c r="D83" s="4">
        <f>'Displacement method G1'!E83-'Pre-stress method G1'!E83</f>
        <v>0</v>
      </c>
      <c r="E83" s="4">
        <f t="shared" si="3"/>
        <v>0</v>
      </c>
      <c r="F83" s="15">
        <f>'Displacement method G1'!S83</f>
        <v>5.4867581411977691</v>
      </c>
      <c r="G83" s="9">
        <f t="shared" si="2"/>
        <v>0</v>
      </c>
    </row>
    <row r="84" spans="1:7" x14ac:dyDescent="0.45">
      <c r="A84" s="9">
        <f>'Displacement method G1'!B84</f>
        <v>14586</v>
      </c>
      <c r="B84" s="4">
        <f>'Displacement method G1'!C84-'Pre-stress method G1'!C84</f>
        <v>-9.4688194999999762E-7</v>
      </c>
      <c r="C84" s="4">
        <f>'Displacement method G1'!D84-'Pre-stress method G1'!D84</f>
        <v>-1.1693434599996735E-7</v>
      </c>
      <c r="D84" s="4">
        <f>'Displacement method G1'!E84-'Pre-stress method G1'!E84</f>
        <v>2.8794719200000507E-6</v>
      </c>
      <c r="E84" s="4">
        <f t="shared" si="3"/>
        <v>3.0334168204483562E-6</v>
      </c>
      <c r="F84" s="15">
        <f>'Displacement method G1'!S84</f>
        <v>0.96215903384004031</v>
      </c>
      <c r="G84" s="9">
        <f t="shared" si="2"/>
        <v>3.0334168204483563</v>
      </c>
    </row>
    <row r="85" spans="1:7" x14ac:dyDescent="0.45">
      <c r="A85" s="9">
        <f>'Displacement method G1'!B85</f>
        <v>16073</v>
      </c>
      <c r="B85" s="4">
        <f>'Displacement method G1'!C85-'Pre-stress method G1'!C85</f>
        <v>-1.1738928600000566E-6</v>
      </c>
      <c r="C85" s="4">
        <f>'Displacement method G1'!D85-'Pre-stress method G1'!D85</f>
        <v>-1.5648519299999754E-6</v>
      </c>
      <c r="D85" s="4">
        <f>'Displacement method G1'!E85-'Pre-stress method G1'!E85</f>
        <v>8.9862580000040632E-8</v>
      </c>
      <c r="E85" s="4">
        <f t="shared" si="3"/>
        <v>1.958280187528849E-6</v>
      </c>
      <c r="F85" s="15">
        <f>'Displacement method G1'!S85</f>
        <v>1.8999233865869434</v>
      </c>
      <c r="G85" s="9">
        <f t="shared" si="2"/>
        <v>1.9582801875288489</v>
      </c>
    </row>
    <row r="86" spans="1:7" x14ac:dyDescent="0.45">
      <c r="A86" s="9">
        <f>'Displacement method G1'!B86</f>
        <v>17201</v>
      </c>
      <c r="B86" s="4">
        <f>'Displacement method G1'!C86-'Pre-stress method G1'!C86</f>
        <v>-1.366948538000139E-6</v>
      </c>
      <c r="C86" s="4">
        <f>'Displacement method G1'!D86-'Pre-stress method G1'!D86</f>
        <v>-3.4598734700002493E-6</v>
      </c>
      <c r="D86" s="4">
        <f>'Displacement method G1'!E86-'Pre-stress method G1'!E86</f>
        <v>-2.4298865900001729E-6</v>
      </c>
      <c r="E86" s="4">
        <f t="shared" si="3"/>
        <v>4.4433795217396125E-6</v>
      </c>
      <c r="F86" s="15">
        <f>'Displacement method G1'!S86</f>
        <v>2.8499293605280815</v>
      </c>
      <c r="G86" s="9">
        <f t="shared" si="2"/>
        <v>4.4433795217396126</v>
      </c>
    </row>
    <row r="87" spans="1:7" x14ac:dyDescent="0.45">
      <c r="A87" s="9">
        <f>'Displacement method G1'!B87</f>
        <v>18353</v>
      </c>
      <c r="B87" s="4">
        <f>'Displacement method G1'!C87-'Pre-stress method G1'!C87</f>
        <v>-9.0799621429993316E-7</v>
      </c>
      <c r="C87" s="4">
        <f>'Displacement method G1'!D87-'Pre-stress method G1'!D87</f>
        <v>-3.8959400039998392E-6</v>
      </c>
      <c r="D87" s="4">
        <f>'Displacement method G1'!E87-'Pre-stress method G1'!E87</f>
        <v>-2.3898832000003242E-6</v>
      </c>
      <c r="E87" s="4">
        <f t="shared" si="3"/>
        <v>4.6598655935115834E-6</v>
      </c>
      <c r="F87" s="15">
        <f>'Displacement method G1'!S87</f>
        <v>3.7867391064080449</v>
      </c>
      <c r="G87" s="9">
        <f t="shared" si="2"/>
        <v>4.6598655935115838</v>
      </c>
    </row>
    <row r="88" spans="1:7" x14ac:dyDescent="0.45">
      <c r="A88" s="9">
        <f>'Displacement method G1'!B88</f>
        <v>19481</v>
      </c>
      <c r="B88" s="4">
        <f>'Displacement method G1'!C88-'Pre-stress method G1'!C88</f>
        <v>-2.9018334999882447E-8</v>
      </c>
      <c r="C88" s="4">
        <f>'Displacement method G1'!D88-'Pre-stress method G1'!D88</f>
        <v>-2.2219969681002566E-6</v>
      </c>
      <c r="D88" s="4">
        <f>'Displacement method G1'!E88-'Pre-stress method G1'!E88</f>
        <v>1.5800378790000076E-6</v>
      </c>
      <c r="E88" s="4">
        <f t="shared" si="3"/>
        <v>2.7266522127120908E-6</v>
      </c>
      <c r="F88" s="15">
        <f>'Displacement method G1'!S88</f>
        <v>4.7360103473282233</v>
      </c>
      <c r="G88" s="9">
        <f t="shared" si="2"/>
        <v>2.7266522127120907</v>
      </c>
    </row>
    <row r="89" spans="1:7" x14ac:dyDescent="0.45">
      <c r="A89" s="9">
        <f>'Displacement method G1'!B89</f>
        <v>20621</v>
      </c>
      <c r="B89" s="4">
        <f>'Displacement method G1'!C89-'Pre-stress method G1'!C89</f>
        <v>-1.1100607939990882E-7</v>
      </c>
      <c r="C89" s="4">
        <f>'Displacement method G1'!D89-'Pre-stress method G1'!D89</f>
        <v>-1.2920008516503073E-6</v>
      </c>
      <c r="D89" s="4">
        <f>'Displacement method G1'!E89-'Pre-stress method G1'!E89</f>
        <v>2.6210163780000448E-6</v>
      </c>
      <c r="E89" s="4">
        <f t="shared" si="3"/>
        <v>2.9242632241426782E-6</v>
      </c>
      <c r="F89" s="15">
        <f>'Displacement method G1'!S89</f>
        <v>5.1045496921863736</v>
      </c>
      <c r="G89" s="9">
        <f t="shared" si="2"/>
        <v>2.924263224142678</v>
      </c>
    </row>
    <row r="90" spans="1:7" x14ac:dyDescent="0.45">
      <c r="A90" s="9">
        <f>'Displacement method G1'!B90</f>
        <v>21191</v>
      </c>
      <c r="B90" s="4">
        <f>'Displacement method G1'!C90-'Pre-stress method G1'!C90</f>
        <v>0</v>
      </c>
      <c r="C90" s="4">
        <f>'Displacement method G1'!D90-'Pre-stress method G1'!D90</f>
        <v>0</v>
      </c>
      <c r="D90" s="4">
        <f>'Displacement method G1'!E90-'Pre-stress method G1'!E90</f>
        <v>0</v>
      </c>
      <c r="E90" s="4">
        <f t="shared" si="3"/>
        <v>0</v>
      </c>
      <c r="F90" s="15">
        <f>'Displacement method G1'!S90</f>
        <v>5.4382504263779543</v>
      </c>
      <c r="G90" s="9">
        <f t="shared" si="2"/>
        <v>0</v>
      </c>
    </row>
    <row r="91" spans="1:7" x14ac:dyDescent="0.45">
      <c r="A91" s="9">
        <f>'Displacement method G1'!B91</f>
        <v>21571</v>
      </c>
      <c r="B91" s="4">
        <f>'Displacement method G1'!C91-'Pre-stress method G1'!C91</f>
        <v>-1.3928315200000072E-6</v>
      </c>
      <c r="C91" s="4">
        <f>'Displacement method G1'!D91-'Pre-stress method G1'!D91</f>
        <v>3.4939761030006481E-7</v>
      </c>
      <c r="D91" s="4">
        <f>'Displacement method G1'!E91-'Pre-stress method G1'!E91</f>
        <v>2.149588540000056E-6</v>
      </c>
      <c r="E91" s="4">
        <f t="shared" si="3"/>
        <v>2.5851091320268278E-6</v>
      </c>
      <c r="F91" s="15">
        <f>'Displacement method G1'!S91</f>
        <v>0.9617821003221052</v>
      </c>
      <c r="G91" s="9">
        <f t="shared" si="2"/>
        <v>2.5851091320268278</v>
      </c>
    </row>
    <row r="92" spans="1:7" x14ac:dyDescent="0.45">
      <c r="A92" s="9">
        <f>'Displacement method G1'!B92</f>
        <v>23066</v>
      </c>
      <c r="B92" s="4">
        <f>'Displacement method G1'!C92-'Pre-stress method G1'!C92</f>
        <v>-2.6098031100001487E-6</v>
      </c>
      <c r="C92" s="4">
        <f>'Displacement method G1'!D92-'Pre-stress method G1'!D92</f>
        <v>-3.1896600599992924E-7</v>
      </c>
      <c r="D92" s="4">
        <f>'Displacement method G1'!E92-'Pre-stress method G1'!E92</f>
        <v>-1.0600110639999698E-6</v>
      </c>
      <c r="E92" s="4">
        <f t="shared" si="3"/>
        <v>2.8348606741341527E-6</v>
      </c>
      <c r="F92" s="15">
        <f>'Displacement method G1'!S92</f>
        <v>1.900142604016867</v>
      </c>
      <c r="G92" s="9">
        <f t="shared" si="2"/>
        <v>2.8348606741341529</v>
      </c>
    </row>
    <row r="93" spans="1:7" x14ac:dyDescent="0.45">
      <c r="A93" s="9">
        <f>'Displacement method G1'!B93</f>
        <v>24206</v>
      </c>
      <c r="B93" s="4">
        <f>'Displacement method G1'!C93-'Pre-stress method G1'!C93</f>
        <v>-4.2058514900002175E-6</v>
      </c>
      <c r="C93" s="4">
        <f>'Displacement method G1'!D93-'Pre-stress method G1'!D93</f>
        <v>-1.1979760410000661E-6</v>
      </c>
      <c r="D93" s="4">
        <f>'Displacement method G1'!E93-'Pre-stress method G1'!E93</f>
        <v>-3.6998230399998885E-6</v>
      </c>
      <c r="E93" s="4">
        <f t="shared" si="3"/>
        <v>5.7282653463383881E-6</v>
      </c>
      <c r="F93" s="15">
        <f>'Displacement method G1'!S93</f>
        <v>2.85338326377653</v>
      </c>
      <c r="G93" s="9">
        <f t="shared" si="2"/>
        <v>5.7282653463383877</v>
      </c>
    </row>
    <row r="94" spans="1:7" x14ac:dyDescent="0.45">
      <c r="A94" s="9">
        <f>'Displacement method G1'!B94</f>
        <v>25346</v>
      </c>
      <c r="B94" s="4">
        <f>'Displacement method G1'!C94-'Pre-stress method G1'!C94</f>
        <v>-4.2059316450000425E-6</v>
      </c>
      <c r="C94" s="4">
        <f>'Displacement method G1'!D94-'Pre-stress method G1'!D94</f>
        <v>-1.4169862629998323E-6</v>
      </c>
      <c r="D94" s="4">
        <f>'Displacement method G1'!E94-'Pre-stress method G1'!E94</f>
        <v>-3.189837879999987E-6</v>
      </c>
      <c r="E94" s="4">
        <f t="shared" si="3"/>
        <v>5.4655993973786441E-6</v>
      </c>
      <c r="F94" s="15">
        <f>'Displacement method G1'!S94</f>
        <v>3.7988851693621912</v>
      </c>
      <c r="G94" s="9">
        <f t="shared" si="2"/>
        <v>5.4655993973786439</v>
      </c>
    </row>
    <row r="95" spans="1:7" x14ac:dyDescent="0.45">
      <c r="A95" s="9">
        <f>'Displacement method G1'!B95</f>
        <v>26486</v>
      </c>
      <c r="B95" s="4">
        <f>'Displacement method G1'!C95-'Pre-stress method G1'!C95</f>
        <v>-2.8279978424999852E-6</v>
      </c>
      <c r="C95" s="4">
        <f>'Displacement method G1'!D95-'Pre-stress method G1'!D95</f>
        <v>-1.5670097361997551E-6</v>
      </c>
      <c r="D95" s="4">
        <f>'Displacement method G1'!E95-'Pre-stress method G1'!E95</f>
        <v>1.7200424370002881E-6</v>
      </c>
      <c r="E95" s="4">
        <f t="shared" si="3"/>
        <v>3.6621902320348253E-6</v>
      </c>
      <c r="F95" s="15">
        <f>'Displacement method G1'!S95</f>
        <v>4.7830874087768871</v>
      </c>
      <c r="G95" s="9">
        <f t="shared" si="2"/>
        <v>3.6621902320348254</v>
      </c>
    </row>
    <row r="96" spans="1:7" x14ac:dyDescent="0.45">
      <c r="A96" s="9">
        <f>'Displacement method G1'!B96</f>
        <v>27626</v>
      </c>
      <c r="B96" s="4">
        <f>'Displacement method G1'!C96-'Pre-stress method G1'!C96</f>
        <v>-1.6270064721003383E-6</v>
      </c>
      <c r="C96" s="4">
        <f>'Displacement method G1'!D96-'Pre-stress method G1'!D96</f>
        <v>-4.2050550219966884E-7</v>
      </c>
      <c r="D96" s="4">
        <f>'Displacement method G1'!E96-'Pre-stress method G1'!E96</f>
        <v>2.1740212760002452E-6</v>
      </c>
      <c r="E96" s="4">
        <f t="shared" si="3"/>
        <v>2.7477888285198189E-6</v>
      </c>
      <c r="F96" s="15">
        <f>'Displacement method G1'!S96</f>
        <v>5.1935420947557551</v>
      </c>
      <c r="G96" s="9">
        <f t="shared" si="2"/>
        <v>2.7477888285198189</v>
      </c>
    </row>
    <row r="97" spans="1:7" x14ac:dyDescent="0.45">
      <c r="A97" s="9">
        <f>'Displacement method G1'!B97</f>
        <v>28196</v>
      </c>
      <c r="B97" s="4">
        <f>'Displacement method G1'!C97-'Pre-stress method G1'!C97</f>
        <v>0</v>
      </c>
      <c r="C97" s="4">
        <f>'Displacement method G1'!D97-'Pre-stress method G1'!D97</f>
        <v>0</v>
      </c>
      <c r="D97" s="4">
        <f>'Displacement method G1'!E97-'Pre-stress method G1'!E97</f>
        <v>0</v>
      </c>
      <c r="E97" s="4">
        <f t="shared" si="3"/>
        <v>0</v>
      </c>
      <c r="F97" s="15">
        <f>'Displacement method G1'!S97</f>
        <v>5.6176276167079644</v>
      </c>
      <c r="G97" s="9">
        <f t="shared" si="2"/>
        <v>0</v>
      </c>
    </row>
    <row r="98" spans="1:7" x14ac:dyDescent="0.45">
      <c r="A98" s="9">
        <f>'Displacement method G1'!B98</f>
        <v>28596</v>
      </c>
      <c r="B98" s="4">
        <f>'Displacement method G1'!C98-'Pre-stress method G1'!C98</f>
        <v>-1.3748429400000858E-6</v>
      </c>
      <c r="C98" s="4">
        <f>'Displacement method G1'!D98-'Pre-stress method G1'!D98</f>
        <v>1.1019433699999441E-6</v>
      </c>
      <c r="D98" s="4">
        <f>'Displacement method G1'!E98-'Pre-stress method G1'!E98</f>
        <v>1.5296199199999957E-6</v>
      </c>
      <c r="E98" s="4">
        <f t="shared" si="3"/>
        <v>2.3332829661264205E-6</v>
      </c>
      <c r="F98" s="15">
        <f>'Displacement method G1'!S98</f>
        <v>0.960729036981812</v>
      </c>
      <c r="G98" s="9">
        <f t="shared" si="2"/>
        <v>2.3332829661264207</v>
      </c>
    </row>
    <row r="99" spans="1:7" x14ac:dyDescent="0.45">
      <c r="A99" s="9">
        <f>'Displacement method G1'!B99</f>
        <v>30071</v>
      </c>
      <c r="B99" s="4">
        <f>'Displacement method G1'!C99-'Pre-stress method G1'!C99</f>
        <v>-2.4978424099997894E-6</v>
      </c>
      <c r="C99" s="4">
        <f>'Displacement method G1'!D99-'Pre-stress method G1'!D99</f>
        <v>1.2389660480000356E-6</v>
      </c>
      <c r="D99" s="4">
        <f>'Displacement method G1'!E99-'Pre-stress method G1'!E99</f>
        <v>-1.8800165329999063E-6</v>
      </c>
      <c r="E99" s="4">
        <f t="shared" si="3"/>
        <v>3.3628434007017589E-6</v>
      </c>
      <c r="F99" s="15">
        <f>'Displacement method G1'!S99</f>
        <v>1.8966810474088678</v>
      </c>
      <c r="G99" s="9">
        <f t="shared" si="2"/>
        <v>3.3628434007017587</v>
      </c>
    </row>
    <row r="100" spans="1:7" x14ac:dyDescent="0.45">
      <c r="A100" s="9">
        <f>'Displacement method G1'!B100</f>
        <v>31211</v>
      </c>
      <c r="B100" s="4">
        <f>'Displacement method G1'!C100-'Pre-stress method G1'!C100</f>
        <v>-3.5218867899997584E-6</v>
      </c>
      <c r="C100" s="4">
        <f>'Displacement method G1'!D100-'Pre-stress method G1'!D100</f>
        <v>1.2519865089999967E-6</v>
      </c>
      <c r="D100" s="4">
        <f>'Displacement method G1'!E100-'Pre-stress method G1'!E100</f>
        <v>-4.0098547299997987E-6</v>
      </c>
      <c r="E100" s="4">
        <f t="shared" si="3"/>
        <v>5.4817963968022891E-6</v>
      </c>
      <c r="F100" s="15">
        <f>'Displacement method G1'!S100</f>
        <v>2.8450830726008687</v>
      </c>
      <c r="G100" s="9">
        <f t="shared" si="2"/>
        <v>5.4817963968022889</v>
      </c>
    </row>
    <row r="101" spans="1:7" x14ac:dyDescent="0.45">
      <c r="A101" s="9">
        <f>'Displacement method G1'!B101</f>
        <v>32351</v>
      </c>
      <c r="B101" s="4">
        <f>'Displacement method G1'!C101-'Pre-stress method G1'!C101</f>
        <v>-2.8019571899997632E-6</v>
      </c>
      <c r="C101" s="4">
        <f>'Displacement method G1'!D101-'Pre-stress method G1'!D101</f>
        <v>6.9501356100018855E-7</v>
      </c>
      <c r="D101" s="4">
        <f>'Displacement method G1'!E101-'Pre-stress method G1'!E101</f>
        <v>-2.0398889200002289E-6</v>
      </c>
      <c r="E101" s="4">
        <f t="shared" si="3"/>
        <v>3.5348486177635999E-6</v>
      </c>
      <c r="F101" s="15">
        <f>'Displacement method G1'!S101</f>
        <v>3.8009466873398794</v>
      </c>
      <c r="G101" s="9">
        <f t="shared" si="2"/>
        <v>3.5348486177636</v>
      </c>
    </row>
    <row r="102" spans="1:7" x14ac:dyDescent="0.45">
      <c r="A102" s="9">
        <f>'Displacement method G1'!B102</f>
        <v>33491</v>
      </c>
      <c r="B102" s="4">
        <f>'Displacement method G1'!C102-'Pre-stress method G1'!C102</f>
        <v>-1.5330032309005329E-6</v>
      </c>
      <c r="C102" s="4">
        <f>'Displacement method G1'!D102-'Pre-stress method G1'!D102</f>
        <v>4.5001982499986125E-7</v>
      </c>
      <c r="D102" s="4">
        <f>'Displacement method G1'!E102-'Pre-stress method G1'!E102</f>
        <v>2.7390232670001721E-6</v>
      </c>
      <c r="E102" s="4">
        <f t="shared" si="3"/>
        <v>3.1709407446391478E-6</v>
      </c>
      <c r="F102" s="15">
        <f>'Displacement method G1'!S102</f>
        <v>4.7831797969551593</v>
      </c>
      <c r="G102" s="9">
        <f t="shared" si="2"/>
        <v>3.1709407446391475</v>
      </c>
    </row>
    <row r="103" spans="1:7" x14ac:dyDescent="0.45">
      <c r="A103" s="9">
        <f>'Displacement method G1'!B103</f>
        <v>34631</v>
      </c>
      <c r="B103" s="4">
        <f>'Displacement method G1'!C103-'Pre-stress method G1'!C103</f>
        <v>-1.0160096180003575E-6</v>
      </c>
      <c r="C103" s="4">
        <f>'Displacement method G1'!D103-'Pre-stress method G1'!D103</f>
        <v>2.0990504329999882E-7</v>
      </c>
      <c r="D103" s="4">
        <f>'Displacement method G1'!E103-'Pre-stress method G1'!E103</f>
        <v>2.1400097902002022E-6</v>
      </c>
      <c r="E103" s="4">
        <f t="shared" si="3"/>
        <v>2.3782299243817278E-6</v>
      </c>
      <c r="F103" s="15">
        <f>'Displacement method G1'!S103</f>
        <v>5.1735036609632346</v>
      </c>
      <c r="G103" s="9">
        <f t="shared" si="2"/>
        <v>2.3782299243817278</v>
      </c>
    </row>
    <row r="104" spans="1:7" x14ac:dyDescent="0.45">
      <c r="A104" s="9">
        <f>'Displacement method G1'!B104</f>
        <v>35201</v>
      </c>
      <c r="B104" s="4">
        <f>'Displacement method G1'!C104-'Pre-stress method G1'!C104</f>
        <v>0</v>
      </c>
      <c r="C104" s="4">
        <f>'Displacement method G1'!D104-'Pre-stress method G1'!D104</f>
        <v>0</v>
      </c>
      <c r="D104" s="4">
        <f>'Displacement method G1'!E104-'Pre-stress method G1'!E104</f>
        <v>0</v>
      </c>
      <c r="E104" s="4">
        <f t="shared" si="3"/>
        <v>0</v>
      </c>
      <c r="F104" s="15">
        <f>'Displacement method G1'!S104</f>
        <v>5.5749507549394552</v>
      </c>
      <c r="G104" s="9">
        <f t="shared" si="2"/>
        <v>0</v>
      </c>
    </row>
    <row r="105" spans="1:7" x14ac:dyDescent="0.45">
      <c r="A105" s="9">
        <f>'Displacement method G1'!B105</f>
        <v>35601</v>
      </c>
      <c r="B105" s="4">
        <f>'Displacement method G1'!C105-'Pre-stress method G1'!C105</f>
        <v>-9.0090155900000293E-7</v>
      </c>
      <c r="C105" s="4">
        <f>'Displacement method G1'!D105-'Pre-stress method G1'!D105</f>
        <v>1.8618814200000583E-6</v>
      </c>
      <c r="D105" s="4">
        <f>'Displacement method G1'!E105-'Pre-stress method G1'!E105</f>
        <v>1.4295894700001041E-6</v>
      </c>
      <c r="E105" s="4">
        <f t="shared" si="3"/>
        <v>2.5143492386470992E-6</v>
      </c>
      <c r="F105" s="15">
        <f>'Displacement method G1'!S105</f>
        <v>0.95998440872755841</v>
      </c>
      <c r="G105" s="9">
        <f t="shared" si="2"/>
        <v>2.5143492386470991</v>
      </c>
    </row>
    <row r="106" spans="1:7" x14ac:dyDescent="0.45">
      <c r="A106" s="9">
        <f>'Displacement method G1'!B106</f>
        <v>37076</v>
      </c>
      <c r="B106" s="4">
        <f>'Displacement method G1'!C106-'Pre-stress method G1'!C106</f>
        <v>-9.2995384100009841E-7</v>
      </c>
      <c r="C106" s="4">
        <f>'Displacement method G1'!D106-'Pre-stress method G1'!D106</f>
        <v>3.2698655899998218E-6</v>
      </c>
      <c r="D106" s="4">
        <f>'Displacement method G1'!E106-'Pre-stress method G1'!E106</f>
        <v>-2.3200546090001474E-6</v>
      </c>
      <c r="E106" s="4">
        <f t="shared" si="3"/>
        <v>4.1157609881768579E-6</v>
      </c>
      <c r="F106" s="15">
        <f>'Displacement method G1'!S106</f>
        <v>1.8928887511948504</v>
      </c>
      <c r="G106" s="9">
        <f t="shared" si="2"/>
        <v>4.1157609881768575</v>
      </c>
    </row>
    <row r="107" spans="1:7" x14ac:dyDescent="0.45">
      <c r="A107" s="9">
        <f>'Displacement method G1'!B107</f>
        <v>38216</v>
      </c>
      <c r="B107" s="4">
        <f>'Displacement method G1'!C107-'Pre-stress method G1'!C107</f>
        <v>-6.759870150000076E-7</v>
      </c>
      <c r="C107" s="4">
        <f>'Displacement method G1'!D107-'Pre-stress method G1'!D107</f>
        <v>4.700891639999958E-6</v>
      </c>
      <c r="D107" s="4">
        <f>'Displacement method G1'!E107-'Pre-stress method G1'!E107</f>
        <v>-4.7198777600001348E-6</v>
      </c>
      <c r="E107" s="4">
        <f t="shared" si="3"/>
        <v>6.6957140563806942E-6</v>
      </c>
      <c r="F107" s="15">
        <f>'Displacement method G1'!S107</f>
        <v>2.8362985244857426</v>
      </c>
      <c r="G107" s="9">
        <f t="shared" si="2"/>
        <v>6.6957140563806945</v>
      </c>
    </row>
    <row r="108" spans="1:7" x14ac:dyDescent="0.45">
      <c r="A108" s="9">
        <f>'Displacement method G1'!B108</f>
        <v>39356</v>
      </c>
      <c r="B108" s="4">
        <f>'Displacement method G1'!C108-'Pre-stress method G1'!C108</f>
        <v>2.5297780099995532E-7</v>
      </c>
      <c r="C108" s="4">
        <f>'Displacement method G1'!D108-'Pre-stress method G1'!D108</f>
        <v>3.4739546769997111E-6</v>
      </c>
      <c r="D108" s="4">
        <f>'Displacement method G1'!E108-'Pre-stress method G1'!E108</f>
        <v>-2.6299034839995065E-6</v>
      </c>
      <c r="E108" s="4">
        <f t="shared" si="3"/>
        <v>4.3644875072337735E-6</v>
      </c>
      <c r="F108" s="15">
        <f>'Displacement method G1'!S108</f>
        <v>3.7868697627460075</v>
      </c>
      <c r="G108" s="9">
        <f t="shared" si="2"/>
        <v>4.3644875072337737</v>
      </c>
    </row>
    <row r="109" spans="1:7" x14ac:dyDescent="0.45">
      <c r="A109" s="9">
        <f>'Displacement method G1'!B109</f>
        <v>40496</v>
      </c>
      <c r="B109" s="4">
        <f>'Displacement method G1'!C109-'Pre-stress method G1'!C109</f>
        <v>6.8408224600008567E-7</v>
      </c>
      <c r="C109" s="4">
        <f>'Displacement method G1'!D109-'Pre-stress method G1'!D109</f>
        <v>1.3449926807998849E-6</v>
      </c>
      <c r="D109" s="4">
        <f>'Displacement method G1'!E109-'Pre-stress method G1'!E109</f>
        <v>2.0640329590000846E-6</v>
      </c>
      <c r="E109" s="4">
        <f t="shared" si="3"/>
        <v>2.5567960197357213E-6</v>
      </c>
      <c r="F109" s="15">
        <f>'Displacement method G1'!S109</f>
        <v>4.7423796769132682</v>
      </c>
      <c r="G109" s="9">
        <f t="shared" si="2"/>
        <v>2.5567960197357213</v>
      </c>
    </row>
    <row r="110" spans="1:7" x14ac:dyDescent="0.45">
      <c r="A110" s="9">
        <f>'Displacement method G1'!B110</f>
        <v>41636</v>
      </c>
      <c r="B110" s="4">
        <f>'Displacement method G1'!C110-'Pre-stress method G1'!C110</f>
        <v>1.8198699999988181E-7</v>
      </c>
      <c r="C110" s="4">
        <f>'Displacement method G1'!D110-'Pre-stress method G1'!D110</f>
        <v>8.8900230030015265E-7</v>
      </c>
      <c r="D110" s="4">
        <f>'Displacement method G1'!E110-'Pre-stress method G1'!E110</f>
        <v>2.4990189030002496E-6</v>
      </c>
      <c r="E110" s="4">
        <f t="shared" si="3"/>
        <v>2.6586725702238122E-6</v>
      </c>
      <c r="F110" s="15">
        <f>'Displacement method G1'!S110</f>
        <v>5.0960264569564391</v>
      </c>
      <c r="G110" s="9">
        <f t="shared" si="2"/>
        <v>2.6586725702238123</v>
      </c>
    </row>
    <row r="111" spans="1:7" x14ac:dyDescent="0.45">
      <c r="A111" s="9">
        <f>'Displacement method G1'!B111</f>
        <v>42226</v>
      </c>
      <c r="B111" s="4">
        <f>'Displacement method G1'!C111-'Pre-stress method G1'!C111</f>
        <v>-4.6976549199998635E-7</v>
      </c>
      <c r="C111" s="4">
        <f>'Displacement method G1'!D111-'Pre-stress method G1'!D111</f>
        <v>1.8598613399999726E-6</v>
      </c>
      <c r="D111" s="4">
        <f>'Displacement method G1'!E111-'Pre-stress method G1'!E111</f>
        <v>2.4594843399999757E-6</v>
      </c>
      <c r="E111" s="4">
        <f t="shared" si="3"/>
        <v>3.1191067696065804E-6</v>
      </c>
      <c r="F111" s="15">
        <f>'Displacement method G1'!S111</f>
        <v>0.96171518704863979</v>
      </c>
      <c r="G111" s="9">
        <f t="shared" si="2"/>
        <v>3.1191067696065806</v>
      </c>
    </row>
    <row r="112" spans="1:7" x14ac:dyDescent="0.45">
      <c r="A112" s="9">
        <f>'Displacement method G1'!B112</f>
        <v>43701</v>
      </c>
      <c r="B112" s="4">
        <f>'Displacement method G1'!C112-'Pre-stress method G1'!C112</f>
        <v>9.1981773000051649E-8</v>
      </c>
      <c r="C112" s="4">
        <f>'Displacement method G1'!D112-'Pre-stress method G1'!D112</f>
        <v>3.5118233700000973E-6</v>
      </c>
      <c r="D112" s="4">
        <f>'Displacement method G1'!E112-'Pre-stress method G1'!E112</f>
        <v>-8.9011774999999023E-7</v>
      </c>
      <c r="E112" s="4">
        <f t="shared" si="3"/>
        <v>3.6240410645449533E-6</v>
      </c>
      <c r="F112" s="15">
        <f>'Displacement method G1'!S112</f>
        <v>1.8985156941410835</v>
      </c>
      <c r="G112" s="9">
        <f t="shared" si="2"/>
        <v>3.6240410645449534</v>
      </c>
    </row>
    <row r="113" spans="1:7" x14ac:dyDescent="0.45">
      <c r="A113" s="9">
        <f>'Displacement method G1'!B113</f>
        <v>44841</v>
      </c>
      <c r="B113" s="4">
        <f>'Displacement method G1'!C113-'Pre-stress method G1'!C113</f>
        <v>1.1169683859998687E-6</v>
      </c>
      <c r="C113" s="4">
        <f>'Displacement method G1'!D113-'Pre-stress method G1'!D113</f>
        <v>5.7658368499994769E-6</v>
      </c>
      <c r="D113" s="4">
        <f>'Displacement method G1'!E113-'Pre-stress method G1'!E113</f>
        <v>-4.4198523300000622E-6</v>
      </c>
      <c r="E113" s="4">
        <f t="shared" si="3"/>
        <v>7.35034608539911E-6</v>
      </c>
      <c r="F113" s="15">
        <f>'Displacement method G1'!S113</f>
        <v>2.8483139310827381</v>
      </c>
      <c r="G113" s="9">
        <f t="shared" si="2"/>
        <v>7.3503460853991101</v>
      </c>
    </row>
    <row r="114" spans="1:7" x14ac:dyDescent="0.45">
      <c r="A114" s="9">
        <f>'Displacement method G1'!B114</f>
        <v>45981</v>
      </c>
      <c r="B114" s="4">
        <f>'Displacement method G1'!C114-'Pre-stress method G1'!C114</f>
        <v>1.9639772289999861E-6</v>
      </c>
      <c r="C114" s="4">
        <f>'Displacement method G1'!D114-'Pre-stress method G1'!D114</f>
        <v>6.265887349999992E-6</v>
      </c>
      <c r="D114" s="4">
        <f>'Displacement method G1'!E114-'Pre-stress method G1'!E114</f>
        <v>-5.1798164399999291E-6</v>
      </c>
      <c r="E114" s="4">
        <f t="shared" si="3"/>
        <v>8.3635548178399549E-6</v>
      </c>
      <c r="F114" s="15">
        <f>'Displacement method G1'!S114</f>
        <v>3.7917160508139318</v>
      </c>
      <c r="G114" s="9">
        <f t="shared" si="2"/>
        <v>8.3635548178399546</v>
      </c>
    </row>
    <row r="115" spans="1:7" x14ac:dyDescent="0.45">
      <c r="A115" s="9">
        <f>'Displacement method G1'!B115</f>
        <v>47121</v>
      </c>
      <c r="B115" s="4">
        <f>'Displacement method G1'!C115-'Pre-stress method G1'!C115</f>
        <v>1.2319992916498372E-6</v>
      </c>
      <c r="C115" s="4">
        <f>'Displacement method G1'!D115-'Pre-stress method G1'!D115</f>
        <v>3.5549720870005352E-6</v>
      </c>
      <c r="D115" s="4">
        <f>'Displacement method G1'!E115-'Pre-stress method G1'!E115</f>
        <v>-6.9925801000209065E-8</v>
      </c>
      <c r="E115" s="4">
        <f t="shared" si="3"/>
        <v>3.7630490844027218E-6</v>
      </c>
      <c r="F115" s="15">
        <f>'Displacement method G1'!S115</f>
        <v>4.7786489408618413</v>
      </c>
      <c r="G115" s="9">
        <f t="shared" si="2"/>
        <v>3.7630490844027218</v>
      </c>
    </row>
    <row r="116" spans="1:7" x14ac:dyDescent="0.45">
      <c r="A116" s="9">
        <f>'Displacement method G1'!B116</f>
        <v>48261</v>
      </c>
      <c r="B116" s="4">
        <f>'Displacement method G1'!C116-'Pre-stress method G1'!C116</f>
        <v>5.8600048697971668E-7</v>
      </c>
      <c r="C116" s="4">
        <f>'Displacement method G1'!D116-'Pre-stress method G1'!D116</f>
        <v>1.848995990200511E-6</v>
      </c>
      <c r="D116" s="4">
        <f>'Displacement method G1'!E116-'Pre-stress method G1'!E116</f>
        <v>2.4920355740001149E-6</v>
      </c>
      <c r="E116" s="4">
        <f t="shared" si="3"/>
        <v>3.157914508754174E-6</v>
      </c>
      <c r="F116" s="15">
        <f>'Displacement method G1'!S116</f>
        <v>5.2168113872364597</v>
      </c>
      <c r="G116" s="9">
        <f t="shared" si="2"/>
        <v>3.1579145087541738</v>
      </c>
    </row>
    <row r="117" spans="1:7" x14ac:dyDescent="0.45">
      <c r="A117" s="9">
        <f>'Displacement method G1'!B117</f>
        <v>48835</v>
      </c>
      <c r="B117" s="4">
        <f>'Displacement method G1'!C117-'Pre-stress method G1'!C117</f>
        <v>0</v>
      </c>
      <c r="C117" s="4">
        <f>'Displacement method G1'!D117-'Pre-stress method G1'!D117</f>
        <v>0</v>
      </c>
      <c r="D117" s="4">
        <f>'Displacement method G1'!E117-'Pre-stress method G1'!E117</f>
        <v>0</v>
      </c>
      <c r="E117" s="4">
        <f t="shared" si="3"/>
        <v>0</v>
      </c>
      <c r="F117" s="15">
        <f>'Displacement method G1'!S117</f>
        <v>5.422688728850293</v>
      </c>
      <c r="G117" s="9">
        <f t="shared" si="2"/>
        <v>0</v>
      </c>
    </row>
    <row r="118" spans="1:7" x14ac:dyDescent="0.45">
      <c r="A118" s="9">
        <f>'Displacement method G1'!B118</f>
        <v>48859</v>
      </c>
      <c r="B118" s="4">
        <f>'Displacement method G1'!C118-'Pre-stress method G1'!C118</f>
        <v>0</v>
      </c>
      <c r="C118" s="4">
        <f>'Displacement method G1'!D118-'Pre-stress method G1'!D118</f>
        <v>0</v>
      </c>
      <c r="D118" s="4">
        <f>'Displacement method G1'!E118-'Pre-stress method G1'!E118</f>
        <v>0</v>
      </c>
      <c r="E118" s="4">
        <f t="shared" si="3"/>
        <v>0</v>
      </c>
      <c r="F118" s="15">
        <f>'Displacement method G1'!S118</f>
        <v>5.626281508243256</v>
      </c>
      <c r="G118" s="9">
        <f t="shared" si="2"/>
        <v>0</v>
      </c>
    </row>
  </sheetData>
  <mergeCells count="2">
    <mergeCell ref="A1:D1"/>
    <mergeCell ref="A60:D6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30E62-9058-41AF-9B47-DD5B46DA0FDA}">
  <dimension ref="A1:K118"/>
  <sheetViews>
    <sheetView zoomScale="85" zoomScaleNormal="85" workbookViewId="0">
      <selection activeCell="F1" sqref="F1"/>
    </sheetView>
  </sheetViews>
  <sheetFormatPr baseColWidth="10" defaultRowHeight="14.25" x14ac:dyDescent="0.45"/>
  <cols>
    <col min="6" max="6" width="16.3984375" bestFit="1" customWidth="1"/>
    <col min="10" max="10" width="18.1328125" bestFit="1" customWidth="1"/>
    <col min="11" max="11" width="22.1328125" bestFit="1" customWidth="1"/>
  </cols>
  <sheetData>
    <row r="1" spans="1:11" ht="15" customHeight="1" x14ac:dyDescent="0.45">
      <c r="A1" s="37" t="s">
        <v>36</v>
      </c>
      <c r="B1" s="37"/>
      <c r="C1" s="37"/>
      <c r="D1" s="37"/>
      <c r="E1" s="23">
        <f>1000000*MAX(E3:E59)</f>
        <v>0.11950708451436753</v>
      </c>
      <c r="F1" s="29" t="s">
        <v>37</v>
      </c>
      <c r="G1" s="16"/>
      <c r="J1" s="28" t="s">
        <v>42</v>
      </c>
      <c r="K1" s="28" t="s">
        <v>43</v>
      </c>
    </row>
    <row r="2" spans="1:11" x14ac:dyDescent="0.45">
      <c r="A2" s="5" t="s">
        <v>15</v>
      </c>
      <c r="B2" s="5" t="s">
        <v>0</v>
      </c>
      <c r="C2" s="5" t="s">
        <v>1</v>
      </c>
      <c r="D2" s="5" t="s">
        <v>2</v>
      </c>
      <c r="E2" s="7" t="s">
        <v>8</v>
      </c>
      <c r="F2" s="21" t="s">
        <v>9</v>
      </c>
      <c r="G2" s="7" t="s">
        <v>10</v>
      </c>
      <c r="J2" s="15">
        <f>AVERAGE(G:G)</f>
        <v>4.4709312985535508E-2</v>
      </c>
      <c r="K2" s="15">
        <f>_xlfn.STDEV.S((G:G))</f>
        <v>3.2951557352139449E-2</v>
      </c>
    </row>
    <row r="3" spans="1:11" x14ac:dyDescent="0.45">
      <c r="A3" s="3">
        <f>'Displacement method G1'!B3</f>
        <v>2</v>
      </c>
      <c r="B3" s="4">
        <f>'Displacement method G1'!I3-'Pre-stress method G1'!I3</f>
        <v>7.308957000000751E-11</v>
      </c>
      <c r="C3" s="4">
        <f>'Displacement method G1'!J3-'Pre-stress method G1'!J3</f>
        <v>-1.009009999958399E-12</v>
      </c>
      <c r="D3" s="4">
        <f>'Displacement method G1'!K3-'Pre-stress method G1'!K3</f>
        <v>-2.2935900000018551E-9</v>
      </c>
      <c r="E3" s="4">
        <f>(B3^2+C3^2+D3^2)^0.5</f>
        <v>2.2947544948103871E-9</v>
      </c>
      <c r="F3" s="15">
        <f>'Displacement method G1'!S3</f>
        <v>7.1701002573185828E-10</v>
      </c>
      <c r="G3" s="22">
        <f>E3*1000000</f>
        <v>2.2947544948103871E-3</v>
      </c>
    </row>
    <row r="4" spans="1:11" x14ac:dyDescent="0.45">
      <c r="A4" s="3">
        <f>'Displacement method G1'!B4</f>
        <v>10</v>
      </c>
      <c r="B4" s="4">
        <f>'Displacement method G1'!I4-'Pre-stress method G1'!I4</f>
        <v>-2.8949500000983661E-9</v>
      </c>
      <c r="C4" s="4">
        <f>'Displacement method G1'!J4-'Pre-stress method G1'!J4</f>
        <v>3.9604399999846988E-9</v>
      </c>
      <c r="D4" s="4">
        <f>'Displacement method G1'!K4-'Pre-stress method G1'!K4</f>
        <v>-1.7415099999969685E-9</v>
      </c>
      <c r="E4" s="4">
        <f t="shared" ref="E4:E69" si="0">(B4^2+C4^2+D4^2)^0.5</f>
        <v>5.2056390171272704E-9</v>
      </c>
      <c r="F4" s="15">
        <f>'Displacement method G1'!S4</f>
        <v>1.0383499630182496</v>
      </c>
      <c r="G4" s="22">
        <f t="shared" ref="G4:G59" si="1">E4*1000000</f>
        <v>5.2056390171272707E-3</v>
      </c>
    </row>
    <row r="5" spans="1:11" x14ac:dyDescent="0.45">
      <c r="A5" s="3">
        <f>'Displacement method G1'!B5</f>
        <v>150</v>
      </c>
      <c r="B5" s="4">
        <f>'Displacement method G1'!I5-'Pre-stress method G1'!I5</f>
        <v>9.0786229999624199E-9</v>
      </c>
      <c r="C5" s="4">
        <f>'Displacement method G1'!J5-'Pre-stress method G1'!J5</f>
        <v>7.5611210000351911E-9</v>
      </c>
      <c r="D5" s="4">
        <f>'Displacement method G1'!K5-'Pre-stress method G1'!K5</f>
        <v>3.4710999997694322E-10</v>
      </c>
      <c r="E5" s="4">
        <f t="shared" si="0"/>
        <v>1.1820001341146447E-8</v>
      </c>
      <c r="F5" s="15">
        <f>'Displacement method G1'!S5</f>
        <v>1.038511505954556</v>
      </c>
      <c r="G5" s="22">
        <f t="shared" si="1"/>
        <v>1.1820001341146446E-2</v>
      </c>
    </row>
    <row r="6" spans="1:11" x14ac:dyDescent="0.45">
      <c r="A6" s="3">
        <f>'Displacement method G1'!B6</f>
        <v>1657</v>
      </c>
      <c r="B6" s="4">
        <f>'Displacement method G1'!I6-'Pre-stress method G1'!I6</f>
        <v>-3.888674000016891E-8</v>
      </c>
      <c r="C6" s="4">
        <f>'Displacement method G1'!J6-'Pre-stress method G1'!J6</f>
        <v>-4.0363660000096099E-9</v>
      </c>
      <c r="D6" s="4">
        <f>'Displacement method G1'!K6-'Pre-stress method G1'!K6</f>
        <v>-3.4612999998736432E-10</v>
      </c>
      <c r="E6" s="4">
        <f t="shared" si="0"/>
        <v>3.9097194327773214E-8</v>
      </c>
      <c r="F6" s="15">
        <f>'Displacement method G1'!S6</f>
        <v>2.048750643782693</v>
      </c>
      <c r="G6" s="22">
        <f t="shared" si="1"/>
        <v>3.9097194327773213E-2</v>
      </c>
    </row>
    <row r="7" spans="1:11" x14ac:dyDescent="0.45">
      <c r="A7" s="3">
        <f>'Displacement method G1'!B7</f>
        <v>1741</v>
      </c>
      <c r="B7" s="4">
        <f>'Displacement method G1'!I7-'Pre-stress method G1'!I7</f>
        <v>-1.8925111999875885E-8</v>
      </c>
      <c r="C7" s="4">
        <f>'Displacement method G1'!J7-'Pre-stress method G1'!J7</f>
        <v>4.4207000148184517E-11</v>
      </c>
      <c r="D7" s="4">
        <f>'Displacement method G1'!K7-'Pre-stress method G1'!K7</f>
        <v>-2.5759000000288163E-10</v>
      </c>
      <c r="E7" s="4">
        <f t="shared" si="0"/>
        <v>1.8926916575998582E-8</v>
      </c>
      <c r="F7" s="15">
        <f>'Displacement method G1'!S7</f>
        <v>2.0499352920519223</v>
      </c>
      <c r="G7" s="22">
        <f t="shared" si="1"/>
        <v>1.8926916575998581E-2</v>
      </c>
    </row>
    <row r="8" spans="1:11" x14ac:dyDescent="0.45">
      <c r="A8" s="3">
        <f>'Displacement method G1'!B8</f>
        <v>2881</v>
      </c>
      <c r="B8" s="4">
        <f>'Displacement method G1'!I8-'Pre-stress method G1'!I8</f>
        <v>5.6937556000297845E-8</v>
      </c>
      <c r="C8" s="4">
        <f>'Displacement method G1'!J8-'Pre-stress method G1'!J8</f>
        <v>7.6030585999991088E-8</v>
      </c>
      <c r="D8" s="4">
        <f>'Displacement method G1'!K8-'Pre-stress method G1'!K8</f>
        <v>7.0984999996082099E-11</v>
      </c>
      <c r="E8" s="4">
        <f t="shared" si="0"/>
        <v>9.4987053484458174E-8</v>
      </c>
      <c r="F8" s="15">
        <f>'Displacement method G1'!S8</f>
        <v>3.0917605340646936</v>
      </c>
      <c r="G8" s="22">
        <f t="shared" si="1"/>
        <v>9.498705348445817E-2</v>
      </c>
    </row>
    <row r="9" spans="1:11" x14ac:dyDescent="0.45">
      <c r="A9" s="3">
        <f>'Displacement method G1'!B9</f>
        <v>2965</v>
      </c>
      <c r="B9" s="4">
        <f>'Displacement method G1'!I9-'Pre-stress method G1'!I9</f>
        <v>2.5938601000159017E-8</v>
      </c>
      <c r="C9" s="4">
        <f>'Displacement method G1'!J9-'Pre-stress method G1'!J9</f>
        <v>-5.2043287999872095E-8</v>
      </c>
      <c r="D9" s="4">
        <f>'Displacement method G1'!K9-'Pre-stress method G1'!K9</f>
        <v>5.9443000001435653E-11</v>
      </c>
      <c r="E9" s="4">
        <f t="shared" si="0"/>
        <v>5.814910473217391E-8</v>
      </c>
      <c r="F9" s="15">
        <f>'Displacement method G1'!S9</f>
        <v>3.0967374783794632</v>
      </c>
      <c r="G9" s="22">
        <f t="shared" si="1"/>
        <v>5.8149104732173912E-2</v>
      </c>
    </row>
    <row r="10" spans="1:11" x14ac:dyDescent="0.45">
      <c r="A10" s="3">
        <f>'Displacement method G1'!B10</f>
        <v>4105</v>
      </c>
      <c r="B10" s="4">
        <f>'Displacement method G1'!I10-'Pre-stress method G1'!I10</f>
        <v>4.5840159999897129E-8</v>
      </c>
      <c r="C10" s="4">
        <f>'Displacement method G1'!J10-'Pre-stress method G1'!J10</f>
        <v>2.0803040000263312E-9</v>
      </c>
      <c r="D10" s="4">
        <f>'Displacement method G1'!K10-'Pre-stress method G1'!K10</f>
        <v>5.0126460000160522E-8</v>
      </c>
      <c r="E10" s="4">
        <f t="shared" si="0"/>
        <v>6.7958148339227034E-8</v>
      </c>
      <c r="F10" s="15">
        <f>'Displacement method G1'!S10</f>
        <v>4.1464397837180753</v>
      </c>
      <c r="G10" s="22">
        <f t="shared" si="1"/>
        <v>6.7958148339227031E-2</v>
      </c>
    </row>
    <row r="11" spans="1:11" x14ac:dyDescent="0.45">
      <c r="A11" s="3">
        <f>'Displacement method G1'!B11</f>
        <v>4189</v>
      </c>
      <c r="B11" s="4">
        <f>'Displacement method G1'!I11-'Pre-stress method G1'!I11</f>
        <v>2.8779899999623049E-9</v>
      </c>
      <c r="C11" s="4">
        <f>'Displacement method G1'!J11-'Pre-stress method G1'!J11</f>
        <v>-2.8059587999906127E-8</v>
      </c>
      <c r="D11" s="4">
        <f>'Displacement method G1'!K11-'Pre-stress method G1'!K11</f>
        <v>2.0098574000189037E-8</v>
      </c>
      <c r="E11" s="4">
        <f t="shared" si="0"/>
        <v>3.4634895438061216E-8</v>
      </c>
      <c r="F11" s="15">
        <f>'Displacement method G1'!S11</f>
        <v>4.1587706224315859</v>
      </c>
      <c r="G11" s="22">
        <f t="shared" si="1"/>
        <v>3.4634895438061218E-2</v>
      </c>
    </row>
    <row r="12" spans="1:11" x14ac:dyDescent="0.45">
      <c r="A12" s="3">
        <f>'Displacement method G1'!B12</f>
        <v>5329</v>
      </c>
      <c r="B12" s="4">
        <f>'Displacement method G1'!I12-'Pre-stress method G1'!I12</f>
        <v>-3.0057691001103559E-8</v>
      </c>
      <c r="C12" s="4">
        <f>'Displacement method G1'!J12-'Pre-stress method G1'!J12</f>
        <v>2.4014903999853426E-8</v>
      </c>
      <c r="D12" s="4">
        <f>'Displacement method G1'!K12-'Pre-stress method G1'!K12</f>
        <v>-4.1968143999968066E-8</v>
      </c>
      <c r="E12" s="4">
        <f t="shared" si="0"/>
        <v>5.6934220932950804E-8</v>
      </c>
      <c r="F12" s="15">
        <f>'Displacement method G1'!S12</f>
        <v>5.223626805199622</v>
      </c>
      <c r="G12" s="22">
        <f t="shared" si="1"/>
        <v>5.6934220932950801E-2</v>
      </c>
    </row>
    <row r="13" spans="1:11" x14ac:dyDescent="0.45">
      <c r="A13" s="3">
        <f>'Displacement method G1'!B13</f>
        <v>5413</v>
      </c>
      <c r="B13" s="4">
        <f>'Displacement method G1'!I13-'Pre-stress method G1'!I13</f>
        <v>-1.9026914999283051E-8</v>
      </c>
      <c r="C13" s="4">
        <f>'Displacement method G1'!J13-'Pre-stress method G1'!J13</f>
        <v>3.8985989999663906E-8</v>
      </c>
      <c r="D13" s="4">
        <f>'Displacement method G1'!K13-'Pre-stress method G1'!K13</f>
        <v>1.9026009000049082E-8</v>
      </c>
      <c r="E13" s="4">
        <f t="shared" si="0"/>
        <v>4.7370031972902288E-8</v>
      </c>
      <c r="F13" s="15">
        <f>'Displacement method G1'!S13</f>
        <v>5.2338037382003542</v>
      </c>
      <c r="G13" s="22">
        <f t="shared" si="1"/>
        <v>4.7370031972902286E-2</v>
      </c>
    </row>
    <row r="14" spans="1:11" x14ac:dyDescent="0.45">
      <c r="A14" s="3">
        <f>'Displacement method G1'!B14</f>
        <v>6547</v>
      </c>
      <c r="B14" s="4">
        <f>'Displacement method G1'!I14-'Pre-stress method G1'!I14</f>
        <v>-3.1013185000997034E-8</v>
      </c>
      <c r="C14" s="4">
        <f>'Displacement method G1'!J14-'Pre-stress method G1'!J14</f>
        <v>3.5000923919586979E-8</v>
      </c>
      <c r="D14" s="4">
        <f>'Displacement method G1'!K14-'Pre-stress method G1'!K14</f>
        <v>-2.8989734999693151E-8</v>
      </c>
      <c r="E14" s="4">
        <f t="shared" si="0"/>
        <v>5.5020787476036886E-8</v>
      </c>
      <c r="F14" s="15">
        <f>'Displacement method G1'!S14</f>
        <v>5.768404869632505</v>
      </c>
      <c r="G14" s="22">
        <f t="shared" si="1"/>
        <v>5.5020787476036885E-2</v>
      </c>
    </row>
    <row r="15" spans="1:11" x14ac:dyDescent="0.45">
      <c r="A15" s="3">
        <f>'Displacement method G1'!B15</f>
        <v>6589</v>
      </c>
      <c r="B15" s="4">
        <f>'Displacement method G1'!I15-'Pre-stress method G1'!I15</f>
        <v>7.0025883997654192E-9</v>
      </c>
      <c r="C15" s="4">
        <f>'Displacement method G1'!J15-'Pre-stress method G1'!J15</f>
        <v>-5.3002308900325368E-8</v>
      </c>
      <c r="D15" s="4">
        <f>'Displacement method G1'!K15-'Pre-stress method G1'!K15</f>
        <v>-2.5992017399934647E-8</v>
      </c>
      <c r="E15" s="4">
        <f t="shared" si="0"/>
        <v>5.9446328411269814E-8</v>
      </c>
      <c r="F15" s="15">
        <f>'Displacement method G1'!S15</f>
        <v>5.7807357083679243</v>
      </c>
      <c r="G15" s="22">
        <f t="shared" si="1"/>
        <v>5.9446328411269816E-2</v>
      </c>
    </row>
    <row r="16" spans="1:11" x14ac:dyDescent="0.45">
      <c r="A16" s="3">
        <f>'Displacement method G1'!B16</f>
        <v>7157</v>
      </c>
      <c r="B16" s="4">
        <f>'Displacement method G1'!I16-'Pre-stress method G1'!I16</f>
        <v>0</v>
      </c>
      <c r="C16" s="4">
        <f>'Displacement method G1'!J16-'Pre-stress method G1'!J16</f>
        <v>0</v>
      </c>
      <c r="D16" s="4">
        <f>'Displacement method G1'!K16-'Pre-stress method G1'!K16</f>
        <v>0</v>
      </c>
      <c r="E16" s="4">
        <f t="shared" si="0"/>
        <v>0</v>
      </c>
      <c r="F16" s="15">
        <f>'Displacement method G1'!S16</f>
        <v>6.1275288020538916</v>
      </c>
      <c r="G16" s="22">
        <f t="shared" si="1"/>
        <v>0</v>
      </c>
    </row>
    <row r="17" spans="1:7" x14ac:dyDescent="0.45">
      <c r="A17" s="3">
        <f>'Displacement method G1'!B17</f>
        <v>7185</v>
      </c>
      <c r="B17" s="4">
        <f>'Displacement method G1'!I17-'Pre-stress method G1'!I17</f>
        <v>0</v>
      </c>
      <c r="C17" s="4">
        <f>'Displacement method G1'!J17-'Pre-stress method G1'!J17</f>
        <v>0</v>
      </c>
      <c r="D17" s="4">
        <f>'Displacement method G1'!K17-'Pre-stress method G1'!K17</f>
        <v>0</v>
      </c>
      <c r="E17" s="4">
        <f t="shared" si="0"/>
        <v>0</v>
      </c>
      <c r="F17" s="15">
        <f>'Displacement method G1'!S17</f>
        <v>6.1513365710225933</v>
      </c>
      <c r="G17" s="22">
        <f t="shared" si="1"/>
        <v>0</v>
      </c>
    </row>
    <row r="18" spans="1:7" x14ac:dyDescent="0.45">
      <c r="A18" s="3">
        <f>'Displacement method G1'!B18</f>
        <v>7561</v>
      </c>
      <c r="B18" s="4">
        <f>'Displacement method G1'!I18-'Pre-stress method G1'!I18</f>
        <v>-7.7787750000016254E-9</v>
      </c>
      <c r="C18" s="4">
        <f>'Displacement method G1'!J18-'Pre-stress method G1'!J18</f>
        <v>-4.111520000003345E-9</v>
      </c>
      <c r="D18" s="4">
        <f>'Displacement method G1'!K18-'Pre-stress method G1'!K18</f>
        <v>3.524299999784538E-10</v>
      </c>
      <c r="E18" s="4">
        <f t="shared" si="0"/>
        <v>8.805574604531075E-9</v>
      </c>
      <c r="F18" s="15">
        <f>'Displacement method G1'!S18</f>
        <v>1.0381884200856797</v>
      </c>
      <c r="G18" s="22">
        <f t="shared" si="1"/>
        <v>8.8055746045310745E-3</v>
      </c>
    </row>
    <row r="19" spans="1:7" x14ac:dyDescent="0.45">
      <c r="A19" s="3">
        <f>'Displacement method G1'!B19</f>
        <v>9068</v>
      </c>
      <c r="B19" s="4">
        <f>'Displacement method G1'!I19-'Pre-stress method G1'!I19</f>
        <v>2.0214730000588793E-9</v>
      </c>
      <c r="C19" s="4">
        <f>'Displacement method G1'!J19-'Pre-stress method G1'!J19</f>
        <v>-4.4084293999990809E-8</v>
      </c>
      <c r="D19" s="4">
        <f>'Displacement method G1'!K19-'Pre-stress method G1'!K19</f>
        <v>-2.0315000002308833E-10</v>
      </c>
      <c r="E19" s="4">
        <f t="shared" si="0"/>
        <v>4.4131084288629283E-8</v>
      </c>
      <c r="F19" s="15">
        <f>'Displacement method G1'!S19</f>
        <v>2.0475621687509271</v>
      </c>
      <c r="G19" s="22">
        <f t="shared" si="1"/>
        <v>4.4131084288629281E-2</v>
      </c>
    </row>
    <row r="20" spans="1:7" x14ac:dyDescent="0.45">
      <c r="A20" s="3">
        <f>'Displacement method G1'!B20</f>
        <v>10208</v>
      </c>
      <c r="B20" s="4">
        <f>'Displacement method G1'!I20-'Pre-stress method G1'!I20</f>
        <v>-3.7039411000111544E-8</v>
      </c>
      <c r="C20" s="4">
        <f>'Displacement method G1'!J20-'Pre-stress method G1'!J20</f>
        <v>2.2085830999555439E-8</v>
      </c>
      <c r="D20" s="4">
        <f>'Displacement method G1'!K20-'Pre-stress method G1'!K20</f>
        <v>1.1806000003566214E-10</v>
      </c>
      <c r="E20" s="4">
        <f t="shared" si="0"/>
        <v>4.3124422736307052E-8</v>
      </c>
      <c r="F20" s="15">
        <f>'Displacement method G1'!S20</f>
        <v>3.0892529274891039</v>
      </c>
      <c r="G20" s="22">
        <f t="shared" si="1"/>
        <v>4.3124422736307053E-2</v>
      </c>
    </row>
    <row r="21" spans="1:7" x14ac:dyDescent="0.45">
      <c r="A21" s="3">
        <f>'Displacement method G1'!B21</f>
        <v>11348</v>
      </c>
      <c r="B21" s="4">
        <f>'Displacement method G1'!I21-'Pre-stress method G1'!I21</f>
        <v>-7.5047637000018666E-8</v>
      </c>
      <c r="C21" s="4">
        <f>'Displacement method G1'!J21-'Pre-stress method G1'!J21</f>
        <v>3.6150900000093966E-8</v>
      </c>
      <c r="D21" s="4">
        <f>'Displacement method G1'!K21-'Pre-stress method G1'!K21</f>
        <v>6.0110250000178916E-8</v>
      </c>
      <c r="E21" s="4">
        <f t="shared" si="0"/>
        <v>1.0272427923907461E-7</v>
      </c>
      <c r="F21" s="15">
        <f>'Displacement method G1'!S21</f>
        <v>4.1443782657957273</v>
      </c>
      <c r="G21" s="22">
        <f t="shared" si="1"/>
        <v>0.10272427923907461</v>
      </c>
    </row>
    <row r="22" spans="1:7" x14ac:dyDescent="0.45">
      <c r="A22" s="3">
        <f>'Displacement method G1'!B22</f>
        <v>12488</v>
      </c>
      <c r="B22" s="4">
        <f>'Displacement method G1'!I22-'Pre-stress method G1'!I22</f>
        <v>-4.8014535999896246E-8</v>
      </c>
      <c r="C22" s="4">
        <f>'Displacement method G1'!J22-'Pre-stress method G1'!J22</f>
        <v>-3.3933812999993596E-8</v>
      </c>
      <c r="D22" s="4">
        <f>'Displacement method G1'!K22-'Pre-stress method G1'!K22</f>
        <v>7.0279029995741482E-9</v>
      </c>
      <c r="E22" s="4">
        <f t="shared" si="0"/>
        <v>5.9213940525650632E-8</v>
      </c>
      <c r="F22" s="15">
        <f>'Displacement method G1'!S22</f>
        <v>5.238465250433566</v>
      </c>
      <c r="G22" s="22">
        <f t="shared" si="1"/>
        <v>5.9213940525650634E-2</v>
      </c>
    </row>
    <row r="23" spans="1:7" x14ac:dyDescent="0.45">
      <c r="A23" s="3">
        <f>'Displacement method G1'!B23</f>
        <v>13622</v>
      </c>
      <c r="B23" s="4">
        <f>'Displacement method G1'!I23-'Pre-stress method G1'!I23</f>
        <v>1.6097484999925277E-8</v>
      </c>
      <c r="C23" s="4">
        <f>'Displacement method G1'!J23-'Pre-stress method G1'!J23</f>
        <v>5.9025992000388827E-8</v>
      </c>
      <c r="D23" s="4">
        <f>'Displacement method G1'!K23-'Pre-stress method G1'!K23</f>
        <v>2.1008681300258708E-8</v>
      </c>
      <c r="E23" s="4">
        <f t="shared" si="0"/>
        <v>6.4688186285662897E-8</v>
      </c>
      <c r="F23" s="15">
        <f>'Displacement method G1'!S23</f>
        <v>5.8097434659372009</v>
      </c>
      <c r="G23" s="22">
        <f t="shared" si="1"/>
        <v>6.4688186285662891E-2</v>
      </c>
    </row>
    <row r="24" spans="1:7" x14ac:dyDescent="0.45">
      <c r="A24" s="3">
        <f>'Displacement method G1'!B24</f>
        <v>14190</v>
      </c>
      <c r="B24" s="4">
        <f>'Displacement method G1'!I24-'Pre-stress method G1'!I24</f>
        <v>0</v>
      </c>
      <c r="C24" s="4">
        <f>'Displacement method G1'!J24-'Pre-stress method G1'!J24</f>
        <v>0</v>
      </c>
      <c r="D24" s="4">
        <f>'Displacement method G1'!K24-'Pre-stress method G1'!K24</f>
        <v>0</v>
      </c>
      <c r="E24" s="4">
        <f t="shared" si="0"/>
        <v>0</v>
      </c>
      <c r="F24" s="15">
        <f>'Displacement method G1'!S24</f>
        <v>6.2194366312391987</v>
      </c>
      <c r="G24" s="22">
        <f t="shared" si="1"/>
        <v>0</v>
      </c>
    </row>
    <row r="25" spans="1:7" x14ac:dyDescent="0.45">
      <c r="A25" s="3">
        <f>'Displacement method G1'!B25</f>
        <v>14566</v>
      </c>
      <c r="B25" s="4">
        <f>'Displacement method G1'!I25-'Pre-stress method G1'!I25</f>
        <v>2.6508740000731439E-9</v>
      </c>
      <c r="C25" s="4">
        <f>'Displacement method G1'!J25-'Pre-stress method G1'!J25</f>
        <v>-2.0763960000176607E-9</v>
      </c>
      <c r="D25" s="4">
        <f>'Displacement method G1'!K25-'Pre-stress method G1'!K25</f>
        <v>-2.4941600000334251E-9</v>
      </c>
      <c r="E25" s="4">
        <f t="shared" si="0"/>
        <v>4.1903922750644559E-9</v>
      </c>
      <c r="F25" s="15">
        <f>'Displacement method G1'!S25</f>
        <v>1.0383722674455438</v>
      </c>
      <c r="G25" s="22">
        <f t="shared" si="1"/>
        <v>4.1903922750644558E-3</v>
      </c>
    </row>
    <row r="26" spans="1:7" x14ac:dyDescent="0.45">
      <c r="A26" s="3">
        <f>'Displacement method G1'!B26</f>
        <v>16061</v>
      </c>
      <c r="B26" s="4">
        <f>'Displacement method G1'!I26-'Pre-stress method G1'!I26</f>
        <v>2.979080999899672E-9</v>
      </c>
      <c r="C26" s="4">
        <f>'Displacement method G1'!J26-'Pre-stress method G1'!J26</f>
        <v>5.1958899000177639E-8</v>
      </c>
      <c r="D26" s="4">
        <f>'Displacement method G1'!K26-'Pre-stress method G1'!K26</f>
        <v>-7.4023000023407809E-11</v>
      </c>
      <c r="E26" s="4">
        <f t="shared" si="0"/>
        <v>5.2044284876623643E-8</v>
      </c>
      <c r="F26" s="15">
        <f>'Displacement method G1'!S26</f>
        <v>2.0492852934864878</v>
      </c>
      <c r="G26" s="22">
        <f t="shared" si="1"/>
        <v>5.2044284876623645E-2</v>
      </c>
    </row>
    <row r="27" spans="1:7" x14ac:dyDescent="0.45">
      <c r="A27" s="3">
        <f>'Displacement method G1'!B27</f>
        <v>17213</v>
      </c>
      <c r="B27" s="4">
        <f>'Displacement method G1'!I27-'Pre-stress method G1'!I27</f>
        <v>-9.4826300002341657E-10</v>
      </c>
      <c r="C27" s="4">
        <f>'Displacement method G1'!J27-'Pre-stress method G1'!J27</f>
        <v>2.7102869999944684E-8</v>
      </c>
      <c r="D27" s="4">
        <f>'Displacement method G1'!K27-'Pre-stress method G1'!K27</f>
        <v>1.0130189999997194E-8</v>
      </c>
      <c r="E27" s="4">
        <f t="shared" si="0"/>
        <v>2.8949706637324636E-8</v>
      </c>
      <c r="F27" s="15">
        <f>'Displacement method G1'!S27</f>
        <v>3.0930222630947877</v>
      </c>
      <c r="G27" s="22">
        <f t="shared" si="1"/>
        <v>2.8949706637324636E-2</v>
      </c>
    </row>
    <row r="28" spans="1:7" x14ac:dyDescent="0.45">
      <c r="A28" s="3">
        <f>'Displacement method G1'!B28</f>
        <v>18341</v>
      </c>
      <c r="B28" s="4">
        <f>'Displacement method G1'!I28-'Pre-stress method G1'!I28</f>
        <v>-2.3963824999882755E-8</v>
      </c>
      <c r="C28" s="4">
        <f>'Displacement method G1'!J28-'Pre-stress method G1'!J28</f>
        <v>2.4104959999837056E-8</v>
      </c>
      <c r="D28" s="4">
        <f>'Displacement method G1'!K28-'Pre-stress method G1'!K28</f>
        <v>-3.99269729999506E-8</v>
      </c>
      <c r="E28" s="4">
        <f t="shared" si="0"/>
        <v>5.2435457260879632E-8</v>
      </c>
      <c r="F28" s="15">
        <f>'Displacement method G1'!S28</f>
        <v>4.152586068945471</v>
      </c>
      <c r="G28" s="22">
        <f t="shared" si="1"/>
        <v>5.2435457260879635E-2</v>
      </c>
    </row>
    <row r="29" spans="1:7" x14ac:dyDescent="0.45">
      <c r="A29" s="3">
        <f>'Displacement method G1'!B29</f>
        <v>19493</v>
      </c>
      <c r="B29" s="4">
        <f>'Displacement method G1'!I29-'Pre-stress method G1'!I29</f>
        <v>7.2003183599917558E-8</v>
      </c>
      <c r="C29" s="4">
        <f>'Displacement method G1'!J29-'Pre-stress method G1'!J29</f>
        <v>9.0331599995191469E-9</v>
      </c>
      <c r="D29" s="4">
        <f>'Displacement method G1'!K29-'Pre-stress method G1'!K29</f>
        <v>7.5016532999783864E-8</v>
      </c>
      <c r="E29" s="4">
        <f t="shared" si="0"/>
        <v>1.0437210667322956E-7</v>
      </c>
      <c r="F29" s="15">
        <f>'Displacement method G1'!S29</f>
        <v>5.2831653617883276</v>
      </c>
      <c r="G29" s="22">
        <f t="shared" si="1"/>
        <v>0.10437210667322956</v>
      </c>
    </row>
    <row r="30" spans="1:7" x14ac:dyDescent="0.45">
      <c r="A30" s="3">
        <f>'Displacement method G1'!B30</f>
        <v>20627</v>
      </c>
      <c r="B30" s="4">
        <f>'Displacement method G1'!I30-'Pre-stress method G1'!I30</f>
        <v>-2.9996659599816622E-8</v>
      </c>
      <c r="C30" s="4">
        <f>'Displacement method G1'!J30-'Pre-stress method G1'!J30</f>
        <v>-1.0995332400641489E-8</v>
      </c>
      <c r="D30" s="4">
        <f>'Displacement method G1'!K30-'Pre-stress method G1'!K30</f>
        <v>4.6099842269942126E-8</v>
      </c>
      <c r="E30" s="4">
        <f t="shared" si="0"/>
        <v>5.6088255268473185E-8</v>
      </c>
      <c r="F30" s="15">
        <f>'Displacement method G1'!S30</f>
        <v>5.8810743848381986</v>
      </c>
      <c r="G30" s="22">
        <f t="shared" si="1"/>
        <v>5.6088255268473185E-2</v>
      </c>
    </row>
    <row r="31" spans="1:7" x14ac:dyDescent="0.45">
      <c r="A31" s="3">
        <f>'Displacement method G1'!B31</f>
        <v>21195</v>
      </c>
      <c r="B31" s="4">
        <f>'Displacement method G1'!I31-'Pre-stress method G1'!I31</f>
        <v>0</v>
      </c>
      <c r="C31" s="4">
        <f>'Displacement method G1'!J31-'Pre-stress method G1'!J31</f>
        <v>0</v>
      </c>
      <c r="D31" s="4">
        <f>'Displacement method G1'!K31-'Pre-stress method G1'!K31</f>
        <v>0</v>
      </c>
      <c r="E31" s="4">
        <f t="shared" si="0"/>
        <v>0</v>
      </c>
      <c r="F31" s="15">
        <f>'Displacement method G1'!S31</f>
        <v>6.3211676927605707</v>
      </c>
      <c r="G31" s="22">
        <f t="shared" si="1"/>
        <v>0</v>
      </c>
    </row>
    <row r="32" spans="1:7" x14ac:dyDescent="0.45">
      <c r="A32" s="3">
        <f>'Displacement method G1'!B32</f>
        <v>21591</v>
      </c>
      <c r="B32" s="4">
        <f>'Displacement method G1'!I32-'Pre-stress method G1'!I32</f>
        <v>-7.8677999987460112E-11</v>
      </c>
      <c r="C32" s="4">
        <f>'Displacement method G1'!J32-'Pre-stress method G1'!J32</f>
        <v>2.6808379999959144E-9</v>
      </c>
      <c r="D32" s="4">
        <f>'Displacement method G1'!K32-'Pre-stress method G1'!K32</f>
        <v>4.6437600000146656E-9</v>
      </c>
      <c r="E32" s="4">
        <f t="shared" si="0"/>
        <v>5.3626103296473381E-9</v>
      </c>
      <c r="F32" s="15">
        <f>'Displacement method G1'!S32</f>
        <v>1.038511505954556</v>
      </c>
      <c r="G32" s="22">
        <f t="shared" si="1"/>
        <v>5.3626103296473384E-3</v>
      </c>
    </row>
    <row r="33" spans="1:7" x14ac:dyDescent="0.45">
      <c r="A33" s="3">
        <f>'Displacement method G1'!B33</f>
        <v>23078</v>
      </c>
      <c r="B33" s="4">
        <f>'Displacement method G1'!I33-'Pre-stress method G1'!I33</f>
        <v>2.400107199985492E-8</v>
      </c>
      <c r="C33" s="4">
        <f>'Displacement method G1'!J33-'Pre-stress method G1'!J33</f>
        <v>-1.9896330000213069E-9</v>
      </c>
      <c r="D33" s="4">
        <f>'Displacement method G1'!K33-'Pre-stress method G1'!K33</f>
        <v>2.8528000003535253E-11</v>
      </c>
      <c r="E33" s="4">
        <f t="shared" si="0"/>
        <v>2.4083415672694308E-8</v>
      </c>
      <c r="F33" s="15">
        <f>'Displacement method G1'!S33</f>
        <v>2.0499467725041058</v>
      </c>
      <c r="G33" s="22">
        <f t="shared" si="1"/>
        <v>2.4083415672694307E-2</v>
      </c>
    </row>
    <row r="34" spans="1:7" x14ac:dyDescent="0.45">
      <c r="A34" s="3">
        <f>'Displacement method G1'!B34</f>
        <v>24218</v>
      </c>
      <c r="B34" s="4">
        <f>'Displacement method G1'!I34-'Pre-stress method G1'!I34</f>
        <v>6.5122570000204077E-8</v>
      </c>
      <c r="C34" s="4">
        <f>'Displacement method G1'!J34-'Pre-stress method G1'!J34</f>
        <v>7.0543550003202005E-9</v>
      </c>
      <c r="D34" s="4">
        <f>'Displacement method G1'!K34-'Pre-stress method G1'!K34</f>
        <v>1.6574999987979677E-10</v>
      </c>
      <c r="E34" s="4">
        <f t="shared" si="0"/>
        <v>6.5503744327820557E-8</v>
      </c>
      <c r="F34" s="15">
        <f>'Displacement method G1'!S34</f>
        <v>3.0975913868681904</v>
      </c>
      <c r="G34" s="22">
        <f t="shared" si="1"/>
        <v>6.5503744327820551E-2</v>
      </c>
    </row>
    <row r="35" spans="1:7" x14ac:dyDescent="0.45">
      <c r="A35" s="3">
        <f>'Displacement method G1'!B35</f>
        <v>25358</v>
      </c>
      <c r="B35" s="4">
        <f>'Displacement method G1'!I35-'Pre-stress method G1'!I35</f>
        <v>2.0108340000046798E-8</v>
      </c>
      <c r="C35" s="4">
        <f>'Displacement method G1'!J35-'Pre-stress method G1'!J35</f>
        <v>-8.9490450000482419E-9</v>
      </c>
      <c r="D35" s="4">
        <f>'Displacement method G1'!K35-'Pre-stress method G1'!K35</f>
        <v>-7.9901012000086966E-8</v>
      </c>
      <c r="E35" s="4">
        <f t="shared" si="0"/>
        <v>8.2877032177850163E-8</v>
      </c>
      <c r="F35" s="15">
        <f>'Displacement method G1'!S35</f>
        <v>4.172624502636201</v>
      </c>
      <c r="G35" s="22">
        <f t="shared" si="1"/>
        <v>8.2877032177850168E-2</v>
      </c>
    </row>
    <row r="36" spans="1:7" x14ac:dyDescent="0.45">
      <c r="A36" s="3">
        <f>'Displacement method G1'!B36</f>
        <v>26498</v>
      </c>
      <c r="B36" s="4">
        <f>'Displacement method G1'!I36-'Pre-stress method G1'!I36</f>
        <v>2.6030956999309462E-8</v>
      </c>
      <c r="C36" s="4">
        <f>'Displacement method G1'!J36-'Pre-stress method G1'!J36</f>
        <v>-9.1992284200360236E-8</v>
      </c>
      <c r="D36" s="4">
        <f>'Displacement method G1'!K36-'Pre-stress method G1'!K36</f>
        <v>-4.8992625300420256E-8</v>
      </c>
      <c r="E36" s="4">
        <f t="shared" si="0"/>
        <v>1.0742657217154014E-7</v>
      </c>
      <c r="F36" s="15">
        <f>'Displacement method G1'!S36</f>
        <v>5.3003424889340875</v>
      </c>
      <c r="G36" s="22">
        <f t="shared" si="1"/>
        <v>0.10742657217154014</v>
      </c>
    </row>
    <row r="37" spans="1:7" x14ac:dyDescent="0.45">
      <c r="A37" s="3">
        <f>'Displacement method G1'!B37</f>
        <v>27632</v>
      </c>
      <c r="B37" s="4">
        <f>'Displacement method G1'!I37-'Pre-stress method G1'!I37</f>
        <v>-3.3998343599607461E-8</v>
      </c>
      <c r="C37" s="4">
        <f>'Displacement method G1'!J37-'Pre-stress method G1'!J37</f>
        <v>1.303612599812265E-9</v>
      </c>
      <c r="D37" s="4">
        <f>'Displacement method G1'!K37-'Pre-stress method G1'!K37</f>
        <v>-5.5997303400126541E-8</v>
      </c>
      <c r="E37" s="4">
        <f t="shared" si="0"/>
        <v>6.5523162022396189E-8</v>
      </c>
      <c r="F37" s="15">
        <f>'Displacement method G1'!S37</f>
        <v>5.8546666215934104</v>
      </c>
      <c r="G37" s="22">
        <f t="shared" si="1"/>
        <v>6.5523162022396192E-2</v>
      </c>
    </row>
    <row r="38" spans="1:7" x14ac:dyDescent="0.45">
      <c r="A38" s="3">
        <f>'Displacement method G1'!B38</f>
        <v>28200</v>
      </c>
      <c r="B38" s="4">
        <f>'Displacement method G1'!I38-'Pre-stress method G1'!I38</f>
        <v>0</v>
      </c>
      <c r="C38" s="4">
        <f>'Displacement method G1'!J38-'Pre-stress method G1'!J38</f>
        <v>0</v>
      </c>
      <c r="D38" s="4">
        <f>'Displacement method G1'!K38-'Pre-stress method G1'!K38</f>
        <v>0</v>
      </c>
      <c r="E38" s="4">
        <f t="shared" si="0"/>
        <v>0</v>
      </c>
      <c r="F38" s="15">
        <f>'Displacement method G1'!S38</f>
        <v>6.247236779569028</v>
      </c>
      <c r="G38" s="22">
        <f t="shared" si="1"/>
        <v>0</v>
      </c>
    </row>
    <row r="39" spans="1:7" x14ac:dyDescent="0.45">
      <c r="A39" s="3">
        <f>'Displacement method G1'!B39</f>
        <v>28576</v>
      </c>
      <c r="B39" s="4">
        <f>'Displacement method G1'!I39-'Pre-stress method G1'!I39</f>
        <v>5.931018000077809E-9</v>
      </c>
      <c r="C39" s="4">
        <f>'Displacement method G1'!J39-'Pre-stress method G1'!J39</f>
        <v>-3.2715379999774703E-9</v>
      </c>
      <c r="D39" s="4">
        <f>'Displacement method G1'!K39-'Pre-stress method G1'!K39</f>
        <v>6.6712199999911835E-9</v>
      </c>
      <c r="E39" s="4">
        <f t="shared" si="0"/>
        <v>9.5071084821214657E-9</v>
      </c>
      <c r="F39" s="15">
        <f>'Displacement method G1'!S39</f>
        <v>1.0385653536008217</v>
      </c>
      <c r="G39" s="22">
        <f t="shared" si="1"/>
        <v>9.5071084821214662E-3</v>
      </c>
    </row>
    <row r="40" spans="1:7" x14ac:dyDescent="0.45">
      <c r="A40" s="3">
        <f>'Displacement method G1'!B40</f>
        <v>30083</v>
      </c>
      <c r="B40" s="4">
        <f>'Displacement method G1'!I40-'Pre-stress method G1'!I40</f>
        <v>8.901827399992665E-8</v>
      </c>
      <c r="C40" s="4">
        <f>'Displacement method G1'!J40-'Pre-stress method G1'!J40</f>
        <v>-5.0037319999224339E-9</v>
      </c>
      <c r="D40" s="4">
        <f>'Displacement method G1'!K40-'Pre-stress method G1'!K40</f>
        <v>1.2651999944674613E-11</v>
      </c>
      <c r="E40" s="4">
        <f t="shared" si="0"/>
        <v>8.9158794293811342E-8</v>
      </c>
      <c r="F40" s="15">
        <f>'Displacement method G1'!S40</f>
        <v>2.0503699000180431</v>
      </c>
      <c r="G40" s="22">
        <f t="shared" si="1"/>
        <v>8.9158794293811336E-2</v>
      </c>
    </row>
    <row r="41" spans="1:7" x14ac:dyDescent="0.45">
      <c r="A41" s="3">
        <f>'Displacement method G1'!B41</f>
        <v>31223</v>
      </c>
      <c r="B41" s="4">
        <f>'Displacement method G1'!I41-'Pre-stress method G1'!I41</f>
        <v>-1.4916331999865334E-8</v>
      </c>
      <c r="C41" s="4">
        <f>'Displacement method G1'!J41-'Pre-stress method G1'!J41</f>
        <v>9.5157099994774841E-10</v>
      </c>
      <c r="D41" s="4">
        <f>'Displacement method G1'!K41-'Pre-stress method G1'!K41</f>
        <v>1.0999999999414256E-10</v>
      </c>
      <c r="E41" s="4">
        <f t="shared" si="0"/>
        <v>1.494705816199786E-8</v>
      </c>
      <c r="F41" s="15">
        <f>'Displacement method G1'!S41</f>
        <v>3.0991144283488468</v>
      </c>
      <c r="G41" s="22">
        <f t="shared" si="1"/>
        <v>1.494705816199786E-2</v>
      </c>
    </row>
    <row r="42" spans="1:7" x14ac:dyDescent="0.45">
      <c r="A42" s="3">
        <f>'Displacement method G1'!B42</f>
        <v>32363</v>
      </c>
      <c r="B42" s="4">
        <f>'Displacement method G1'!I42-'Pre-stress method G1'!I42</f>
        <v>5.4078791000399667E-8</v>
      </c>
      <c r="C42" s="4">
        <f>'Displacement method G1'!J42-'Pre-stress method G1'!J42</f>
        <v>-4.2051692999934762E-8</v>
      </c>
      <c r="D42" s="4">
        <f>'Displacement method G1'!K42-'Pre-stress method G1'!K42</f>
        <v>1.0067053000245574E-8</v>
      </c>
      <c r="E42" s="4">
        <f t="shared" si="0"/>
        <v>6.9240205634699157E-8</v>
      </c>
      <c r="F42" s="15">
        <f>'Displacement method G1'!S42</f>
        <v>4.1749090648779408</v>
      </c>
      <c r="G42" s="22">
        <f t="shared" si="1"/>
        <v>6.9240205634699153E-2</v>
      </c>
    </row>
    <row r="43" spans="1:7" x14ac:dyDescent="0.45">
      <c r="A43" s="3">
        <f>'Displacement method G1'!B43</f>
        <v>33503</v>
      </c>
      <c r="B43" s="4">
        <f>'Displacement method G1'!I43-'Pre-stress method G1'!I43</f>
        <v>2.1008927699080193E-8</v>
      </c>
      <c r="C43" s="4">
        <f>'Displacement method G1'!J43-'Pre-stress method G1'!J43</f>
        <v>-5.5004427600320593E-8</v>
      </c>
      <c r="D43" s="4">
        <f>'Displacement method G1'!K43-'Pre-stress method G1'!K43</f>
        <v>-4.4996045299883908E-8</v>
      </c>
      <c r="E43" s="4">
        <f t="shared" si="0"/>
        <v>7.4104697498426466E-8</v>
      </c>
      <c r="F43" s="15">
        <f>'Displacement method G1'!S43</f>
        <v>5.3383578383244403</v>
      </c>
      <c r="G43" s="22">
        <f t="shared" si="1"/>
        <v>7.4104697498426464E-2</v>
      </c>
    </row>
    <row r="44" spans="1:7" x14ac:dyDescent="0.45">
      <c r="A44" s="3">
        <f>'Displacement method G1'!B44</f>
        <v>34637</v>
      </c>
      <c r="B44" s="4">
        <f>'Displacement method G1'!I44-'Pre-stress method G1'!I44</f>
        <v>-6.4008225499415095E-8</v>
      </c>
      <c r="C44" s="4">
        <f>'Displacement method G1'!J44-'Pre-stress method G1'!J44</f>
        <v>-9.1299128009928593E-8</v>
      </c>
      <c r="D44" s="4">
        <f>'Displacement method G1'!K44-'Pre-stress method G1'!K44</f>
        <v>2.4001769799962547E-8</v>
      </c>
      <c r="E44" s="4">
        <f t="shared" si="0"/>
        <v>1.1405555076578998E-7</v>
      </c>
      <c r="F44" s="15">
        <f>'Displacement method G1'!S44</f>
        <v>5.9026358603593359</v>
      </c>
      <c r="G44" s="22">
        <f t="shared" si="1"/>
        <v>0.11405555076578998</v>
      </c>
    </row>
    <row r="45" spans="1:7" x14ac:dyDescent="0.45">
      <c r="A45" s="3">
        <f>'Displacement method G1'!B45</f>
        <v>35205</v>
      </c>
      <c r="B45" s="4">
        <f>'Displacement method G1'!I45-'Pre-stress method G1'!I45</f>
        <v>0</v>
      </c>
      <c r="C45" s="4">
        <f>'Displacement method G1'!J45-'Pre-stress method G1'!J45</f>
        <v>0</v>
      </c>
      <c r="D45" s="4">
        <f>'Displacement method G1'!K45-'Pre-stress method G1'!K45</f>
        <v>0</v>
      </c>
      <c r="E45" s="4">
        <f t="shared" si="0"/>
        <v>0</v>
      </c>
      <c r="F45" s="15">
        <f>'Displacement method G1'!S45</f>
        <v>6.3023368681783429</v>
      </c>
      <c r="G45" s="22">
        <f t="shared" si="1"/>
        <v>0</v>
      </c>
    </row>
    <row r="46" spans="1:7" x14ac:dyDescent="0.45">
      <c r="A46" s="3">
        <f>'Displacement method G1'!B46</f>
        <v>35581</v>
      </c>
      <c r="B46" s="4">
        <f>'Displacement method G1'!I46-'Pre-stress method G1'!I46</f>
        <v>3.6711139999776564E-9</v>
      </c>
      <c r="C46" s="4">
        <f>'Displacement method G1'!J46-'Pre-stress method G1'!J46</f>
        <v>4.0740300000750851E-9</v>
      </c>
      <c r="D46" s="4">
        <f>'Displacement method G1'!K46-'Pre-stress method G1'!K46</f>
        <v>-5.3667399999924106E-9</v>
      </c>
      <c r="E46" s="4">
        <f t="shared" si="0"/>
        <v>7.67311518679749E-9</v>
      </c>
      <c r="F46" s="15">
        <f>'Displacement method G1'!S46</f>
        <v>1.0385876580241074</v>
      </c>
      <c r="G46" s="22">
        <f t="shared" si="1"/>
        <v>7.6731151867974901E-3</v>
      </c>
    </row>
    <row r="47" spans="1:7" x14ac:dyDescent="0.45">
      <c r="A47" s="3">
        <f>'Displacement method G1'!B47</f>
        <v>37088</v>
      </c>
      <c r="B47" s="4">
        <f>'Displacement method G1'!I47-'Pre-stress method G1'!I47</f>
        <v>8.0065646999730525E-9</v>
      </c>
      <c r="C47" s="4">
        <f>'Displacement method G1'!J47-'Pre-stress method G1'!J47</f>
        <v>-1.8988067000029821E-8</v>
      </c>
      <c r="D47" s="4">
        <f>'Displacement method G1'!K47-'Pre-stress method G1'!K47</f>
        <v>9.9855290000214203E-9</v>
      </c>
      <c r="E47" s="4">
        <f t="shared" si="0"/>
        <v>2.2898964083616205E-8</v>
      </c>
      <c r="F47" s="15">
        <f>'Displacement method G1'!S47</f>
        <v>2.0489736880692244</v>
      </c>
      <c r="G47" s="22">
        <f t="shared" si="1"/>
        <v>2.2898964083616205E-2</v>
      </c>
    </row>
    <row r="48" spans="1:7" x14ac:dyDescent="0.45">
      <c r="A48" s="3">
        <f>'Displacement method G1'!B48</f>
        <v>38228</v>
      </c>
      <c r="B48" s="4">
        <f>'Displacement method G1'!I48-'Pre-stress method G1'!I48</f>
        <v>-6.9618170000541879E-9</v>
      </c>
      <c r="C48" s="4">
        <f>'Displacement method G1'!J48-'Pre-stress method G1'!J48</f>
        <v>5.79038199996669E-8</v>
      </c>
      <c r="D48" s="4">
        <f>'Displacement method G1'!K48-'Pre-stress method G1'!K48</f>
        <v>9.4890000045845524E-11</v>
      </c>
      <c r="E48" s="4">
        <f t="shared" si="0"/>
        <v>5.8320907662759987E-8</v>
      </c>
      <c r="F48" s="15">
        <f>'Displacement method G1'!S48</f>
        <v>3.092168354084234</v>
      </c>
      <c r="G48" s="22">
        <f t="shared" si="1"/>
        <v>5.8320907662759984E-2</v>
      </c>
    </row>
    <row r="49" spans="1:7" x14ac:dyDescent="0.45">
      <c r="A49" s="3">
        <f>'Displacement method G1'!B49</f>
        <v>39368</v>
      </c>
      <c r="B49" s="4">
        <f>'Displacement method G1'!I49-'Pre-stress method G1'!I49</f>
        <v>-6.1975828000203695E-8</v>
      </c>
      <c r="C49" s="4">
        <f>'Displacement method G1'!J49-'Pre-stress method G1'!J49</f>
        <v>2.1922933000212419E-8</v>
      </c>
      <c r="D49" s="4">
        <f>'Displacement method G1'!K49-'Pre-stress method G1'!K49</f>
        <v>5.7733000021278902E-11</v>
      </c>
      <c r="E49" s="4">
        <f t="shared" si="0"/>
        <v>6.5739041525884184E-8</v>
      </c>
      <c r="F49" s="15">
        <f>'Displacement method G1'!S49</f>
        <v>4.1623169136912201</v>
      </c>
      <c r="G49" s="22">
        <f t="shared" si="1"/>
        <v>6.5739041525884181E-2</v>
      </c>
    </row>
    <row r="50" spans="1:7" x14ac:dyDescent="0.45">
      <c r="A50" s="3">
        <f>'Displacement method G1'!B50</f>
        <v>40508</v>
      </c>
      <c r="B50" s="4">
        <f>'Displacement method G1'!I50-'Pre-stress method G1'!I50</f>
        <v>-6.4999188570131344E-8</v>
      </c>
      <c r="C50" s="4">
        <f>'Displacement method G1'!J50-'Pre-stress method G1'!J50</f>
        <v>-7.8019986999612601E-8</v>
      </c>
      <c r="D50" s="4">
        <f>'Displacement method G1'!K50-'Pre-stress method G1'!K50</f>
        <v>6.3007383400114081E-8</v>
      </c>
      <c r="E50" s="4">
        <f t="shared" si="0"/>
        <v>1.1950708451436753E-7</v>
      </c>
      <c r="F50" s="15">
        <f>'Displacement method G1'!S50</f>
        <v>5.4027426831193806</v>
      </c>
      <c r="G50" s="22">
        <f t="shared" si="1"/>
        <v>0.11950708451436753</v>
      </c>
    </row>
    <row r="51" spans="1:7" x14ac:dyDescent="0.45">
      <c r="A51" s="3">
        <f>'Displacement method G1'!B51</f>
        <v>41642</v>
      </c>
      <c r="B51" s="4">
        <f>'Displacement method G1'!I51-'Pre-stress method G1'!I51</f>
        <v>1.3012793000262424E-9</v>
      </c>
      <c r="C51" s="4">
        <f>'Displacement method G1'!J51-'Pre-stress method G1'!J51</f>
        <v>-2.002412800676534E-9</v>
      </c>
      <c r="D51" s="4">
        <f>'Displacement method G1'!K51-'Pre-stress method G1'!K51</f>
        <v>-5.5003426600256505E-8</v>
      </c>
      <c r="E51" s="4">
        <f t="shared" si="0"/>
        <v>5.5055244278913111E-8</v>
      </c>
      <c r="F51" s="15">
        <f>'Displacement method G1'!S51</f>
        <v>6.0213592726227523</v>
      </c>
      <c r="G51" s="22">
        <f t="shared" si="1"/>
        <v>5.5055244278913111E-2</v>
      </c>
    </row>
    <row r="52" spans="1:7" x14ac:dyDescent="0.45">
      <c r="A52" s="3">
        <f>'Displacement method G1'!B52</f>
        <v>42206</v>
      </c>
      <c r="B52" s="4">
        <f>'Displacement method G1'!I52-'Pre-stress method G1'!I52</f>
        <v>3.5189750000660242E-9</v>
      </c>
      <c r="C52" s="4">
        <f>'Displacement method G1'!J52-'Pre-stress method G1'!J52</f>
        <v>1.1007000000036807E-9</v>
      </c>
      <c r="D52" s="4">
        <f>'Displacement method G1'!K52-'Pre-stress method G1'!K52</f>
        <v>7.5355399999890889E-9</v>
      </c>
      <c r="E52" s="4">
        <f t="shared" si="0"/>
        <v>8.3892245548997757E-9</v>
      </c>
      <c r="F52" s="15">
        <f>'Displacement method G1'!S52</f>
        <v>1.0385968968276382</v>
      </c>
      <c r="G52" s="22">
        <f t="shared" si="1"/>
        <v>8.3892245548997761E-3</v>
      </c>
    </row>
    <row r="53" spans="1:7" x14ac:dyDescent="0.45">
      <c r="A53" s="3">
        <f>'Displacement method G1'!B53</f>
        <v>43713</v>
      </c>
      <c r="B53" s="4">
        <f>'Displacement method G1'!I53-'Pre-stress method G1'!I53</f>
        <v>6.9938828000477501E-9</v>
      </c>
      <c r="C53" s="4">
        <f>'Displacement method G1'!J53-'Pre-stress method G1'!J53</f>
        <v>3.2036053999916561E-8</v>
      </c>
      <c r="D53" s="4">
        <f>'Displacement method G1'!K53-'Pre-stress method G1'!K53</f>
        <v>-5.7207000042028971E-11</v>
      </c>
      <c r="E53" s="4">
        <f t="shared" si="0"/>
        <v>3.2790645390831016E-8</v>
      </c>
      <c r="F53" s="15">
        <f>'Displacement method G1'!S53</f>
        <v>2.0492929470673542</v>
      </c>
      <c r="G53" s="22">
        <f t="shared" si="1"/>
        <v>3.2790645390831014E-2</v>
      </c>
    </row>
    <row r="54" spans="1:7" x14ac:dyDescent="0.45">
      <c r="A54" s="3">
        <f>'Displacement method G1'!B54</f>
        <v>44853</v>
      </c>
      <c r="B54" s="4">
        <f>'Displacement method G1'!I54-'Pre-stress method G1'!I54</f>
        <v>-2.0529609999833665E-9</v>
      </c>
      <c r="C54" s="4">
        <f>'Displacement method G1'!J54-'Pre-stress method G1'!J54</f>
        <v>2.5891749999649299E-8</v>
      </c>
      <c r="D54" s="4">
        <f>'Displacement method G1'!K54-'Pre-stress method G1'!K54</f>
        <v>-9.8499900000759838E-9</v>
      </c>
      <c r="E54" s="4">
        <f t="shared" si="0"/>
        <v>2.7778042946064237E-8</v>
      </c>
      <c r="F54" s="15">
        <f>'Displacement method G1'!S54</f>
        <v>3.0932835757492394</v>
      </c>
      <c r="G54" s="22">
        <f t="shared" si="1"/>
        <v>2.7778042946064237E-2</v>
      </c>
    </row>
    <row r="55" spans="1:7" x14ac:dyDescent="0.45">
      <c r="A55" s="3">
        <f>'Displacement method G1'!B55</f>
        <v>45993</v>
      </c>
      <c r="B55" s="4">
        <f>'Displacement method G1'!I55-'Pre-stress method G1'!I55</f>
        <v>2.9680100000969989E-9</v>
      </c>
      <c r="C55" s="4">
        <f>'Displacement method G1'!J55-'Pre-stress method G1'!J55</f>
        <v>-1.7145360000237614E-8</v>
      </c>
      <c r="D55" s="4">
        <f>'Displacement method G1'!K55-'Pre-stress method G1'!K55</f>
        <v>8.0140230000096471E-8</v>
      </c>
      <c r="E55" s="4">
        <f t="shared" si="0"/>
        <v>8.2007493056224964E-8</v>
      </c>
      <c r="F55" s="15">
        <f>'Displacement method G1'!S55</f>
        <v>4.1493552101501265</v>
      </c>
      <c r="G55" s="22">
        <f t="shared" si="1"/>
        <v>8.200749305622497E-2</v>
      </c>
    </row>
    <row r="56" spans="1:7" x14ac:dyDescent="0.45">
      <c r="A56" s="3">
        <f>'Displacement method G1'!B56</f>
        <v>47133</v>
      </c>
      <c r="B56" s="4">
        <f>'Displacement method G1'!I56-'Pre-stress method G1'!I56</f>
        <v>-5.4014133999726044E-8</v>
      </c>
      <c r="C56" s="4">
        <f>'Displacement method G1'!J56-'Pre-stress method G1'!J56</f>
        <v>5.2935740999827952E-8</v>
      </c>
      <c r="D56" s="4">
        <f>'Displacement method G1'!K56-'Pre-stress method G1'!K56</f>
        <v>-3.9634630000749682E-9</v>
      </c>
      <c r="E56" s="4">
        <f t="shared" si="0"/>
        <v>7.5732611112348358E-8</v>
      </c>
      <c r="F56" s="15">
        <f>'Displacement method G1'!S56</f>
        <v>5.2713729995135044</v>
      </c>
      <c r="G56" s="22">
        <f t="shared" si="1"/>
        <v>7.5732611112348358E-2</v>
      </c>
    </row>
    <row r="57" spans="1:7" x14ac:dyDescent="0.45">
      <c r="A57" s="3">
        <f>'Displacement method G1'!B57</f>
        <v>48267</v>
      </c>
      <c r="B57" s="4">
        <f>'Displacement method G1'!I57-'Pre-stress method G1'!I57</f>
        <v>1.4795880300469411E-8</v>
      </c>
      <c r="C57" s="4">
        <f>'Displacement method G1'!J57-'Pre-stress method G1'!J57</f>
        <v>2.9973983000503024E-8</v>
      </c>
      <c r="D57" s="4">
        <f>'Displacement method G1'!K57-'Pre-stress method G1'!K57</f>
        <v>1.4008798700053393E-8</v>
      </c>
      <c r="E57" s="4">
        <f t="shared" si="0"/>
        <v>3.6243677680374553E-8</v>
      </c>
      <c r="F57" s="15">
        <f>'Displacement method G1'!S57</f>
        <v>5.8858282849570118</v>
      </c>
      <c r="G57" s="22">
        <f t="shared" si="1"/>
        <v>3.624367768037455E-2</v>
      </c>
    </row>
    <row r="58" spans="1:7" x14ac:dyDescent="0.45">
      <c r="A58" s="3">
        <f>'Displacement method G1'!B58</f>
        <v>48831</v>
      </c>
      <c r="B58" s="4">
        <f>'Displacement method G1'!I58-'Pre-stress method G1'!I58</f>
        <v>-3.9918145800128813E-8</v>
      </c>
      <c r="C58" s="4">
        <f>'Displacement method G1'!J58-'Pre-stress method G1'!J58</f>
        <v>4.449995506892318E-8</v>
      </c>
      <c r="D58" s="4">
        <f>'Displacement method G1'!K58-'Pre-stress method G1'!K58</f>
        <v>-3.9701404299947313E-8</v>
      </c>
      <c r="E58" s="4">
        <f t="shared" si="0"/>
        <v>7.1762844624808449E-8</v>
      </c>
      <c r="F58" s="15">
        <f>'Displacement method G1'!S58</f>
        <v>6.4763834136036147</v>
      </c>
      <c r="G58" s="22">
        <f t="shared" si="1"/>
        <v>7.1762844624808447E-2</v>
      </c>
    </row>
    <row r="59" spans="1:7" x14ac:dyDescent="0.45">
      <c r="A59" s="3">
        <f>'Displacement method G1'!B59</f>
        <v>48863</v>
      </c>
      <c r="B59" s="4">
        <f>'Displacement method G1'!I59-'Pre-stress method G1'!I59</f>
        <v>0</v>
      </c>
      <c r="C59" s="4">
        <f>'Displacement method G1'!J59-'Pre-stress method G1'!J59</f>
        <v>0</v>
      </c>
      <c r="D59" s="4">
        <f>'Displacement method G1'!K59-'Pre-stress method G1'!K59</f>
        <v>0</v>
      </c>
      <c r="E59" s="4">
        <f t="shared" si="0"/>
        <v>0</v>
      </c>
      <c r="F59" s="15">
        <f>'Displacement method G1'!S59</f>
        <v>6.3442139410647238</v>
      </c>
      <c r="G59" s="22">
        <f t="shared" si="1"/>
        <v>0</v>
      </c>
    </row>
    <row r="60" spans="1:7" ht="15" customHeight="1" x14ac:dyDescent="0.45">
      <c r="A60" s="37" t="s">
        <v>36</v>
      </c>
      <c r="B60" s="37"/>
      <c r="C60" s="37"/>
      <c r="D60" s="37"/>
      <c r="E60" s="23">
        <f>1000000*MAX(E62:E118)</f>
        <v>0.11550579562567305</v>
      </c>
      <c r="F60" s="24" t="s">
        <v>37</v>
      </c>
      <c r="G60" s="16"/>
    </row>
    <row r="61" spans="1:7" x14ac:dyDescent="0.45">
      <c r="A61" s="5" t="s">
        <v>15</v>
      </c>
      <c r="B61" s="5" t="s">
        <v>0</v>
      </c>
      <c r="C61" s="5" t="s">
        <v>1</v>
      </c>
      <c r="D61" s="5" t="s">
        <v>2</v>
      </c>
      <c r="E61" s="7" t="s">
        <v>8</v>
      </c>
      <c r="F61" s="21" t="s">
        <v>9</v>
      </c>
      <c r="G61" s="7" t="s">
        <v>10</v>
      </c>
    </row>
    <row r="62" spans="1:7" x14ac:dyDescent="0.45">
      <c r="A62" s="3" t="e">
        <f>'Displacement method G1'!#REF!</f>
        <v>#REF!</v>
      </c>
      <c r="B62" s="4">
        <f>'Displacement method G1'!I62-'Pre-stress method G1'!I62</f>
        <v>9.3915569999999999E-11</v>
      </c>
      <c r="C62" s="4">
        <f>'Displacement method G1'!J62-'Pre-stress method G1'!J62</f>
        <v>-4.1423610000000001E-11</v>
      </c>
      <c r="D62" s="4">
        <f>'Displacement method G1'!K62-'Pre-stress method G1'!K62</f>
        <v>-7.2957999992968869E-10</v>
      </c>
      <c r="E62" s="4">
        <f t="shared" si="0"/>
        <v>7.3676524487197523E-10</v>
      </c>
      <c r="F62" s="15">
        <f>'Displacement method G1'!S62</f>
        <v>7.1701002573185828E-10</v>
      </c>
      <c r="G62" s="25">
        <f>E62*1000000</f>
        <v>7.3676524487197525E-4</v>
      </c>
    </row>
    <row r="63" spans="1:7" x14ac:dyDescent="0.45">
      <c r="A63" s="3" t="e">
        <f>'Displacement method G1'!#REF!</f>
        <v>#REF!</v>
      </c>
      <c r="B63" s="4">
        <f>'Displacement method G1'!I63-'Pre-stress method G1'!I63</f>
        <v>9.0059013999532408E-9</v>
      </c>
      <c r="C63" s="4">
        <f>'Displacement method G1'!J63-'Pre-stress method G1'!J63</f>
        <v>-1.1985624999541651E-9</v>
      </c>
      <c r="D63" s="4">
        <f>'Displacement method G1'!K63-'Pre-stress method G1'!K63</f>
        <v>-7.7471999995748497E-10</v>
      </c>
      <c r="E63" s="4">
        <f t="shared" si="0"/>
        <v>9.1182785201105941E-9</v>
      </c>
      <c r="F63" s="15">
        <f>'Displacement method G1'!S63</f>
        <v>0.96432442015122699</v>
      </c>
      <c r="G63" s="25">
        <f t="shared" ref="G63:G118" si="2">E63*1000000</f>
        <v>9.118278520110594E-3</v>
      </c>
    </row>
    <row r="64" spans="1:7" x14ac:dyDescent="0.45">
      <c r="A64" s="3" t="e">
        <f>'Displacement method G1'!#REF!</f>
        <v>#REF!</v>
      </c>
      <c r="B64" s="4">
        <f>'Displacement method G1'!I64-'Pre-stress method G1'!I64</f>
        <v>9.9862930002126565E-10</v>
      </c>
      <c r="C64" s="4">
        <f>'Displacement method G1'!J64-'Pre-stress method G1'!J64</f>
        <v>2.9153709999504146E-9</v>
      </c>
      <c r="D64" s="4">
        <f>'Displacement method G1'!K64-'Pre-stress method G1'!K64</f>
        <v>9.3049299999033858E-9</v>
      </c>
      <c r="E64" s="4">
        <f t="shared" si="0"/>
        <v>9.8019575008931189E-9</v>
      </c>
      <c r="F64" s="15">
        <f>'Displacement method G1'!S64</f>
        <v>0.96369672599838174</v>
      </c>
      <c r="G64" s="25">
        <f t="shared" si="2"/>
        <v>9.8019575008931187E-3</v>
      </c>
    </row>
    <row r="65" spans="1:7" x14ac:dyDescent="0.45">
      <c r="A65" s="3" t="e">
        <f>'Displacement method G1'!#REF!</f>
        <v>#REF!</v>
      </c>
      <c r="B65" s="4">
        <f>'Displacement method G1'!I65-'Pre-stress method G1'!I65</f>
        <v>-2.3117510000031372E-8</v>
      </c>
      <c r="C65" s="4">
        <f>'Displacement method G1'!J65-'Pre-stress method G1'!J65</f>
        <v>-3.958402999913041E-9</v>
      </c>
      <c r="D65" s="4">
        <f>'Displacement method G1'!K65-'Pre-stress method G1'!K65</f>
        <v>-4.1744000010141002E-10</v>
      </c>
      <c r="E65" s="4">
        <f t="shared" si="0"/>
        <v>2.3457674204084167E-8</v>
      </c>
      <c r="F65" s="15">
        <f>'Displacement method G1'!S65</f>
        <v>1.9097695800540966</v>
      </c>
      <c r="G65" s="25">
        <f t="shared" si="2"/>
        <v>2.3457674204084168E-2</v>
      </c>
    </row>
    <row r="66" spans="1:7" x14ac:dyDescent="0.45">
      <c r="A66" s="3" t="e">
        <f>'Displacement method G1'!#REF!</f>
        <v>#REF!</v>
      </c>
      <c r="B66" s="4">
        <f>'Displacement method G1'!I66-'Pre-stress method G1'!I66</f>
        <v>-1.7113600000008902E-8</v>
      </c>
      <c r="C66" s="4">
        <f>'Displacement method G1'!J66-'Pre-stress method G1'!J66</f>
        <v>2.9046699999684539E-9</v>
      </c>
      <c r="D66" s="4">
        <f>'Displacement method G1'!K66-'Pre-stress method G1'!K66</f>
        <v>-3.2649999999641299E-10</v>
      </c>
      <c r="E66" s="4">
        <f t="shared" si="0"/>
        <v>1.7361423185298464E-8</v>
      </c>
      <c r="F66" s="15">
        <f>'Displacement method G1'!S66</f>
        <v>1.9078195843422932</v>
      </c>
      <c r="G66" s="25">
        <f t="shared" si="2"/>
        <v>1.7361423185298465E-2</v>
      </c>
    </row>
    <row r="67" spans="1:7" x14ac:dyDescent="0.45">
      <c r="A67" s="3" t="e">
        <f>'Displacement method G1'!#REF!</f>
        <v>#REF!</v>
      </c>
      <c r="B67" s="4">
        <f>'Displacement method G1'!I67-'Pre-stress method G1'!I67</f>
        <v>-4.2184129999886522E-8</v>
      </c>
      <c r="C67" s="4">
        <f>'Displacement method G1'!J67-'Pre-stress method G1'!J67</f>
        <v>-5.7936480999873363E-8</v>
      </c>
      <c r="D67" s="4">
        <f>'Displacement method G1'!K67-'Pre-stress method G1'!K67</f>
        <v>-3.9976809000077593E-8</v>
      </c>
      <c r="E67" s="4">
        <f t="shared" si="0"/>
        <v>8.2062670638510779E-8</v>
      </c>
      <c r="F67" s="15">
        <f>'Displacement method G1'!S67</f>
        <v>2.8771910329347263</v>
      </c>
      <c r="G67" s="25">
        <f t="shared" si="2"/>
        <v>8.2062670638510776E-2</v>
      </c>
    </row>
    <row r="68" spans="1:7" x14ac:dyDescent="0.45">
      <c r="A68" s="3" t="e">
        <f>'Displacement method G1'!#REF!</f>
        <v>#REF!</v>
      </c>
      <c r="B68" s="4">
        <f>'Displacement method G1'!I68-'Pre-stress method G1'!I68</f>
        <v>-2.3135959999805861E-8</v>
      </c>
      <c r="C68" s="4">
        <f>'Displacement method G1'!J68-'Pre-stress method G1'!J68</f>
        <v>-8.0720950000178621E-9</v>
      </c>
      <c r="D68" s="4">
        <f>'Displacement method G1'!K68-'Pre-stress method G1'!K68</f>
        <v>6.0036272000020888E-8</v>
      </c>
      <c r="E68" s="4">
        <f t="shared" si="0"/>
        <v>6.4844316007360455E-8</v>
      </c>
      <c r="F68" s="15">
        <f>'Displacement method G1'!S68</f>
        <v>2.8724371324713096</v>
      </c>
      <c r="G68" s="25">
        <f t="shared" si="2"/>
        <v>6.4844316007360459E-2</v>
      </c>
    </row>
    <row r="69" spans="1:7" x14ac:dyDescent="0.45">
      <c r="A69" s="3" t="e">
        <f>'Displacement method G1'!#REF!</f>
        <v>#REF!</v>
      </c>
      <c r="B69" s="4">
        <f>'Displacement method G1'!I69-'Pre-stress method G1'!I69</f>
        <v>3.4867789999899756E-8</v>
      </c>
      <c r="C69" s="4">
        <f>'Displacement method G1'!J69-'Pre-stress method G1'!J69</f>
        <v>5.6034885999919209E-8</v>
      </c>
      <c r="D69" s="4">
        <f>'Displacement method G1'!K69-'Pre-stress method G1'!K69</f>
        <v>3.0168699999754897E-8</v>
      </c>
      <c r="E69" s="4">
        <f t="shared" si="0"/>
        <v>7.2565981617947275E-8</v>
      </c>
      <c r="F69" s="15">
        <f>'Displacement method G1'!S69</f>
        <v>3.8391468127697328</v>
      </c>
      <c r="G69" s="25">
        <f t="shared" si="2"/>
        <v>7.2565981617947278E-2</v>
      </c>
    </row>
    <row r="70" spans="1:7" x14ac:dyDescent="0.45">
      <c r="A70" s="3" t="e">
        <f>'Displacement method G1'!#REF!</f>
        <v>#REF!</v>
      </c>
      <c r="B70" s="4">
        <f>'Displacement method G1'!I70-'Pre-stress method G1'!I70</f>
        <v>-5.0962129997771111E-9</v>
      </c>
      <c r="C70" s="4">
        <f>'Displacement method G1'!J70-'Pre-stress method G1'!J70</f>
        <v>-6.8026737999821521E-8</v>
      </c>
      <c r="D70" s="4">
        <f>'Displacement method G1'!K70-'Pre-stress method G1'!K70</f>
        <v>4.0146070000041806E-8</v>
      </c>
      <c r="E70" s="4">
        <f t="shared" ref="E70:E118" si="3">(B70^2+C70^2+D70^2)^0.5</f>
        <v>7.91537453711681E-8</v>
      </c>
      <c r="F70" s="15">
        <f>'Displacement method G1'!S70</f>
        <v>3.8360083420138698</v>
      </c>
      <c r="G70" s="25">
        <f t="shared" si="2"/>
        <v>7.9153745371168094E-2</v>
      </c>
    </row>
    <row r="71" spans="1:7" x14ac:dyDescent="0.45">
      <c r="A71" s="3" t="e">
        <f>'Displacement method G1'!#REF!</f>
        <v>#REF!</v>
      </c>
      <c r="B71" s="4">
        <f>'Displacement method G1'!I71-'Pre-stress method G1'!I71</f>
        <v>3.9796630001837086E-9</v>
      </c>
      <c r="C71" s="4">
        <f>'Displacement method G1'!J71-'Pre-stress method G1'!J71</f>
        <v>-1.4011128000217601E-8</v>
      </c>
      <c r="D71" s="4">
        <f>'Displacement method G1'!K71-'Pre-stress method G1'!K71</f>
        <v>1.0078593999738455E-8</v>
      </c>
      <c r="E71" s="4">
        <f t="shared" si="3"/>
        <v>1.771235394985875E-8</v>
      </c>
      <c r="F71" s="15">
        <f>'Displacement method G1'!S71</f>
        <v>4.7644796284589148</v>
      </c>
      <c r="G71" s="25">
        <f t="shared" si="2"/>
        <v>1.7712353949858751E-2</v>
      </c>
    </row>
    <row r="72" spans="1:7" x14ac:dyDescent="0.45">
      <c r="A72" s="3" t="e">
        <f>'Displacement method G1'!#REF!</f>
        <v>#REF!</v>
      </c>
      <c r="B72" s="4">
        <f>'Displacement method G1'!I72-'Pre-stress method G1'!I72</f>
        <v>4.1985049000804742E-8</v>
      </c>
      <c r="C72" s="4">
        <f>'Displacement method G1'!J72-'Pre-stress method G1'!J72</f>
        <v>5.2012627999942565E-8</v>
      </c>
      <c r="D72" s="4">
        <f>'Displacement method G1'!K72-'Pre-stress method G1'!K72</f>
        <v>-2.9940767000240232E-8</v>
      </c>
      <c r="E72" s="4">
        <f t="shared" si="3"/>
        <v>7.3242797185955834E-8</v>
      </c>
      <c r="F72" s="15">
        <f>'Displacement method G1'!S72</f>
        <v>4.7760489465666067</v>
      </c>
      <c r="G72" s="25">
        <f t="shared" si="2"/>
        <v>7.3242797185955832E-2</v>
      </c>
    </row>
    <row r="73" spans="1:7" x14ac:dyDescent="0.45">
      <c r="A73" s="3" t="e">
        <f>'Displacement method G1'!#REF!</f>
        <v>#REF!</v>
      </c>
      <c r="B73" s="4">
        <f>'Displacement method G1'!I73-'Pre-stress method G1'!I73</f>
        <v>-2.4001759199934747E-8</v>
      </c>
      <c r="C73" s="4">
        <f>'Displacement method G1'!J73-'Pre-stress method G1'!J73</f>
        <v>4.0995946499946395E-8</v>
      </c>
      <c r="D73" s="4">
        <f>'Displacement method G1'!K73-'Pre-stress method G1'!K73</f>
        <v>5.1029453999613256E-8</v>
      </c>
      <c r="E73" s="4">
        <f t="shared" si="3"/>
        <v>6.9719131159365188E-8</v>
      </c>
      <c r="F73" s="15">
        <f>'Displacement method G1'!S73</f>
        <v>5.1893266711587929</v>
      </c>
      <c r="G73" s="25">
        <f t="shared" si="2"/>
        <v>6.9719131159365191E-2</v>
      </c>
    </row>
    <row r="74" spans="1:7" x14ac:dyDescent="0.45">
      <c r="A74" s="3" t="e">
        <f>'Displacement method G1'!#REF!</f>
        <v>#REF!</v>
      </c>
      <c r="B74" s="4">
        <f>'Displacement method G1'!I74-'Pre-stress method G1'!I74</f>
        <v>-2.199632740014501E-8</v>
      </c>
      <c r="C74" s="4">
        <f>'Displacement method G1'!J74-'Pre-stress method G1'!J74</f>
        <v>9.2039313002653667E-9</v>
      </c>
      <c r="D74" s="4">
        <f>'Displacement method G1'!K74-'Pre-stress method G1'!K74</f>
        <v>3.2027845999881704E-8</v>
      </c>
      <c r="E74" s="4">
        <f t="shared" si="3"/>
        <v>3.9929108302922482E-8</v>
      </c>
      <c r="F74" s="15">
        <f>'Displacement method G1'!S74</f>
        <v>5.2252422345763074</v>
      </c>
      <c r="G74" s="25">
        <f t="shared" si="2"/>
        <v>3.9929108302922484E-2</v>
      </c>
    </row>
    <row r="75" spans="1:7" x14ac:dyDescent="0.45">
      <c r="A75" s="3" t="e">
        <f>'Displacement method G1'!#REF!</f>
        <v>#REF!</v>
      </c>
      <c r="B75" s="4">
        <f>'Displacement method G1'!I75-'Pre-stress method G1'!I75</f>
        <v>0</v>
      </c>
      <c r="C75" s="4">
        <f>'Displacement method G1'!J75-'Pre-stress method G1'!J75</f>
        <v>0</v>
      </c>
      <c r="D75" s="4">
        <f>'Displacement method G1'!K75-'Pre-stress method G1'!K75</f>
        <v>0</v>
      </c>
      <c r="E75" s="4">
        <f t="shared" si="3"/>
        <v>0</v>
      </c>
      <c r="F75" s="15">
        <f>'Displacement method G1'!S75</f>
        <v>5.7272510491508921</v>
      </c>
      <c r="G75" s="25">
        <f t="shared" si="2"/>
        <v>0</v>
      </c>
    </row>
    <row r="76" spans="1:7" x14ac:dyDescent="0.45">
      <c r="A76" s="3" t="e">
        <f>'Displacement method G1'!#REF!</f>
        <v>#REF!</v>
      </c>
      <c r="B76" s="4">
        <f>'Displacement method G1'!I76-'Pre-stress method G1'!I76</f>
        <v>0</v>
      </c>
      <c r="C76" s="4">
        <f>'Displacement method G1'!J76-'Pre-stress method G1'!J76</f>
        <v>0</v>
      </c>
      <c r="D76" s="4">
        <f>'Displacement method G1'!K76-'Pre-stress method G1'!K76</f>
        <v>0</v>
      </c>
      <c r="E76" s="4">
        <f t="shared" si="3"/>
        <v>0</v>
      </c>
      <c r="F76" s="15">
        <f>'Displacement method G1'!S76</f>
        <v>5.7658972632193173</v>
      </c>
      <c r="G76" s="25">
        <f t="shared" si="2"/>
        <v>0</v>
      </c>
    </row>
    <row r="77" spans="1:7" x14ac:dyDescent="0.45">
      <c r="A77" s="3" t="e">
        <f>'Displacement method G1'!#REF!</f>
        <v>#REF!</v>
      </c>
      <c r="B77" s="4">
        <f>'Displacement method G1'!I77-'Pre-stress method G1'!I77</f>
        <v>1.4593590000181768E-9</v>
      </c>
      <c r="C77" s="4">
        <f>'Displacement method G1'!J77-'Pre-stress method G1'!J77</f>
        <v>2.0552530000149741E-9</v>
      </c>
      <c r="D77" s="4">
        <f>'Displacement method G1'!K77-'Pre-stress method G1'!K77</f>
        <v>-6.8609999994730109E-10</v>
      </c>
      <c r="E77" s="4">
        <f t="shared" si="3"/>
        <v>2.6123795273528481E-9</v>
      </c>
      <c r="F77" s="15">
        <f>'Displacement method G1'!S77</f>
        <v>0.96362057392938627</v>
      </c>
      <c r="G77" s="25">
        <f t="shared" si="2"/>
        <v>2.6123795273528482E-3</v>
      </c>
    </row>
    <row r="78" spans="1:7" x14ac:dyDescent="0.45">
      <c r="A78" s="3" t="e">
        <f>'Displacement method G1'!#REF!</f>
        <v>#REF!</v>
      </c>
      <c r="B78" s="4">
        <f>'Displacement method G1'!I78-'Pre-stress method G1'!I78</f>
        <v>-3.009696400088635E-9</v>
      </c>
      <c r="C78" s="4">
        <f>'Displacement method G1'!J78-'Pre-stress method G1'!J78</f>
        <v>-3.583984999988403E-8</v>
      </c>
      <c r="D78" s="4">
        <f>'Displacement method G1'!K78-'Pre-stress method G1'!K78</f>
        <v>3.9705110000082082E-8</v>
      </c>
      <c r="E78" s="4">
        <f t="shared" si="3"/>
        <v>5.3572837152362126E-8</v>
      </c>
      <c r="F78" s="15">
        <f>'Displacement method G1'!S78</f>
        <v>1.9060964596787855</v>
      </c>
      <c r="G78" s="25">
        <f t="shared" si="2"/>
        <v>5.3572837152362128E-2</v>
      </c>
    </row>
    <row r="79" spans="1:7" x14ac:dyDescent="0.45">
      <c r="A79" s="3" t="e">
        <f>'Displacement method G1'!#REF!</f>
        <v>#REF!</v>
      </c>
      <c r="B79" s="4">
        <f>'Displacement method G1'!I79-'Pre-stress method G1'!I79</f>
        <v>-3.5035108000066456E-8</v>
      </c>
      <c r="C79" s="4">
        <f>'Displacement method G1'!J79-'Pre-stress method G1'!J79</f>
        <v>-4.0828870000175765E-8</v>
      </c>
      <c r="D79" s="4">
        <f>'Displacement method G1'!K79-'Pre-stress method G1'!K79</f>
        <v>7.9062000002405597E-11</v>
      </c>
      <c r="E79" s="4">
        <f t="shared" si="3"/>
        <v>5.3800201383149279E-8</v>
      </c>
      <c r="F79" s="15">
        <f>'Displacement method G1'!S79</f>
        <v>2.8639138970995619</v>
      </c>
      <c r="G79" s="25">
        <f t="shared" si="2"/>
        <v>5.3800201383149282E-2</v>
      </c>
    </row>
    <row r="80" spans="1:7" x14ac:dyDescent="0.45">
      <c r="A80" s="3" t="e">
        <f>'Displacement method G1'!#REF!</f>
        <v>#REF!</v>
      </c>
      <c r="B80" s="4">
        <f>'Displacement method G1'!I80-'Pre-stress method G1'!I80</f>
        <v>-3.2027792000108302E-8</v>
      </c>
      <c r="C80" s="4">
        <f>'Displacement method G1'!J80-'Pre-stress method G1'!J80</f>
        <v>-1.8888939999801846E-8</v>
      </c>
      <c r="D80" s="4">
        <f>'Displacement method G1'!K80-'Pre-stress method G1'!K80</f>
        <v>6.0158120000026669E-8</v>
      </c>
      <c r="E80" s="4">
        <f t="shared" si="3"/>
        <v>7.0721785304500937E-8</v>
      </c>
      <c r="F80" s="15">
        <f>'Displacement method G1'!S80</f>
        <v>3.8015775514909596</v>
      </c>
      <c r="G80" s="25">
        <f t="shared" si="2"/>
        <v>7.0721785304500934E-2</v>
      </c>
    </row>
    <row r="81" spans="1:7" x14ac:dyDescent="0.45">
      <c r="A81" s="3" t="e">
        <f>'Displacement method G1'!#REF!</f>
        <v>#REF!</v>
      </c>
      <c r="B81" s="4">
        <f>'Displacement method G1'!I81-'Pre-stress method G1'!I81</f>
        <v>-1.6998807100213759E-8</v>
      </c>
      <c r="C81" s="4">
        <f>'Displacement method G1'!J81-'Pre-stress method G1'!J81</f>
        <v>-5.0971909000031845E-8</v>
      </c>
      <c r="D81" s="4">
        <f>'Displacement method G1'!K81-'Pre-stress method G1'!K81</f>
        <v>5.0700999999937768E-9</v>
      </c>
      <c r="E81" s="4">
        <f t="shared" si="3"/>
        <v>5.3970370240973354E-8</v>
      </c>
      <c r="F81" s="15">
        <f>'Displacement method G1'!S81</f>
        <v>4.7462796683297119</v>
      </c>
      <c r="G81" s="25">
        <f t="shared" si="2"/>
        <v>5.3970370240973356E-2</v>
      </c>
    </row>
    <row r="82" spans="1:7" x14ac:dyDescent="0.45">
      <c r="A82" s="3" t="e">
        <f>'Displacement method G1'!#REF!</f>
        <v>#REF!</v>
      </c>
      <c r="B82" s="4">
        <f>'Displacement method G1'!I82-'Pre-stress method G1'!I82</f>
        <v>-5.9001527600265058E-8</v>
      </c>
      <c r="C82" s="4">
        <f>'Displacement method G1'!J82-'Pre-stress method G1'!J82</f>
        <v>-3.0992124399817356E-8</v>
      </c>
      <c r="D82" s="4">
        <f>'Displacement method G1'!K82-'Pre-stress method G1'!K82</f>
        <v>4.8030594000311733E-8</v>
      </c>
      <c r="E82" s="4">
        <f t="shared" si="3"/>
        <v>8.2150045611681649E-8</v>
      </c>
      <c r="F82" s="15">
        <f>'Displacement method G1'!S82</f>
        <v>5.1318496324424787</v>
      </c>
      <c r="G82" s="25">
        <f t="shared" si="2"/>
        <v>8.2150045611681655E-2</v>
      </c>
    </row>
    <row r="83" spans="1:7" x14ac:dyDescent="0.45">
      <c r="A83" s="3" t="e">
        <f>'Displacement method G1'!#REF!</f>
        <v>#REF!</v>
      </c>
      <c r="B83" s="4">
        <f>'Displacement method G1'!I83-'Pre-stress method G1'!I83</f>
        <v>0</v>
      </c>
      <c r="C83" s="4">
        <f>'Displacement method G1'!J83-'Pre-stress method G1'!J83</f>
        <v>0</v>
      </c>
      <c r="D83" s="4">
        <f>'Displacement method G1'!K83-'Pre-stress method G1'!K83</f>
        <v>0</v>
      </c>
      <c r="E83" s="4">
        <f t="shared" si="3"/>
        <v>0</v>
      </c>
      <c r="F83" s="15">
        <f>'Displacement method G1'!S83</f>
        <v>5.4867581411977691</v>
      </c>
      <c r="G83" s="25">
        <f t="shared" si="2"/>
        <v>0</v>
      </c>
    </row>
    <row r="84" spans="1:7" x14ac:dyDescent="0.45">
      <c r="A84" s="3" t="e">
        <f>'Displacement method G1'!#REF!</f>
        <v>#REF!</v>
      </c>
      <c r="B84" s="4">
        <f>'Displacement method G1'!I84-'Pre-stress method G1'!I84</f>
        <v>-3.8819500000034264E-9</v>
      </c>
      <c r="C84" s="4">
        <f>'Displacement method G1'!J84-'Pre-stress method G1'!J84</f>
        <v>-9.3434599998405005E-10</v>
      </c>
      <c r="D84" s="4">
        <f>'Displacement method G1'!K84-'Pre-stress method G1'!K84</f>
        <v>-5.2807999997590144E-10</v>
      </c>
      <c r="E84" s="4">
        <f t="shared" si="3"/>
        <v>4.0275807548188706E-9</v>
      </c>
      <c r="F84" s="15">
        <f>'Displacement method G1'!S84</f>
        <v>0.96215903384004031</v>
      </c>
      <c r="G84" s="25">
        <f t="shared" si="2"/>
        <v>4.0275807548188708E-3</v>
      </c>
    </row>
    <row r="85" spans="1:7" x14ac:dyDescent="0.45">
      <c r="A85" s="3" t="e">
        <f>'Displacement method G1'!#REF!</f>
        <v>#REF!</v>
      </c>
      <c r="B85" s="4">
        <f>'Displacement method G1'!I85-'Pre-stress method G1'!I85</f>
        <v>-4.892859999973409E-9</v>
      </c>
      <c r="C85" s="4">
        <f>'Displacement method G1'!J85-'Pre-stress method G1'!J85</f>
        <v>-3.9851929999924762E-8</v>
      </c>
      <c r="D85" s="4">
        <f>'Displacement method G1'!K85-'Pre-stress method G1'!K85</f>
        <v>-4.0137419999837845E-8</v>
      </c>
      <c r="E85" s="4">
        <f t="shared" si="3"/>
        <v>5.6772606844688984E-8</v>
      </c>
      <c r="F85" s="15">
        <f>'Displacement method G1'!S85</f>
        <v>1.8999233865869434</v>
      </c>
      <c r="G85" s="25">
        <f t="shared" si="2"/>
        <v>5.6772606844688982E-2</v>
      </c>
    </row>
    <row r="86" spans="1:7" x14ac:dyDescent="0.45">
      <c r="A86" s="3" t="e">
        <f>'Displacement method G1'!#REF!</f>
        <v>#REF!</v>
      </c>
      <c r="B86" s="4">
        <f>'Displacement method G1'!I86-'Pre-stress method G1'!I86</f>
        <v>-6.9948537999992011E-8</v>
      </c>
      <c r="C86" s="4">
        <f>'Displacement method G1'!J86-'Pre-stress method G1'!J86</f>
        <v>-1.1873470000169778E-8</v>
      </c>
      <c r="D86" s="4">
        <f>'Displacement method G1'!K86-'Pre-stress method G1'!K86</f>
        <v>2.0113410000022203E-8</v>
      </c>
      <c r="E86" s="4">
        <f t="shared" si="3"/>
        <v>7.3745010136349222E-8</v>
      </c>
      <c r="F86" s="15">
        <f>'Displacement method G1'!S86</f>
        <v>2.8499293605280815</v>
      </c>
      <c r="G86" s="25">
        <f t="shared" si="2"/>
        <v>7.3745010136349223E-2</v>
      </c>
    </row>
    <row r="87" spans="1:7" x14ac:dyDescent="0.45">
      <c r="A87" s="3" t="e">
        <f>'Displacement method G1'!#REF!</f>
        <v>#REF!</v>
      </c>
      <c r="B87" s="4">
        <f>'Displacement method G1'!I87-'Pre-stress method G1'!I87</f>
        <v>-4.5996214299804869E-8</v>
      </c>
      <c r="C87" s="4">
        <f>'Displacement method G1'!J87-'Pre-stress method G1'!J87</f>
        <v>4.0599959999845781E-9</v>
      </c>
      <c r="D87" s="4">
        <f>'Displacement method G1'!K87-'Pre-stress method G1'!K87</f>
        <v>-2.9883200000245178E-8</v>
      </c>
      <c r="E87" s="4">
        <f t="shared" si="3"/>
        <v>5.5001281254968217E-8</v>
      </c>
      <c r="F87" s="15">
        <f>'Displacement method G1'!S87</f>
        <v>3.7867391064080449</v>
      </c>
      <c r="G87" s="25">
        <f t="shared" si="2"/>
        <v>5.5001281254968219E-2</v>
      </c>
    </row>
    <row r="88" spans="1:7" x14ac:dyDescent="0.45">
      <c r="A88" s="3" t="e">
        <f>'Displacement method G1'!#REF!</f>
        <v>#REF!</v>
      </c>
      <c r="B88" s="4">
        <f>'Displacement method G1'!I88-'Pre-stress method G1'!I88</f>
        <v>-3.8018334999915734E-8</v>
      </c>
      <c r="C88" s="4">
        <f>'Displacement method G1'!J88-'Pre-stress method G1'!J88</f>
        <v>-2.5996968099940843E-8</v>
      </c>
      <c r="D88" s="4">
        <f>'Displacement method G1'!K88-'Pre-stress method G1'!K88</f>
        <v>-2.5962120999908911E-8</v>
      </c>
      <c r="E88" s="4">
        <f t="shared" si="3"/>
        <v>5.2870292919266776E-8</v>
      </c>
      <c r="F88" s="15">
        <f>'Displacement method G1'!S88</f>
        <v>4.7360103473282233</v>
      </c>
      <c r="G88" s="25">
        <f t="shared" si="2"/>
        <v>5.2870292919266773E-2</v>
      </c>
    </row>
    <row r="89" spans="1:7" x14ac:dyDescent="0.45">
      <c r="A89" s="3" t="e">
        <f>'Displacement method G1'!#REF!</f>
        <v>#REF!</v>
      </c>
      <c r="B89" s="4">
        <f>'Displacement method G1'!I89-'Pre-stress method G1'!I89</f>
        <v>1.999392059987698E-8</v>
      </c>
      <c r="C89" s="4">
        <f>'Displacement method G1'!J89-'Pre-stress method G1'!J89</f>
        <v>5.7999148349481555E-8</v>
      </c>
      <c r="D89" s="4">
        <f>'Displacement method G1'!K89-'Pre-stress method G1'!K89</f>
        <v>-2.9836220000710456E-9</v>
      </c>
      <c r="E89" s="4">
        <f t="shared" si="3"/>
        <v>6.1421169562770962E-8</v>
      </c>
      <c r="F89" s="15">
        <f>'Displacement method G1'!S89</f>
        <v>5.1045496921863736</v>
      </c>
      <c r="G89" s="25">
        <f t="shared" si="2"/>
        <v>6.1421169562770959E-2</v>
      </c>
    </row>
    <row r="90" spans="1:7" x14ac:dyDescent="0.45">
      <c r="A90" s="3" t="e">
        <f>'Displacement method G1'!#REF!</f>
        <v>#REF!</v>
      </c>
      <c r="B90" s="4">
        <f>'Displacement method G1'!I90-'Pre-stress method G1'!I90</f>
        <v>0</v>
      </c>
      <c r="C90" s="4">
        <f>'Displacement method G1'!J90-'Pre-stress method G1'!J90</f>
        <v>0</v>
      </c>
      <c r="D90" s="4">
        <f>'Displacement method G1'!K90-'Pre-stress method G1'!K90</f>
        <v>0</v>
      </c>
      <c r="E90" s="4">
        <f t="shared" si="3"/>
        <v>0</v>
      </c>
      <c r="F90" s="15">
        <f>'Displacement method G1'!S90</f>
        <v>5.4382504263779543</v>
      </c>
      <c r="G90" s="25">
        <f t="shared" si="2"/>
        <v>0</v>
      </c>
    </row>
    <row r="91" spans="1:7" x14ac:dyDescent="0.45">
      <c r="A91" s="3" t="e">
        <f>'Displacement method G1'!#REF!</f>
        <v>#REF!</v>
      </c>
      <c r="B91" s="4">
        <f>'Displacement method G1'!I91-'Pre-stress method G1'!I91</f>
        <v>1.6848000002501334E-10</v>
      </c>
      <c r="C91" s="4">
        <f>'Displacement method G1'!J91-'Pre-stress method G1'!J91</f>
        <v>5.8976103000773356E-9</v>
      </c>
      <c r="D91" s="4">
        <f>'Displacement method G1'!K91-'Pre-stress method G1'!K91</f>
        <v>-1.0411460000018212E-8</v>
      </c>
      <c r="E91" s="4">
        <f t="shared" si="3"/>
        <v>1.1966983416632864E-8</v>
      </c>
      <c r="F91" s="15">
        <f>'Displacement method G1'!S91</f>
        <v>0.9617821003221052</v>
      </c>
      <c r="G91" s="25">
        <f t="shared" si="2"/>
        <v>1.1966983416632864E-2</v>
      </c>
    </row>
    <row r="92" spans="1:7" x14ac:dyDescent="0.45">
      <c r="A92" s="3" t="e">
        <f>'Displacement method G1'!#REF!</f>
        <v>#REF!</v>
      </c>
      <c r="B92" s="4">
        <f>'Displacement method G1'!I92-'Pre-stress method G1'!I92</f>
        <v>2.1968899997781843E-9</v>
      </c>
      <c r="C92" s="4">
        <f>'Displacement method G1'!J92-'Pre-stress method G1'!J92</f>
        <v>-5.9660059999883108E-9</v>
      </c>
      <c r="D92" s="4">
        <f>'Displacement method G1'!K92-'Pre-stress method G1'!K92</f>
        <v>-5.0011064000004928E-8</v>
      </c>
      <c r="E92" s="4">
        <f t="shared" si="3"/>
        <v>5.0413550516459473E-8</v>
      </c>
      <c r="F92" s="15">
        <f>'Displacement method G1'!S92</f>
        <v>1.900142604016867</v>
      </c>
      <c r="G92" s="25">
        <f t="shared" si="2"/>
        <v>5.0413550516459474E-2</v>
      </c>
    </row>
    <row r="93" spans="1:7" x14ac:dyDescent="0.45">
      <c r="A93" s="3" t="e">
        <f>'Displacement method G1'!#REF!</f>
        <v>#REF!</v>
      </c>
      <c r="B93" s="4">
        <f>'Displacement method G1'!I93-'Pre-stress method G1'!I93</f>
        <v>6.3148509999669949E-8</v>
      </c>
      <c r="C93" s="4">
        <f>'Displacement method G1'!J93-'Pre-stress method G1'!J93</f>
        <v>-2.0976041000073803E-8</v>
      </c>
      <c r="D93" s="4">
        <f>'Displacement method G1'!K93-'Pre-stress method G1'!K93</f>
        <v>1.0176959999979446E-8</v>
      </c>
      <c r="E93" s="4">
        <f t="shared" si="3"/>
        <v>6.7314924987378359E-8</v>
      </c>
      <c r="F93" s="15">
        <f>'Displacement method G1'!S93</f>
        <v>2.85338326377653</v>
      </c>
      <c r="G93" s="25">
        <f t="shared" si="2"/>
        <v>6.7314924987378358E-2</v>
      </c>
    </row>
    <row r="94" spans="1:7" x14ac:dyDescent="0.45">
      <c r="A94" s="3" t="e">
        <f>'Displacement method G1'!#REF!</f>
        <v>#REF!</v>
      </c>
      <c r="B94" s="4">
        <f>'Displacement method G1'!I94-'Pre-stress method G1'!I94</f>
        <v>-1.8931644999928277E-8</v>
      </c>
      <c r="C94" s="4">
        <f>'Displacement method G1'!J94-'Pre-stress method G1'!J94</f>
        <v>5.3013737000111305E-8</v>
      </c>
      <c r="D94" s="4">
        <f>'Displacement method G1'!K94-'Pre-stress method G1'!K94</f>
        <v>-4.9837879999986567E-8</v>
      </c>
      <c r="E94" s="4">
        <f t="shared" si="3"/>
        <v>7.5184292082943366E-8</v>
      </c>
      <c r="F94" s="15">
        <f>'Displacement method G1'!S94</f>
        <v>3.7988851693621912</v>
      </c>
      <c r="G94" s="25">
        <f t="shared" si="2"/>
        <v>7.518429208294336E-2</v>
      </c>
    </row>
    <row r="95" spans="1:7" x14ac:dyDescent="0.45">
      <c r="A95" s="3" t="e">
        <f>'Displacement method G1'!#REF!</f>
        <v>#REF!</v>
      </c>
      <c r="B95" s="4">
        <f>'Displacement method G1'!I95-'Pre-stress method G1'!I95</f>
        <v>4.0002157500503011E-8</v>
      </c>
      <c r="C95" s="4">
        <f>'Displacement method G1'!J95-'Pre-stress method G1'!J95</f>
        <v>1.4990263800217229E-8</v>
      </c>
      <c r="D95" s="4">
        <f>'Displacement method G1'!K95-'Pre-stress method G1'!K95</f>
        <v>7.0042437000112506E-8</v>
      </c>
      <c r="E95" s="4">
        <f t="shared" si="3"/>
        <v>8.2041596732449591E-8</v>
      </c>
      <c r="F95" s="15">
        <f>'Displacement method G1'!S95</f>
        <v>4.7830874087768871</v>
      </c>
      <c r="G95" s="25">
        <f t="shared" si="2"/>
        <v>8.2041596732449595E-2</v>
      </c>
    </row>
    <row r="96" spans="1:7" x14ac:dyDescent="0.45">
      <c r="A96" s="3" t="e">
        <f>'Displacement method G1'!#REF!</f>
        <v>#REF!</v>
      </c>
      <c r="B96" s="4">
        <f>'Displacement method G1'!I96-'Pre-stress method G1'!I96</f>
        <v>-3.600647209989899E-8</v>
      </c>
      <c r="C96" s="4">
        <f>'Displacement method G1'!J96-'Pre-stress method G1'!J96</f>
        <v>1.4094497800647143E-8</v>
      </c>
      <c r="D96" s="4">
        <f>'Displacement method G1'!K96-'Pre-stress method G1'!K96</f>
        <v>-8.2978724000055265E-8</v>
      </c>
      <c r="E96" s="4">
        <f t="shared" si="3"/>
        <v>9.1545559903310431E-8</v>
      </c>
      <c r="F96" s="15">
        <f>'Displacement method G1'!S96</f>
        <v>5.1935420947557551</v>
      </c>
      <c r="G96" s="25">
        <f t="shared" si="2"/>
        <v>9.1545559903310425E-2</v>
      </c>
    </row>
    <row r="97" spans="1:7" x14ac:dyDescent="0.45">
      <c r="A97" s="3" t="e">
        <f>'Displacement method G1'!#REF!</f>
        <v>#REF!</v>
      </c>
      <c r="B97" s="4">
        <f>'Displacement method G1'!I97-'Pre-stress method G1'!I97</f>
        <v>0</v>
      </c>
      <c r="C97" s="4">
        <f>'Displacement method G1'!J97-'Pre-stress method G1'!J97</f>
        <v>0</v>
      </c>
      <c r="D97" s="4">
        <f>'Displacement method G1'!K97-'Pre-stress method G1'!K97</f>
        <v>0</v>
      </c>
      <c r="E97" s="4">
        <f t="shared" si="3"/>
        <v>0</v>
      </c>
      <c r="F97" s="15">
        <f>'Displacement method G1'!S97</f>
        <v>5.6176276167079644</v>
      </c>
      <c r="G97" s="25">
        <f t="shared" si="2"/>
        <v>0</v>
      </c>
    </row>
    <row r="98" spans="1:7" x14ac:dyDescent="0.45">
      <c r="A98" s="3" t="e">
        <f>'Displacement method G1'!#REF!</f>
        <v>#REF!</v>
      </c>
      <c r="B98" s="4">
        <f>'Displacement method G1'!I98-'Pre-stress method G1'!I98</f>
        <v>-8.4294000002749919E-10</v>
      </c>
      <c r="C98" s="4">
        <f>'Displacement method G1'!J98-'Pre-stress method G1'!J98</f>
        <v>3.9433699999488238E-9</v>
      </c>
      <c r="D98" s="4">
        <f>'Displacement method G1'!K98-'Pre-stress method G1'!K98</f>
        <v>-3.8008000002517917E-10</v>
      </c>
      <c r="E98" s="4">
        <f t="shared" si="3"/>
        <v>4.0503303083281844E-9</v>
      </c>
      <c r="F98" s="15">
        <f>'Displacement method G1'!S98</f>
        <v>0.960729036981812</v>
      </c>
      <c r="G98" s="25">
        <f t="shared" si="2"/>
        <v>4.0503303083281846E-3</v>
      </c>
    </row>
    <row r="99" spans="1:7" x14ac:dyDescent="0.45">
      <c r="A99" s="3" t="e">
        <f>'Displacement method G1'!#REF!</f>
        <v>#REF!</v>
      </c>
      <c r="B99" s="4">
        <f>'Displacement method G1'!I99-'Pre-stress method G1'!I99</f>
        <v>-5.1842409999874189E-8</v>
      </c>
      <c r="C99" s="4">
        <f>'Displacement method G1'!J99-'Pre-stress method G1'!J99</f>
        <v>-2.0339519998802125E-9</v>
      </c>
      <c r="D99" s="4">
        <f>'Displacement method G1'!K99-'Pre-stress method G1'!K99</f>
        <v>-2.0016533000002078E-8</v>
      </c>
      <c r="E99" s="4">
        <f t="shared" si="3"/>
        <v>5.5609657692464211E-8</v>
      </c>
      <c r="F99" s="15">
        <f>'Displacement method G1'!S99</f>
        <v>1.8966810474088678</v>
      </c>
      <c r="G99" s="25">
        <f t="shared" si="2"/>
        <v>5.5609657692464211E-2</v>
      </c>
    </row>
    <row r="100" spans="1:7" x14ac:dyDescent="0.45">
      <c r="A100" s="3" t="e">
        <f>'Displacement method G1'!#REF!</f>
        <v>#REF!</v>
      </c>
      <c r="B100" s="4">
        <f>'Displacement method G1'!I100-'Pre-stress method G1'!I100</f>
        <v>9.1132100004352734E-9</v>
      </c>
      <c r="C100" s="4">
        <f>'Displacement method G1'!J100-'Pre-stress method G1'!J100</f>
        <v>-3.0013491000022499E-8</v>
      </c>
      <c r="D100" s="4">
        <f>'Displacement method G1'!K100-'Pre-stress method G1'!K100</f>
        <v>-3.9854729999740102E-8</v>
      </c>
      <c r="E100" s="4">
        <f t="shared" si="3"/>
        <v>5.0717450072658904E-8</v>
      </c>
      <c r="F100" s="15">
        <f>'Displacement method G1'!S100</f>
        <v>2.8450830726008687</v>
      </c>
      <c r="G100" s="25">
        <f t="shared" si="2"/>
        <v>5.0717450072658904E-2</v>
      </c>
    </row>
    <row r="101" spans="1:7" x14ac:dyDescent="0.45">
      <c r="A101" s="3" t="e">
        <f>'Displacement method G1'!#REF!</f>
        <v>#REF!</v>
      </c>
      <c r="B101" s="4">
        <f>'Displacement method G1'!I101-'Pre-stress method G1'!I101</f>
        <v>-7.2957189999837274E-8</v>
      </c>
      <c r="C101" s="4">
        <f>'Displacement method G1'!J101-'Pre-stress method G1'!J101</f>
        <v>-3.8986438999875916E-8</v>
      </c>
      <c r="D101" s="4">
        <f>'Displacement method G1'!K101-'Pre-stress method G1'!K101</f>
        <v>4.0111079999995136E-8</v>
      </c>
      <c r="E101" s="4">
        <f t="shared" si="3"/>
        <v>9.1932544495023148E-8</v>
      </c>
      <c r="F101" s="15">
        <f>'Displacement method G1'!S101</f>
        <v>3.8009466873398794</v>
      </c>
      <c r="G101" s="25">
        <f t="shared" si="2"/>
        <v>9.1932544495023152E-2</v>
      </c>
    </row>
    <row r="102" spans="1:7" x14ac:dyDescent="0.45">
      <c r="A102" s="3" t="e">
        <f>'Displacement method G1'!#REF!</f>
        <v>#REF!</v>
      </c>
      <c r="B102" s="4">
        <f>'Displacement method G1'!I102-'Pre-stress method G1'!I102</f>
        <v>3.3996769099528534E-8</v>
      </c>
      <c r="C102" s="4">
        <f>'Displacement method G1'!J102-'Pre-stress method G1'!J102</f>
        <v>-9.8017500019254022E-10</v>
      </c>
      <c r="D102" s="4">
        <f>'Displacement method G1'!K102-'Pre-stress method G1'!K102</f>
        <v>1.0232670002129074E-9</v>
      </c>
      <c r="E102" s="4">
        <f t="shared" si="3"/>
        <v>3.4026285833034806E-8</v>
      </c>
      <c r="F102" s="15">
        <f>'Displacement method G1'!S102</f>
        <v>4.7831797969551593</v>
      </c>
      <c r="G102" s="25">
        <f t="shared" si="2"/>
        <v>3.4026285833034804E-2</v>
      </c>
    </row>
    <row r="103" spans="1:7" x14ac:dyDescent="0.45">
      <c r="A103" s="3" t="e">
        <f>'Displacement method G1'!#REF!</f>
        <v>#REF!</v>
      </c>
      <c r="B103" s="4">
        <f>'Displacement method G1'!I103-'Pre-stress method G1'!I103</f>
        <v>2.199038199972303E-8</v>
      </c>
      <c r="C103" s="4">
        <f>'Displacement method G1'!J103-'Pre-stress method G1'!J103</f>
        <v>-1.1494956700039416E-8</v>
      </c>
      <c r="D103" s="4">
        <f>'Displacement method G1'!K103-'Pre-stress method G1'!K103</f>
        <v>5.90097902000708E-8</v>
      </c>
      <c r="E103" s="4">
        <f t="shared" si="3"/>
        <v>6.40145785699312E-8</v>
      </c>
      <c r="F103" s="15">
        <f>'Displacement method G1'!S103</f>
        <v>5.1735036609632346</v>
      </c>
      <c r="G103" s="25">
        <f t="shared" si="2"/>
        <v>6.4014578569931202E-2</v>
      </c>
    </row>
    <row r="104" spans="1:7" x14ac:dyDescent="0.45">
      <c r="A104" s="3" t="e">
        <f>'Displacement method G1'!#REF!</f>
        <v>#REF!</v>
      </c>
      <c r="B104" s="4">
        <f>'Displacement method G1'!I104-'Pre-stress method G1'!I104</f>
        <v>0</v>
      </c>
      <c r="C104" s="4">
        <f>'Displacement method G1'!J104-'Pre-stress method G1'!J104</f>
        <v>0</v>
      </c>
      <c r="D104" s="4">
        <f>'Displacement method G1'!K104-'Pre-stress method G1'!K104</f>
        <v>0</v>
      </c>
      <c r="E104" s="4">
        <f t="shared" si="3"/>
        <v>0</v>
      </c>
      <c r="F104" s="15">
        <f>'Displacement method G1'!S104</f>
        <v>5.5749507549394552</v>
      </c>
      <c r="G104" s="25">
        <f t="shared" si="2"/>
        <v>0</v>
      </c>
    </row>
    <row r="105" spans="1:7" x14ac:dyDescent="0.45">
      <c r="A105" s="3" t="e">
        <f>'Displacement method G1'!#REF!</f>
        <v>#REF!</v>
      </c>
      <c r="B105" s="4">
        <f>'Displacement method G1'!I105-'Pre-stress method G1'!I105</f>
        <v>-5.9015590000055691E-9</v>
      </c>
      <c r="C105" s="4">
        <f>'Displacement method G1'!J105-'Pre-stress method G1'!J105</f>
        <v>7.8814200001400825E-9</v>
      </c>
      <c r="D105" s="4">
        <f>'Displacement method G1'!K105-'Pre-stress method G1'!K105</f>
        <v>-4.105299999685591E-10</v>
      </c>
      <c r="E105" s="4">
        <f t="shared" si="3"/>
        <v>9.8546291015963151E-9</v>
      </c>
      <c r="F105" s="15">
        <f>'Displacement method G1'!S105</f>
        <v>0.95998440872755841</v>
      </c>
      <c r="G105" s="25">
        <f t="shared" si="2"/>
        <v>9.8546291015963149E-3</v>
      </c>
    </row>
    <row r="106" spans="1:7" x14ac:dyDescent="0.45">
      <c r="A106" s="3" t="e">
        <f>'Displacement method G1'!#REF!</f>
        <v>#REF!</v>
      </c>
      <c r="B106" s="4">
        <f>'Displacement method G1'!I106-'Pre-stress method G1'!I106</f>
        <v>1.046158999923677E-9</v>
      </c>
      <c r="C106" s="4">
        <f>'Displacement method G1'!J106-'Pre-stress method G1'!J106</f>
        <v>-1.213441000024601E-8</v>
      </c>
      <c r="D106" s="4">
        <f>'Displacement method G1'!K106-'Pre-stress method G1'!K106</f>
        <v>3.9945390999823228E-8</v>
      </c>
      <c r="E106" s="4">
        <f t="shared" si="3"/>
        <v>4.1760898180426508E-8</v>
      </c>
      <c r="F106" s="15">
        <f>'Displacement method G1'!S106</f>
        <v>1.8928887511948504</v>
      </c>
      <c r="G106" s="25">
        <f t="shared" si="2"/>
        <v>4.1760898180426505E-2</v>
      </c>
    </row>
    <row r="107" spans="1:7" x14ac:dyDescent="0.45">
      <c r="A107" s="3" t="e">
        <f>'Displacement method G1'!#REF!</f>
        <v>#REF!</v>
      </c>
      <c r="B107" s="4">
        <f>'Displacement method G1'!I107-'Pre-stress method G1'!I107</f>
        <v>-6.298701500000517E-8</v>
      </c>
      <c r="C107" s="4">
        <f>'Displacement method G1'!J107-'Pre-stress method G1'!J107</f>
        <v>7.5891640000103067E-8</v>
      </c>
      <c r="D107" s="4">
        <f>'Displacement method G1'!K107-'Pre-stress method G1'!K107</f>
        <v>6.0122239999883809E-8</v>
      </c>
      <c r="E107" s="4">
        <f t="shared" si="3"/>
        <v>1.1550579562567305E-7</v>
      </c>
      <c r="F107" s="15">
        <f>'Displacement method G1'!S107</f>
        <v>2.8362985244857426</v>
      </c>
      <c r="G107" s="25">
        <f t="shared" si="2"/>
        <v>0.11550579562567305</v>
      </c>
    </row>
    <row r="108" spans="1:7" x14ac:dyDescent="0.45">
      <c r="A108" s="3" t="e">
        <f>'Displacement method G1'!#REF!</f>
        <v>#REF!</v>
      </c>
      <c r="B108" s="4">
        <f>'Displacement method G1'!I108-'Pre-stress method G1'!I108</f>
        <v>2.6977800999866339E-8</v>
      </c>
      <c r="C108" s="4">
        <f>'Displacement method G1'!J108-'Pre-stress method G1'!J108</f>
        <v>-7.6045323000456522E-8</v>
      </c>
      <c r="D108" s="4">
        <f>'Displacement method G1'!K108-'Pre-stress method G1'!K108</f>
        <v>-1.9903483999611157E-8</v>
      </c>
      <c r="E108" s="4">
        <f t="shared" si="3"/>
        <v>8.3107409852280494E-8</v>
      </c>
      <c r="F108" s="15">
        <f>'Displacement method G1'!S108</f>
        <v>3.7868697627460075</v>
      </c>
      <c r="G108" s="25">
        <f t="shared" si="2"/>
        <v>8.3107409852280489E-2</v>
      </c>
    </row>
    <row r="109" spans="1:7" x14ac:dyDescent="0.45">
      <c r="A109" s="3" t="e">
        <f>'Displacement method G1'!#REF!</f>
        <v>#REF!</v>
      </c>
      <c r="B109" s="4">
        <f>'Displacement method G1'!I109-'Pre-stress method G1'!I109</f>
        <v>-2.9217753999858861E-8</v>
      </c>
      <c r="C109" s="4">
        <f>'Displacement method G1'!J109-'Pre-stress method G1'!J109</f>
        <v>-1.9007319199473849E-8</v>
      </c>
      <c r="D109" s="4">
        <f>'Displacement method G1'!K109-'Pre-stress method G1'!K109</f>
        <v>3.3032959000089956E-8</v>
      </c>
      <c r="E109" s="4">
        <f t="shared" si="3"/>
        <v>4.8022200202079247E-8</v>
      </c>
      <c r="F109" s="15">
        <f>'Displacement method G1'!S109</f>
        <v>4.7423796769132682</v>
      </c>
      <c r="G109" s="25">
        <f t="shared" si="2"/>
        <v>4.8022200202079243E-2</v>
      </c>
    </row>
    <row r="110" spans="1:7" x14ac:dyDescent="0.45">
      <c r="A110" s="3" t="e">
        <f>'Displacement method G1'!#REF!</f>
        <v>#REF!</v>
      </c>
      <c r="B110" s="4">
        <f>'Displacement method G1'!I110-'Pre-stress method G1'!I110</f>
        <v>7.587000000041505E-9</v>
      </c>
      <c r="C110" s="4">
        <f>'Displacement method G1'!J110-'Pre-stress method G1'!J110</f>
        <v>8.0023002998336201E-9</v>
      </c>
      <c r="D110" s="4">
        <f>'Displacement method G1'!K110-'Pre-stress method G1'!K110</f>
        <v>7.5018903000247106E-8</v>
      </c>
      <c r="E110" s="4">
        <f t="shared" si="3"/>
        <v>7.5825030078792787E-8</v>
      </c>
      <c r="F110" s="15">
        <f>'Displacement method G1'!S110</f>
        <v>5.0960264569564391</v>
      </c>
      <c r="G110" s="25">
        <f t="shared" si="2"/>
        <v>7.5825030078792793E-2</v>
      </c>
    </row>
    <row r="111" spans="1:7" x14ac:dyDescent="0.45">
      <c r="A111" s="3" t="e">
        <f>'Displacement method G1'!#REF!</f>
        <v>#REF!</v>
      </c>
      <c r="B111" s="4">
        <f>'Displacement method G1'!I111-'Pre-stress method G1'!I111</f>
        <v>3.7345079999880244E-9</v>
      </c>
      <c r="C111" s="4">
        <f>'Displacement method G1'!J111-'Pre-stress method G1'!J111</f>
        <v>-8.1386600000576265E-9</v>
      </c>
      <c r="D111" s="4">
        <f>'Displacement method G1'!K111-'Pre-stress method G1'!K111</f>
        <v>9.484339999997482E-9</v>
      </c>
      <c r="E111" s="4">
        <f t="shared" si="3"/>
        <v>1.3043659066154128E-8</v>
      </c>
      <c r="F111" s="15">
        <f>'Displacement method G1'!S111</f>
        <v>0.96171518704863979</v>
      </c>
      <c r="G111" s="25">
        <f t="shared" si="2"/>
        <v>1.3043659066154128E-2</v>
      </c>
    </row>
    <row r="112" spans="1:7" x14ac:dyDescent="0.45">
      <c r="A112" s="3" t="e">
        <f>'Displacement method G1'!#REF!</f>
        <v>#REF!</v>
      </c>
      <c r="B112" s="4">
        <f>'Displacement method G1'!I112-'Pre-stress method G1'!I112</f>
        <v>5.9817729999986011E-9</v>
      </c>
      <c r="C112" s="4">
        <f>'Displacement method G1'!J112-'Pre-stress method G1'!J112</f>
        <v>-3.1766299998445269E-9</v>
      </c>
      <c r="D112" s="4">
        <f>'Displacement method G1'!K112-'Pre-stress method G1'!K112</f>
        <v>3.9882250000124533E-8</v>
      </c>
      <c r="E112" s="4">
        <f t="shared" si="3"/>
        <v>4.045326255633602E-8</v>
      </c>
      <c r="F112" s="15">
        <f>'Displacement method G1'!S112</f>
        <v>1.8985156941410835</v>
      </c>
      <c r="G112" s="25">
        <f t="shared" si="2"/>
        <v>4.0453262556336023E-2</v>
      </c>
    </row>
    <row r="113" spans="1:7" x14ac:dyDescent="0.45">
      <c r="A113" s="3" t="e">
        <f>'Displacement method G1'!#REF!</f>
        <v>#REF!</v>
      </c>
      <c r="B113" s="4">
        <f>'Displacement method G1'!I113-'Pre-stress method G1'!I113</f>
        <v>3.5968385999870026E-8</v>
      </c>
      <c r="C113" s="4">
        <f>'Displacement method G1'!J113-'Pre-stress method G1'!J113</f>
        <v>-1.6315000045397099E-10</v>
      </c>
      <c r="D113" s="4">
        <f>'Displacement method G1'!K113-'Pre-stress method G1'!K113</f>
        <v>4.0147670000122149E-8</v>
      </c>
      <c r="E113" s="4">
        <f t="shared" si="3"/>
        <v>5.3903495394983453E-8</v>
      </c>
      <c r="F113" s="15">
        <f>'Displacement method G1'!S113</f>
        <v>2.8483139310827381</v>
      </c>
      <c r="G113" s="25">
        <f t="shared" si="2"/>
        <v>5.3903495394983451E-2</v>
      </c>
    </row>
    <row r="114" spans="1:7" x14ac:dyDescent="0.45">
      <c r="A114" s="3" t="e">
        <f>'Displacement method G1'!#REF!</f>
        <v>#REF!</v>
      </c>
      <c r="B114" s="4">
        <f>'Displacement method G1'!I114-'Pre-stress method G1'!I114</f>
        <v>6.2977229000086773E-8</v>
      </c>
      <c r="C114" s="4">
        <f>'Displacement method G1'!J114-'Pre-stress method G1'!J114</f>
        <v>-4.6112649999645317E-8</v>
      </c>
      <c r="D114" s="4">
        <f>'Displacement method G1'!K114-'Pre-stress method G1'!K114</f>
        <v>-2.9816439999939479E-8</v>
      </c>
      <c r="E114" s="4">
        <f t="shared" si="3"/>
        <v>8.3555538157498275E-8</v>
      </c>
      <c r="F114" s="15">
        <f>'Displacement method G1'!S114</f>
        <v>3.7917160508139318</v>
      </c>
      <c r="G114" s="25">
        <f t="shared" si="2"/>
        <v>8.3555538157498277E-2</v>
      </c>
    </row>
    <row r="115" spans="1:7" x14ac:dyDescent="0.45">
      <c r="A115" s="3" t="e">
        <f>'Displacement method G1'!#REF!</f>
        <v>#REF!</v>
      </c>
      <c r="B115" s="4">
        <f>'Displacement method G1'!I115-'Pre-stress method G1'!I115</f>
        <v>1.999291649986204E-9</v>
      </c>
      <c r="C115" s="4">
        <f>'Displacement method G1'!J115-'Pre-stress method G1'!J115</f>
        <v>5.4972087000504377E-8</v>
      </c>
      <c r="D115" s="4">
        <f>'Displacement method G1'!K115-'Pre-stress method G1'!K115</f>
        <v>3.0074199000064417E-8</v>
      </c>
      <c r="E115" s="4">
        <f t="shared" si="3"/>
        <v>6.2692782373955961E-8</v>
      </c>
      <c r="F115" s="15">
        <f>'Displacement method G1'!S115</f>
        <v>4.7786489408618413</v>
      </c>
      <c r="G115" s="25">
        <f t="shared" si="2"/>
        <v>6.2692782373955966E-2</v>
      </c>
    </row>
    <row r="116" spans="1:7" x14ac:dyDescent="0.45">
      <c r="A116" s="3" t="e">
        <f>'Displacement method G1'!#REF!</f>
        <v>#REF!</v>
      </c>
      <c r="B116" s="4">
        <f>'Displacement method G1'!I116-'Pre-stress method G1'!I116</f>
        <v>-2.0999513020408117E-8</v>
      </c>
      <c r="C116" s="4">
        <f>'Displacement method G1'!J116-'Pre-stress method G1'!J116</f>
        <v>-3.800400979938473E-8</v>
      </c>
      <c r="D116" s="4">
        <f>'Displacement method G1'!K116-'Pre-stress method G1'!K116</f>
        <v>-2.7964426000098158E-8</v>
      </c>
      <c r="E116" s="4">
        <f t="shared" si="3"/>
        <v>5.1645846197356343E-8</v>
      </c>
      <c r="F116" s="15">
        <f>'Displacement method G1'!S116</f>
        <v>5.2168113872364597</v>
      </c>
      <c r="G116" s="25">
        <f t="shared" si="2"/>
        <v>5.1645846197356342E-2</v>
      </c>
    </row>
    <row r="117" spans="1:7" x14ac:dyDescent="0.45">
      <c r="A117" s="3" t="e">
        <f>'Displacement method G1'!#REF!</f>
        <v>#REF!</v>
      </c>
      <c r="B117" s="4">
        <f>'Displacement method G1'!I117-'Pre-stress method G1'!I117</f>
        <v>0</v>
      </c>
      <c r="C117" s="4">
        <f>'Displacement method G1'!J117-'Pre-stress method G1'!J117</f>
        <v>0</v>
      </c>
      <c r="D117" s="4">
        <f>'Displacement method G1'!K117-'Pre-stress method G1'!K117</f>
        <v>0</v>
      </c>
      <c r="E117" s="4">
        <f t="shared" si="3"/>
        <v>0</v>
      </c>
      <c r="F117" s="15">
        <f>'Displacement method G1'!S117</f>
        <v>5.422688728850293</v>
      </c>
      <c r="G117" s="25">
        <f t="shared" si="2"/>
        <v>0</v>
      </c>
    </row>
    <row r="118" spans="1:7" x14ac:dyDescent="0.45">
      <c r="A118" s="3" t="e">
        <f>'Displacement method G1'!#REF!</f>
        <v>#REF!</v>
      </c>
      <c r="B118" s="4">
        <f>'Displacement method G1'!I118-'Pre-stress method G1'!I118</f>
        <v>0</v>
      </c>
      <c r="C118" s="4">
        <f>'Displacement method G1'!J118-'Pre-stress method G1'!J118</f>
        <v>0</v>
      </c>
      <c r="D118" s="4">
        <f>'Displacement method G1'!K118-'Pre-stress method G1'!K118</f>
        <v>0</v>
      </c>
      <c r="E118" s="4">
        <f t="shared" si="3"/>
        <v>0</v>
      </c>
      <c r="F118" s="15">
        <f>'Displacement method G1'!S118</f>
        <v>5.626281508243256</v>
      </c>
      <c r="G118" s="25">
        <f t="shared" si="2"/>
        <v>0</v>
      </c>
    </row>
  </sheetData>
  <mergeCells count="2">
    <mergeCell ref="A1:D1"/>
    <mergeCell ref="A60:D6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E4732-C01F-4A96-8E72-FB324767AA4B}">
  <dimension ref="A1:AE235"/>
  <sheetViews>
    <sheetView zoomScale="85" zoomScaleNormal="85" workbookViewId="0">
      <selection activeCell="T14" sqref="T14"/>
    </sheetView>
  </sheetViews>
  <sheetFormatPr baseColWidth="10" defaultRowHeight="14.25" x14ac:dyDescent="0.45"/>
  <cols>
    <col min="3" max="5" width="11.3984375" customWidth="1"/>
    <col min="6" max="8" width="15" hidden="1" customWidth="1"/>
    <col min="9" max="11" width="20.265625" style="2" customWidth="1"/>
    <col min="12" max="14" width="18.1328125" style="2" hidden="1" customWidth="1"/>
    <col min="15" max="18" width="11.3984375" hidden="1" customWidth="1"/>
    <col min="19" max="19" width="13" bestFit="1" customWidth="1"/>
    <col min="20" max="21" width="11.3984375" customWidth="1"/>
  </cols>
  <sheetData>
    <row r="1" spans="1:31" ht="15" customHeight="1" x14ac:dyDescent="0.45">
      <c r="A1" s="3"/>
      <c r="B1" s="31" t="s">
        <v>12</v>
      </c>
      <c r="C1" s="31"/>
      <c r="D1" s="31"/>
      <c r="E1" s="31"/>
      <c r="F1" s="32" t="s">
        <v>22</v>
      </c>
      <c r="G1" s="32"/>
      <c r="H1" s="32"/>
      <c r="I1" s="33" t="s">
        <v>23</v>
      </c>
      <c r="J1" s="33"/>
      <c r="K1" s="33"/>
      <c r="L1" s="34" t="s">
        <v>24</v>
      </c>
      <c r="M1" s="34"/>
      <c r="N1" s="34"/>
      <c r="O1" s="35" t="s">
        <v>14</v>
      </c>
      <c r="P1" s="35"/>
      <c r="Q1" s="35"/>
      <c r="R1" s="8">
        <f>MAX(R3:R59)</f>
        <v>1.111980215652419E-7</v>
      </c>
      <c r="S1" s="1"/>
    </row>
    <row r="2" spans="1:31" x14ac:dyDescent="0.45">
      <c r="A2" s="3"/>
      <c r="B2" s="10" t="s">
        <v>15</v>
      </c>
      <c r="C2" s="10" t="s">
        <v>0</v>
      </c>
      <c r="D2" s="10" t="s">
        <v>1</v>
      </c>
      <c r="E2" s="10" t="s">
        <v>2</v>
      </c>
      <c r="F2" s="11" t="s">
        <v>3</v>
      </c>
      <c r="G2" s="11" t="s">
        <v>4</v>
      </c>
      <c r="H2" s="11" t="s">
        <v>5</v>
      </c>
      <c r="I2" s="18" t="s">
        <v>0</v>
      </c>
      <c r="J2" s="18" t="s">
        <v>1</v>
      </c>
      <c r="K2" s="18" t="s">
        <v>2</v>
      </c>
      <c r="L2" s="19" t="s">
        <v>0</v>
      </c>
      <c r="M2" s="19" t="s">
        <v>1</v>
      </c>
      <c r="N2" s="19" t="s">
        <v>2</v>
      </c>
      <c r="O2" s="20" t="s">
        <v>0</v>
      </c>
      <c r="P2" s="20" t="s">
        <v>1</v>
      </c>
      <c r="Q2" s="20" t="s">
        <v>2</v>
      </c>
      <c r="R2" s="8" t="s">
        <v>8</v>
      </c>
      <c r="S2" s="21" t="s">
        <v>9</v>
      </c>
    </row>
    <row r="3" spans="1:31" x14ac:dyDescent="0.45">
      <c r="A3" s="36" t="s">
        <v>6</v>
      </c>
      <c r="B3" s="3">
        <v>257</v>
      </c>
      <c r="C3" s="4">
        <v>-1.3056E-6</v>
      </c>
      <c r="D3" s="4">
        <v>4.3143999999999997E-6</v>
      </c>
      <c r="E3" s="4">
        <v>2.1824999999999999E-4</v>
      </c>
      <c r="F3" s="4">
        <v>1.3056E-6</v>
      </c>
      <c r="G3" s="4">
        <v>-4.3144999999999999E-6</v>
      </c>
      <c r="H3" s="4">
        <v>-2.1824999999999999E-4</v>
      </c>
      <c r="I3" s="4">
        <f>C3+F3</f>
        <v>0</v>
      </c>
      <c r="J3" s="4">
        <f t="shared" ref="J3:K3" si="0">D3+G3</f>
        <v>-1.0000000000021927E-10</v>
      </c>
      <c r="K3" s="4">
        <f t="shared" si="0"/>
        <v>0</v>
      </c>
      <c r="L3" s="3">
        <v>0</v>
      </c>
      <c r="M3" s="3">
        <v>0</v>
      </c>
      <c r="N3" s="3">
        <v>0</v>
      </c>
      <c r="O3" s="4">
        <f t="shared" ref="O3" si="1">L3-I3</f>
        <v>0</v>
      </c>
      <c r="P3" s="4">
        <f t="shared" ref="P3" si="2">M3-J3</f>
        <v>1.0000000000021927E-10</v>
      </c>
      <c r="Q3" s="4">
        <f t="shared" ref="Q3" si="3">N3-K3</f>
        <v>0</v>
      </c>
      <c r="R3" s="4">
        <f t="shared" ref="R3" si="4">(O3^2+P3^2+Q3^2)^0.5</f>
        <v>1.0000000000021927E-10</v>
      </c>
      <c r="S3" s="15">
        <f t="shared" ref="S3" si="5">1000*(L3^2+M3^2)^0.5</f>
        <v>0</v>
      </c>
      <c r="AA3" s="1"/>
      <c r="AB3" s="1"/>
      <c r="AC3" s="1"/>
      <c r="AE3" s="1"/>
    </row>
    <row r="4" spans="1:31" x14ac:dyDescent="0.45">
      <c r="A4" s="36"/>
      <c r="B4" s="3">
        <v>265</v>
      </c>
      <c r="C4" s="4">
        <v>-9.2690999999999997E-4</v>
      </c>
      <c r="D4" s="4">
        <v>-3.7685000000000003E-4</v>
      </c>
      <c r="E4" s="4">
        <v>2.7475999999999998E-4</v>
      </c>
      <c r="F4" s="4">
        <v>-1.1497E-5</v>
      </c>
      <c r="G4" s="4">
        <v>-1.1854E-5</v>
      </c>
      <c r="H4" s="4">
        <v>-2.1044999999999999E-4</v>
      </c>
      <c r="I4" s="4">
        <f t="shared" ref="I4:I59" si="6">C4+F4</f>
        <v>-9.3840699999999993E-4</v>
      </c>
      <c r="J4" s="4">
        <f t="shared" ref="J4:J59" si="7">D4+G4</f>
        <v>-3.8870400000000002E-4</v>
      </c>
      <c r="K4" s="4">
        <f t="shared" ref="K4:K59" si="8">E4+H4</f>
        <v>6.4309999999999986E-5</v>
      </c>
      <c r="L4" s="4">
        <v>-9.3840999999999998E-4</v>
      </c>
      <c r="M4" s="4">
        <v>-3.8870000000000002E-4</v>
      </c>
      <c r="N4" s="4">
        <v>6.4312000000000004E-5</v>
      </c>
      <c r="O4" s="4">
        <f t="shared" ref="O4:O59" si="9">L4-I4</f>
        <v>-3.0000000000472357E-9</v>
      </c>
      <c r="P4" s="4">
        <f t="shared" ref="P4:P59" si="10">M4-J4</f>
        <v>4.0000000000087708E-9</v>
      </c>
      <c r="Q4" s="4">
        <f t="shared" ref="Q4:Q59" si="11">N4-K4</f>
        <v>2.0000000000179379E-9</v>
      </c>
      <c r="R4" s="4">
        <f t="shared" ref="R4:R59" si="12">(O4^2+P4^2+Q4^2)^0.5</f>
        <v>5.3851648071739955E-9</v>
      </c>
      <c r="S4" s="15">
        <f t="shared" ref="S4:S59" si="13">1000*(L4^2+M4^2)^0.5</f>
        <v>1.0157268422661676</v>
      </c>
      <c r="AA4" s="1"/>
      <c r="AB4" s="1"/>
      <c r="AC4" s="1"/>
      <c r="AE4" s="1"/>
    </row>
    <row r="5" spans="1:31" x14ac:dyDescent="0.45">
      <c r="A5" s="36"/>
      <c r="B5" s="3">
        <v>385</v>
      </c>
      <c r="C5" s="4">
        <v>-9.1723E-4</v>
      </c>
      <c r="D5" s="4">
        <v>3.8005E-4</v>
      </c>
      <c r="E5" s="4">
        <v>3.3941E-4</v>
      </c>
      <c r="F5" s="4">
        <v>-1.4472E-5</v>
      </c>
      <c r="G5" s="4">
        <v>5.8757999999999997E-6</v>
      </c>
      <c r="H5" s="4">
        <v>-2.3449000000000001E-4</v>
      </c>
      <c r="I5" s="4">
        <f t="shared" si="6"/>
        <v>-9.3170199999999996E-4</v>
      </c>
      <c r="J5" s="4">
        <f t="shared" si="7"/>
        <v>3.8592580000000002E-4</v>
      </c>
      <c r="K5" s="4">
        <f t="shared" si="8"/>
        <v>1.0491999999999999E-4</v>
      </c>
      <c r="L5" s="4">
        <v>-9.3170999999999998E-4</v>
      </c>
      <c r="M5" s="4">
        <v>3.8592999999999999E-4</v>
      </c>
      <c r="N5" s="4">
        <v>1.0492000000000001E-4</v>
      </c>
      <c r="O5" s="4">
        <f t="shared" si="9"/>
        <v>-8.0000000000175417E-9</v>
      </c>
      <c r="P5" s="4">
        <f t="shared" si="10"/>
        <v>4.1999999999685518E-9</v>
      </c>
      <c r="Q5" s="4">
        <f t="shared" si="11"/>
        <v>0</v>
      </c>
      <c r="R5" s="4">
        <f t="shared" si="12"/>
        <v>9.0354855984621261E-9</v>
      </c>
      <c r="S5" s="15">
        <f t="shared" si="13"/>
        <v>1.0084768162927693</v>
      </c>
      <c r="AA5" s="1"/>
      <c r="AB5" s="1"/>
      <c r="AC5" s="1"/>
      <c r="AE5" s="1"/>
    </row>
    <row r="6" spans="1:31" x14ac:dyDescent="0.45">
      <c r="A6" s="36"/>
      <c r="B6" s="3">
        <v>1837</v>
      </c>
      <c r="C6" s="4">
        <v>-1.9118E-3</v>
      </c>
      <c r="D6" s="4">
        <v>-7.8600000000000002E-4</v>
      </c>
      <c r="E6" s="4">
        <v>5.5743000000000003E-4</v>
      </c>
      <c r="F6" s="4">
        <v>-3.6828E-5</v>
      </c>
      <c r="G6" s="4">
        <v>-2.1169E-5</v>
      </c>
      <c r="H6" s="4">
        <v>-2.3188000000000001E-4</v>
      </c>
      <c r="I6" s="4">
        <f t="shared" si="6"/>
        <v>-1.948628E-3</v>
      </c>
      <c r="J6" s="4">
        <f t="shared" si="7"/>
        <v>-8.0716900000000005E-4</v>
      </c>
      <c r="K6" s="4">
        <f t="shared" si="8"/>
        <v>3.2555000000000003E-4</v>
      </c>
      <c r="L6" s="4">
        <v>-1.9487E-3</v>
      </c>
      <c r="M6" s="4">
        <v>-8.0716000000000002E-4</v>
      </c>
      <c r="N6" s="4">
        <v>3.2555000000000003E-4</v>
      </c>
      <c r="O6" s="4">
        <f t="shared" si="9"/>
        <v>-7.2000000000049455E-8</v>
      </c>
      <c r="P6" s="4">
        <f t="shared" si="10"/>
        <v>9.0000000000332869E-9</v>
      </c>
      <c r="Q6" s="4">
        <f t="shared" si="11"/>
        <v>0</v>
      </c>
      <c r="R6" s="4">
        <f t="shared" si="12"/>
        <v>7.256031973474015E-8</v>
      </c>
      <c r="S6" s="15">
        <f t="shared" si="13"/>
        <v>2.1092508043378815</v>
      </c>
      <c r="AA6" s="1"/>
      <c r="AB6" s="1"/>
      <c r="AC6" s="1"/>
      <c r="AE6" s="1"/>
    </row>
    <row r="7" spans="1:31" x14ac:dyDescent="0.45">
      <c r="A7" s="36"/>
      <c r="B7" s="3">
        <v>1909</v>
      </c>
      <c r="C7" s="4">
        <v>-1.8979999999999999E-3</v>
      </c>
      <c r="D7" s="4">
        <v>7.8580999999999996E-4</v>
      </c>
      <c r="E7" s="4">
        <v>6.1246E-4</v>
      </c>
      <c r="F7" s="4">
        <v>-3.8355999999999997E-5</v>
      </c>
      <c r="G7" s="4">
        <v>1.6235999999999998E-5</v>
      </c>
      <c r="H7" s="4">
        <v>-2.4562E-4</v>
      </c>
      <c r="I7" s="4">
        <f t="shared" si="6"/>
        <v>-1.936356E-3</v>
      </c>
      <c r="J7" s="4">
        <f t="shared" si="7"/>
        <v>8.0204599999999994E-4</v>
      </c>
      <c r="K7" s="4">
        <f t="shared" si="8"/>
        <v>3.6684E-4</v>
      </c>
      <c r="L7" s="4">
        <v>-1.9363E-3</v>
      </c>
      <c r="M7" s="4">
        <v>8.0205000000000001E-4</v>
      </c>
      <c r="N7" s="4">
        <v>3.6684E-4</v>
      </c>
      <c r="O7" s="4">
        <f t="shared" si="9"/>
        <v>5.6000000000014372E-8</v>
      </c>
      <c r="P7" s="4">
        <f t="shared" si="10"/>
        <v>4.000000000062981E-9</v>
      </c>
      <c r="Q7" s="4">
        <f t="shared" si="11"/>
        <v>0</v>
      </c>
      <c r="R7" s="4">
        <f t="shared" si="12"/>
        <v>5.6142675390491626E-8</v>
      </c>
      <c r="S7" s="15">
        <f t="shared" si="13"/>
        <v>2.0958391857439826</v>
      </c>
      <c r="AA7" s="1"/>
      <c r="AB7" s="1"/>
      <c r="AC7" s="1"/>
      <c r="AE7" s="1"/>
    </row>
    <row r="8" spans="1:31" x14ac:dyDescent="0.45">
      <c r="A8" s="36"/>
      <c r="B8" s="3">
        <v>3061</v>
      </c>
      <c r="C8" s="4">
        <v>-2.8568000000000001E-3</v>
      </c>
      <c r="D8" s="4">
        <v>-1.1803E-3</v>
      </c>
      <c r="E8" s="4">
        <v>1.0076E-3</v>
      </c>
      <c r="F8" s="4">
        <v>-7.2245999999999999E-5</v>
      </c>
      <c r="G8" s="4">
        <v>-3.2993000000000001E-5</v>
      </c>
      <c r="H8" s="4">
        <v>-2.3942000000000001E-4</v>
      </c>
      <c r="I8" s="4">
        <f t="shared" si="6"/>
        <v>-2.9290460000000003E-3</v>
      </c>
      <c r="J8" s="4">
        <f t="shared" si="7"/>
        <v>-1.2132930000000001E-3</v>
      </c>
      <c r="K8" s="4">
        <f t="shared" si="8"/>
        <v>7.6818000000000003E-4</v>
      </c>
      <c r="L8" s="4">
        <v>-2.9290000000000002E-3</v>
      </c>
      <c r="M8" s="4">
        <v>-1.2132E-3</v>
      </c>
      <c r="N8" s="4">
        <v>7.6813999999999995E-4</v>
      </c>
      <c r="O8" s="4">
        <f t="shared" si="9"/>
        <v>4.600000000007376E-8</v>
      </c>
      <c r="P8" s="4">
        <f t="shared" si="10"/>
        <v>9.3000000000054844E-8</v>
      </c>
      <c r="Q8" s="4">
        <f t="shared" si="11"/>
        <v>-4.0000000000087708E-8</v>
      </c>
      <c r="R8" s="4">
        <f t="shared" si="12"/>
        <v>1.111980215652419E-7</v>
      </c>
      <c r="S8" s="15">
        <f t="shared" si="13"/>
        <v>3.1703146910046645</v>
      </c>
      <c r="AA8" s="1"/>
      <c r="AB8" s="1"/>
      <c r="AC8" s="1"/>
      <c r="AE8" s="1"/>
    </row>
    <row r="9" spans="1:31" x14ac:dyDescent="0.45">
      <c r="A9" s="36"/>
      <c r="B9" s="3">
        <v>3133</v>
      </c>
      <c r="C9" s="4">
        <v>-2.8689000000000002E-3</v>
      </c>
      <c r="D9" s="4">
        <v>1.1877999999999999E-3</v>
      </c>
      <c r="E9" s="4">
        <v>9.8940000000000009E-4</v>
      </c>
      <c r="F9" s="4">
        <v>-5.9935000000000001E-5</v>
      </c>
      <c r="G9" s="4">
        <v>2.5412E-5</v>
      </c>
      <c r="H9" s="4">
        <v>-2.2084000000000001E-4</v>
      </c>
      <c r="I9" s="4">
        <f t="shared" si="6"/>
        <v>-2.9288350000000003E-3</v>
      </c>
      <c r="J9" s="4">
        <f t="shared" si="7"/>
        <v>1.213212E-3</v>
      </c>
      <c r="K9" s="4">
        <f t="shared" si="8"/>
        <v>7.6856000000000005E-4</v>
      </c>
      <c r="L9" s="4">
        <v>-2.9288999999999999E-3</v>
      </c>
      <c r="M9" s="4">
        <v>1.2132E-3</v>
      </c>
      <c r="N9" s="4">
        <v>7.6855999999999995E-4</v>
      </c>
      <c r="O9" s="4">
        <f t="shared" si="9"/>
        <v>-6.4999999999613978E-8</v>
      </c>
      <c r="P9" s="4">
        <f t="shared" si="10"/>
        <v>-1.1999999999972102E-8</v>
      </c>
      <c r="Q9" s="4">
        <f t="shared" si="11"/>
        <v>0</v>
      </c>
      <c r="R9" s="4">
        <f t="shared" si="12"/>
        <v>6.609841147825829E-8</v>
      </c>
      <c r="S9" s="15">
        <f t="shared" si="13"/>
        <v>3.1702223029308212</v>
      </c>
      <c r="AA9" s="1"/>
      <c r="AB9" s="1"/>
      <c r="AC9" s="1"/>
      <c r="AE9" s="1"/>
    </row>
    <row r="10" spans="1:31" x14ac:dyDescent="0.45">
      <c r="A10" s="36"/>
      <c r="B10" s="3">
        <v>4285</v>
      </c>
      <c r="C10" s="4">
        <v>-3.7766000000000002E-3</v>
      </c>
      <c r="D10" s="4">
        <v>-1.5619E-3</v>
      </c>
      <c r="E10" s="4">
        <v>1.5391000000000001E-3</v>
      </c>
      <c r="F10" s="4">
        <v>-8.6329000000000006E-5</v>
      </c>
      <c r="G10" s="4">
        <v>-3.8201000000000002E-5</v>
      </c>
      <c r="H10" s="4">
        <v>-1.895E-4</v>
      </c>
      <c r="I10" s="4">
        <f t="shared" si="6"/>
        <v>-3.8629290000000002E-3</v>
      </c>
      <c r="J10" s="4">
        <f t="shared" si="7"/>
        <v>-1.600101E-3</v>
      </c>
      <c r="K10" s="4">
        <f t="shared" si="8"/>
        <v>1.3496000000000001E-3</v>
      </c>
      <c r="L10" s="4">
        <v>-3.8628999999999998E-3</v>
      </c>
      <c r="M10" s="4">
        <v>-1.6000999999999999E-3</v>
      </c>
      <c r="N10" s="4">
        <v>1.3496000000000001E-3</v>
      </c>
      <c r="O10" s="4">
        <f t="shared" si="9"/>
        <v>2.9000000000348192E-8</v>
      </c>
      <c r="P10" s="4">
        <f t="shared" si="10"/>
        <v>1.0000000001241655E-9</v>
      </c>
      <c r="Q10" s="4">
        <f t="shared" si="11"/>
        <v>0</v>
      </c>
      <c r="R10" s="4">
        <f t="shared" si="12"/>
        <v>2.9017236257446079E-8</v>
      </c>
      <c r="S10" s="15">
        <f t="shared" si="13"/>
        <v>4.1811860063862269</v>
      </c>
      <c r="AA10" s="1"/>
      <c r="AB10" s="1"/>
      <c r="AC10" s="1"/>
      <c r="AE10" s="1"/>
    </row>
    <row r="11" spans="1:31" x14ac:dyDescent="0.45">
      <c r="A11" s="36"/>
      <c r="B11" s="3">
        <v>4357</v>
      </c>
      <c r="C11" s="4">
        <v>-3.8262000000000001E-3</v>
      </c>
      <c r="D11" s="4">
        <v>1.5816000000000001E-3</v>
      </c>
      <c r="E11" s="4">
        <v>1.4576999999999999E-3</v>
      </c>
      <c r="F11" s="4">
        <v>-6.4071000000000004E-5</v>
      </c>
      <c r="G11" s="4">
        <v>2.9805E-5</v>
      </c>
      <c r="H11" s="4">
        <v>-1.5542999999999999E-4</v>
      </c>
      <c r="I11" s="4">
        <f t="shared" si="6"/>
        <v>-3.8902710000000003E-3</v>
      </c>
      <c r="J11" s="4">
        <f t="shared" si="7"/>
        <v>1.611405E-3</v>
      </c>
      <c r="K11" s="4">
        <f t="shared" si="8"/>
        <v>1.3022699999999999E-3</v>
      </c>
      <c r="L11" s="4">
        <v>-3.8901999999999999E-3</v>
      </c>
      <c r="M11" s="4">
        <v>1.6114E-3</v>
      </c>
      <c r="N11" s="4">
        <v>1.3022000000000001E-3</v>
      </c>
      <c r="O11" s="4">
        <f t="shared" si="9"/>
        <v>7.100000000035897E-8</v>
      </c>
      <c r="P11" s="4">
        <f t="shared" si="10"/>
        <v>-4.999999999970306E-9</v>
      </c>
      <c r="Q11" s="4">
        <f t="shared" si="11"/>
        <v>-6.9999999999801124E-8</v>
      </c>
      <c r="R11" s="4">
        <f t="shared" si="12"/>
        <v>9.9829855253941118E-8</v>
      </c>
      <c r="S11" s="15">
        <f t="shared" si="13"/>
        <v>4.2107322403591523</v>
      </c>
      <c r="AA11" s="1"/>
      <c r="AB11" s="1"/>
      <c r="AC11" s="1"/>
      <c r="AE11" s="1"/>
    </row>
    <row r="12" spans="1:31" x14ac:dyDescent="0.45">
      <c r="A12" s="36"/>
      <c r="B12" s="3">
        <v>5509</v>
      </c>
      <c r="C12" s="4">
        <v>-4.7543999999999998E-3</v>
      </c>
      <c r="D12" s="4">
        <v>-1.9658000000000002E-3</v>
      </c>
      <c r="E12" s="4">
        <v>2.1930999999999999E-3</v>
      </c>
      <c r="F12" s="4">
        <v>-5.6076000000000003E-5</v>
      </c>
      <c r="G12" s="4">
        <v>-2.6733999999999998E-5</v>
      </c>
      <c r="H12" s="4">
        <v>-8.0043999999999995E-5</v>
      </c>
      <c r="I12" s="4">
        <f t="shared" si="6"/>
        <v>-4.8104760000000002E-3</v>
      </c>
      <c r="J12" s="4">
        <f t="shared" si="7"/>
        <v>-1.9925340000000002E-3</v>
      </c>
      <c r="K12" s="4">
        <f t="shared" si="8"/>
        <v>2.1130559999999999E-3</v>
      </c>
      <c r="L12" s="4">
        <v>-4.8104999999999997E-3</v>
      </c>
      <c r="M12" s="4">
        <v>-1.9926000000000002E-3</v>
      </c>
      <c r="N12" s="4">
        <v>2.1131000000000001E-3</v>
      </c>
      <c r="O12" s="4">
        <f t="shared" si="9"/>
        <v>-2.3999999999510524E-8</v>
      </c>
      <c r="P12" s="4">
        <f t="shared" si="10"/>
        <v>-6.5999999999954984E-8</v>
      </c>
      <c r="Q12" s="4">
        <f t="shared" si="11"/>
        <v>4.400000000025911E-8</v>
      </c>
      <c r="R12" s="4">
        <f t="shared" si="12"/>
        <v>8.2873397420362614E-8</v>
      </c>
      <c r="S12" s="15">
        <f t="shared" si="13"/>
        <v>5.2068574985301828</v>
      </c>
      <c r="AA12" s="1"/>
      <c r="AB12" s="1"/>
      <c r="AC12" s="1"/>
      <c r="AE12" s="1"/>
    </row>
    <row r="13" spans="1:31" x14ac:dyDescent="0.45">
      <c r="A13" s="36"/>
      <c r="B13" s="3">
        <v>5581</v>
      </c>
      <c r="C13" s="4">
        <v>-4.8313000000000002E-3</v>
      </c>
      <c r="D13" s="4">
        <v>1.9954999999999999E-3</v>
      </c>
      <c r="E13" s="4">
        <v>2.0906000000000002E-3</v>
      </c>
      <c r="F13" s="4">
        <v>-3.9308999999999999E-5</v>
      </c>
      <c r="G13" s="4">
        <v>2.2004000000000001E-5</v>
      </c>
      <c r="H13" s="4">
        <v>-5.8897999999999998E-5</v>
      </c>
      <c r="I13" s="4">
        <f t="shared" si="6"/>
        <v>-4.8706090000000006E-3</v>
      </c>
      <c r="J13" s="4">
        <f t="shared" si="7"/>
        <v>2.0175039999999998E-3</v>
      </c>
      <c r="K13" s="4">
        <f t="shared" si="8"/>
        <v>2.0317020000000002E-3</v>
      </c>
      <c r="L13" s="4">
        <v>-4.8706000000000001E-3</v>
      </c>
      <c r="M13" s="4">
        <v>2.0175000000000002E-3</v>
      </c>
      <c r="N13" s="4">
        <v>2.0317E-3</v>
      </c>
      <c r="O13" s="4">
        <f t="shared" si="9"/>
        <v>9.0000000004669678E-9</v>
      </c>
      <c r="P13" s="4">
        <f t="shared" si="10"/>
        <v>-3.9999999996293001E-9</v>
      </c>
      <c r="Q13" s="4">
        <f t="shared" si="11"/>
        <v>-2.0000000002483309E-9</v>
      </c>
      <c r="R13" s="4">
        <f t="shared" si="12"/>
        <v>1.0049875621440951E-8</v>
      </c>
      <c r="S13" s="15">
        <f t="shared" si="13"/>
        <v>5.2719114759259753</v>
      </c>
      <c r="AA13" s="1"/>
      <c r="AB13" s="1"/>
      <c r="AC13" s="1"/>
      <c r="AE13" s="1"/>
    </row>
    <row r="14" spans="1:31" x14ac:dyDescent="0.45">
      <c r="A14" s="36"/>
      <c r="B14" s="3">
        <v>6637</v>
      </c>
      <c r="C14" s="4">
        <v>-5.2626000000000001E-3</v>
      </c>
      <c r="D14" s="4">
        <v>-2.1775000000000002E-3</v>
      </c>
      <c r="E14" s="4">
        <v>2.5893000000000001E-3</v>
      </c>
      <c r="F14" s="4">
        <v>-2.2365999999999999E-5</v>
      </c>
      <c r="G14" s="4">
        <v>-1.1622E-5</v>
      </c>
      <c r="H14" s="4">
        <v>-2.1577999999999999E-5</v>
      </c>
      <c r="I14" s="4">
        <f t="shared" si="6"/>
        <v>-5.2849660000000003E-3</v>
      </c>
      <c r="J14" s="4">
        <f t="shared" si="7"/>
        <v>-2.1891220000000004E-3</v>
      </c>
      <c r="K14" s="4">
        <f t="shared" si="8"/>
        <v>2.5677220000000001E-3</v>
      </c>
      <c r="L14" s="4">
        <v>-5.2849999999999998E-3</v>
      </c>
      <c r="M14" s="4">
        <v>-2.1890999999999998E-3</v>
      </c>
      <c r="N14" s="4">
        <v>2.5677999999999999E-3</v>
      </c>
      <c r="O14" s="4">
        <f t="shared" si="9"/>
        <v>-3.3999999999451136E-8</v>
      </c>
      <c r="P14" s="4">
        <f t="shared" si="10"/>
        <v>2.2000000000563236E-8</v>
      </c>
      <c r="Q14" s="4">
        <f t="shared" si="11"/>
        <v>7.7999999999710246E-8</v>
      </c>
      <c r="R14" s="4">
        <f t="shared" si="12"/>
        <v>8.7886290170550828E-8</v>
      </c>
      <c r="S14" s="15">
        <f t="shared" si="13"/>
        <v>5.7204356311385931</v>
      </c>
      <c r="AA14" s="1"/>
      <c r="AB14" s="1"/>
      <c r="AC14" s="1"/>
      <c r="AE14" s="1"/>
    </row>
    <row r="15" spans="1:31" x14ac:dyDescent="0.45">
      <c r="A15" s="36"/>
      <c r="B15" s="3">
        <v>6673</v>
      </c>
      <c r="C15" s="4">
        <v>-5.3391999999999997E-3</v>
      </c>
      <c r="D15" s="4">
        <v>2.2089000000000002E-3</v>
      </c>
      <c r="E15" s="4">
        <v>2.5100999999999999E-3</v>
      </c>
      <c r="F15" s="4">
        <v>-1.6259000000000001E-5</v>
      </c>
      <c r="G15" s="4">
        <v>9.4055E-6</v>
      </c>
      <c r="H15" s="4">
        <v>-1.6164E-5</v>
      </c>
      <c r="I15" s="4">
        <f t="shared" si="6"/>
        <v>-5.3554589999999999E-3</v>
      </c>
      <c r="J15" s="4">
        <f t="shared" si="7"/>
        <v>2.2183055E-3</v>
      </c>
      <c r="K15" s="4">
        <f t="shared" si="8"/>
        <v>2.493936E-3</v>
      </c>
      <c r="L15" s="4">
        <v>-5.3555E-3</v>
      </c>
      <c r="M15" s="4">
        <v>2.2182999999999999E-3</v>
      </c>
      <c r="N15" s="4">
        <v>2.4938999999999998E-3</v>
      </c>
      <c r="O15" s="4">
        <f t="shared" si="9"/>
        <v>-4.1000000000103454E-8</v>
      </c>
      <c r="P15" s="4">
        <f t="shared" si="10"/>
        <v>-5.5000000001408089E-9</v>
      </c>
      <c r="Q15" s="4">
        <f t="shared" si="11"/>
        <v>-3.6000000000133148E-8</v>
      </c>
      <c r="R15" s="4">
        <f t="shared" si="12"/>
        <v>5.483839895565532E-8</v>
      </c>
      <c r="S15" s="15">
        <f t="shared" si="13"/>
        <v>5.7967434944113236</v>
      </c>
      <c r="AA15" s="1"/>
      <c r="AB15" s="1"/>
      <c r="AC15" s="1"/>
      <c r="AE15" s="1"/>
    </row>
    <row r="16" spans="1:31" x14ac:dyDescent="0.45">
      <c r="A16" s="36"/>
      <c r="B16" s="3">
        <v>7249</v>
      </c>
      <c r="C16" s="4">
        <v>-5.4996000000000003E-3</v>
      </c>
      <c r="D16" s="4">
        <v>-2.2780000000000001E-3</v>
      </c>
      <c r="E16" s="4">
        <v>2.7910999999999999E-3</v>
      </c>
      <c r="F16" s="4">
        <v>0</v>
      </c>
      <c r="G16" s="4">
        <v>0</v>
      </c>
      <c r="H16" s="4">
        <v>0</v>
      </c>
      <c r="I16" s="4">
        <f t="shared" si="6"/>
        <v>-5.4996000000000003E-3</v>
      </c>
      <c r="J16" s="4">
        <f t="shared" si="7"/>
        <v>-2.2780000000000001E-3</v>
      </c>
      <c r="K16" s="4">
        <f t="shared" si="8"/>
        <v>2.7910999999999999E-3</v>
      </c>
      <c r="L16" s="4">
        <v>-5.4996000000000003E-3</v>
      </c>
      <c r="M16" s="4">
        <v>-2.2780000000000001E-3</v>
      </c>
      <c r="N16" s="4">
        <v>2.7910999999999999E-3</v>
      </c>
      <c r="O16" s="4">
        <f t="shared" si="9"/>
        <v>0</v>
      </c>
      <c r="P16" s="4">
        <f t="shared" si="10"/>
        <v>0</v>
      </c>
      <c r="Q16" s="4">
        <f t="shared" si="11"/>
        <v>0</v>
      </c>
      <c r="R16" s="4">
        <f t="shared" si="12"/>
        <v>0</v>
      </c>
      <c r="S16" s="15">
        <f t="shared" si="13"/>
        <v>5.9527207359324352</v>
      </c>
      <c r="AB16" s="1"/>
      <c r="AC16" s="1"/>
      <c r="AE16" s="1"/>
    </row>
    <row r="17" spans="1:31" x14ac:dyDescent="0.45">
      <c r="A17" s="36"/>
      <c r="B17" s="3">
        <v>7285</v>
      </c>
      <c r="C17" s="4">
        <v>-5.6094999999999999E-3</v>
      </c>
      <c r="D17" s="4">
        <v>2.3235E-3</v>
      </c>
      <c r="E17" s="4">
        <v>2.7910999999999999E-3</v>
      </c>
      <c r="F17" s="4">
        <v>0</v>
      </c>
      <c r="G17" s="4">
        <v>0</v>
      </c>
      <c r="H17" s="4">
        <v>0</v>
      </c>
      <c r="I17" s="4">
        <f t="shared" si="6"/>
        <v>-5.6094999999999999E-3</v>
      </c>
      <c r="J17" s="4">
        <f t="shared" si="7"/>
        <v>2.3235E-3</v>
      </c>
      <c r="K17" s="4">
        <f t="shared" si="8"/>
        <v>2.7910999999999999E-3</v>
      </c>
      <c r="L17" s="4">
        <v>-5.6094999999999999E-3</v>
      </c>
      <c r="M17" s="4">
        <v>2.3235E-3</v>
      </c>
      <c r="N17" s="4">
        <v>2.7910999999999999E-3</v>
      </c>
      <c r="O17" s="4">
        <f t="shared" si="9"/>
        <v>0</v>
      </c>
      <c r="P17" s="4">
        <f t="shared" si="10"/>
        <v>0</v>
      </c>
      <c r="Q17" s="4">
        <f t="shared" si="11"/>
        <v>0</v>
      </c>
      <c r="R17" s="4">
        <f t="shared" si="12"/>
        <v>0</v>
      </c>
      <c r="S17" s="15">
        <f t="shared" si="13"/>
        <v>6.0716671927898025</v>
      </c>
      <c r="AB17" s="1"/>
      <c r="AC17" s="1"/>
      <c r="AE17" s="1"/>
    </row>
    <row r="18" spans="1:31" x14ac:dyDescent="0.45">
      <c r="A18" s="36"/>
      <c r="B18" s="3">
        <v>8000</v>
      </c>
      <c r="C18" s="4">
        <v>-3.8003000000000001E-4</v>
      </c>
      <c r="D18" s="4">
        <v>9.0748999999999995E-4</v>
      </c>
      <c r="E18" s="4">
        <v>3.6249999999999998E-4</v>
      </c>
      <c r="F18" s="4">
        <v>-4.8635000000000001E-6</v>
      </c>
      <c r="G18" s="4">
        <v>2.1719E-5</v>
      </c>
      <c r="H18" s="4">
        <v>-2.4245000000000001E-4</v>
      </c>
      <c r="I18" s="4">
        <f t="shared" si="6"/>
        <v>-3.8489349999999998E-4</v>
      </c>
      <c r="J18" s="4">
        <f t="shared" si="7"/>
        <v>9.2920899999999996E-4</v>
      </c>
      <c r="K18" s="4">
        <f t="shared" si="8"/>
        <v>1.2004999999999996E-4</v>
      </c>
      <c r="L18" s="4">
        <v>-3.8488999999999998E-4</v>
      </c>
      <c r="M18" s="4">
        <v>9.2920999999999998E-4</v>
      </c>
      <c r="N18" s="4">
        <v>1.2005E-4</v>
      </c>
      <c r="O18" s="4">
        <f t="shared" si="9"/>
        <v>3.5000000000008982E-9</v>
      </c>
      <c r="P18" s="4">
        <f t="shared" si="10"/>
        <v>1.0000000000157452E-9</v>
      </c>
      <c r="Q18" s="4">
        <f t="shared" si="11"/>
        <v>0</v>
      </c>
      <c r="R18" s="4">
        <f t="shared" si="12"/>
        <v>3.6400549446454485E-9</v>
      </c>
      <c r="S18" s="15">
        <f t="shared" si="13"/>
        <v>1.0057691266886253</v>
      </c>
      <c r="AA18" s="1"/>
      <c r="AB18" s="1"/>
      <c r="AC18" s="1"/>
      <c r="AE18" s="1"/>
    </row>
    <row r="19" spans="1:31" x14ac:dyDescent="0.45">
      <c r="A19" s="36"/>
      <c r="B19" s="3">
        <v>9440</v>
      </c>
      <c r="C19" s="4">
        <v>-7.9003999999999999E-4</v>
      </c>
      <c r="D19" s="4">
        <v>1.8898000000000001E-3</v>
      </c>
      <c r="E19" s="4">
        <v>5.8768000000000004E-4</v>
      </c>
      <c r="F19" s="4">
        <v>-1.2251E-5</v>
      </c>
      <c r="G19" s="4">
        <v>4.7154000000000003E-5</v>
      </c>
      <c r="H19" s="4">
        <v>-2.2284E-4</v>
      </c>
      <c r="I19" s="4">
        <f t="shared" si="6"/>
        <v>-8.0229100000000001E-4</v>
      </c>
      <c r="J19" s="4">
        <f t="shared" si="7"/>
        <v>1.9369540000000001E-3</v>
      </c>
      <c r="K19" s="4">
        <f t="shared" si="8"/>
        <v>3.6484000000000006E-4</v>
      </c>
      <c r="L19" s="4">
        <v>-8.0228999999999999E-4</v>
      </c>
      <c r="M19" s="4">
        <v>1.9369000000000001E-3</v>
      </c>
      <c r="N19" s="4">
        <v>3.6484000000000001E-4</v>
      </c>
      <c r="O19" s="4">
        <f t="shared" si="9"/>
        <v>1.0000000000157452E-9</v>
      </c>
      <c r="P19" s="4">
        <f t="shared" si="10"/>
        <v>-5.3999999999982881E-8</v>
      </c>
      <c r="Q19" s="4">
        <f t="shared" si="11"/>
        <v>0</v>
      </c>
      <c r="R19" s="4">
        <f t="shared" si="12"/>
        <v>5.4009258465546282E-8</v>
      </c>
      <c r="S19" s="15">
        <f t="shared" si="13"/>
        <v>2.0964853574733122</v>
      </c>
      <c r="AA19" s="1"/>
      <c r="AB19" s="1"/>
      <c r="AC19" s="1"/>
      <c r="AE19" s="1"/>
    </row>
    <row r="20" spans="1:31" x14ac:dyDescent="0.45">
      <c r="A20" s="36"/>
      <c r="B20" s="3">
        <v>10580</v>
      </c>
      <c r="C20" s="4">
        <v>-1.2022000000000001E-3</v>
      </c>
      <c r="D20" s="4">
        <v>2.8833999999999999E-3</v>
      </c>
      <c r="E20" s="4">
        <v>8.9169E-4</v>
      </c>
      <c r="F20" s="4">
        <v>-1.5540999999999999E-5</v>
      </c>
      <c r="G20" s="4">
        <v>5.6555999999999999E-5</v>
      </c>
      <c r="H20" s="4">
        <v>-1.5069000000000001E-4</v>
      </c>
      <c r="I20" s="4">
        <f t="shared" si="6"/>
        <v>-1.217741E-3</v>
      </c>
      <c r="J20" s="4">
        <f t="shared" si="7"/>
        <v>2.9399560000000001E-3</v>
      </c>
      <c r="K20" s="4">
        <f t="shared" si="8"/>
        <v>7.4100000000000001E-4</v>
      </c>
      <c r="L20" s="4">
        <v>-1.2178E-3</v>
      </c>
      <c r="M20" s="4">
        <v>2.9399999999999999E-3</v>
      </c>
      <c r="N20" s="4">
        <v>7.4100000000000001E-4</v>
      </c>
      <c r="O20" s="4">
        <f t="shared" si="9"/>
        <v>-5.8999999999953187E-8</v>
      </c>
      <c r="P20" s="4">
        <f t="shared" si="10"/>
        <v>4.3999999999825429E-8</v>
      </c>
      <c r="Q20" s="4">
        <f t="shared" si="11"/>
        <v>0</v>
      </c>
      <c r="R20" s="4">
        <f t="shared" si="12"/>
        <v>7.3600271738486907E-8</v>
      </c>
      <c r="S20" s="15">
        <f t="shared" si="13"/>
        <v>3.182237709537111</v>
      </c>
      <c r="AA20" s="1"/>
      <c r="AB20" s="1"/>
      <c r="AC20" s="1"/>
      <c r="AE20" s="1"/>
    </row>
    <row r="21" spans="1:31" x14ac:dyDescent="0.45">
      <c r="A21" s="36"/>
      <c r="B21" s="3">
        <v>11720</v>
      </c>
      <c r="C21" s="4">
        <v>-1.6111999999999999E-3</v>
      </c>
      <c r="D21" s="4">
        <v>3.8755999999999999E-3</v>
      </c>
      <c r="E21" s="4">
        <v>1.322E-3</v>
      </c>
      <c r="F21" s="4">
        <v>-9.2933999999999998E-6</v>
      </c>
      <c r="G21" s="4">
        <v>3.6662999999999998E-5</v>
      </c>
      <c r="H21" s="4">
        <v>-5.7791000000000003E-5</v>
      </c>
      <c r="I21" s="4">
        <f t="shared" si="6"/>
        <v>-1.6204933999999999E-3</v>
      </c>
      <c r="J21" s="4">
        <f t="shared" si="7"/>
        <v>3.912263E-3</v>
      </c>
      <c r="K21" s="4">
        <f t="shared" si="8"/>
        <v>1.2642090000000001E-3</v>
      </c>
      <c r="L21" s="4">
        <v>-1.6205E-3</v>
      </c>
      <c r="M21" s="4">
        <v>3.9122000000000002E-3</v>
      </c>
      <c r="N21" s="4">
        <v>1.2642E-3</v>
      </c>
      <c r="O21" s="4">
        <f t="shared" si="9"/>
        <v>-6.6000000000822345E-9</v>
      </c>
      <c r="P21" s="4">
        <f t="shared" si="10"/>
        <v>-6.2999999999799328E-8</v>
      </c>
      <c r="Q21" s="4">
        <f t="shared" si="11"/>
        <v>-9.0000000000332869E-9</v>
      </c>
      <c r="R21" s="4">
        <f t="shared" si="12"/>
        <v>6.3980934660071978E-8</v>
      </c>
      <c r="S21" s="15">
        <f t="shared" si="13"/>
        <v>4.2345400092572039</v>
      </c>
      <c r="AA21" s="1"/>
      <c r="AB21" s="1"/>
      <c r="AC21" s="1"/>
      <c r="AE21" s="1"/>
    </row>
    <row r="22" spans="1:31" x14ac:dyDescent="0.45">
      <c r="A22" s="36"/>
      <c r="B22" s="3">
        <v>12860</v>
      </c>
      <c r="C22" s="4">
        <v>-1.9949999999999998E-3</v>
      </c>
      <c r="D22" s="4">
        <v>4.8158999999999997E-3</v>
      </c>
      <c r="E22" s="4">
        <v>2.1034999999999999E-3</v>
      </c>
      <c r="F22" s="4">
        <v>-4.8080000000000004E-6</v>
      </c>
      <c r="G22" s="4">
        <v>1.2043E-5</v>
      </c>
      <c r="H22" s="4">
        <v>-1.4004E-5</v>
      </c>
      <c r="I22" s="4">
        <f t="shared" si="6"/>
        <v>-1.9998079999999996E-3</v>
      </c>
      <c r="J22" s="4">
        <f t="shared" si="7"/>
        <v>4.8279429999999995E-3</v>
      </c>
      <c r="K22" s="4">
        <f t="shared" si="8"/>
        <v>2.0894959999999997E-3</v>
      </c>
      <c r="L22" s="4">
        <v>-1.9997999999999999E-3</v>
      </c>
      <c r="M22" s="4">
        <v>4.8279000000000004E-3</v>
      </c>
      <c r="N22" s="4">
        <v>2.0893999999999999E-3</v>
      </c>
      <c r="O22" s="4">
        <f t="shared" si="9"/>
        <v>7.999999999692281E-9</v>
      </c>
      <c r="P22" s="4">
        <f t="shared" si="10"/>
        <v>-4.2999999999050742E-8</v>
      </c>
      <c r="Q22" s="4">
        <f t="shared" si="11"/>
        <v>-9.5999999999776819E-8</v>
      </c>
      <c r="R22" s="4">
        <f t="shared" si="12"/>
        <v>1.054940756624304E-7</v>
      </c>
      <c r="S22" s="15">
        <f t="shared" si="13"/>
        <v>5.2256883230824247</v>
      </c>
      <c r="AA22" s="1"/>
      <c r="AB22" s="1"/>
      <c r="AC22" s="1"/>
      <c r="AE22" s="1"/>
    </row>
    <row r="23" spans="1:31" x14ac:dyDescent="0.45">
      <c r="A23" s="36"/>
      <c r="B23" s="3">
        <v>13910</v>
      </c>
      <c r="C23" s="4">
        <v>-2.1670999999999999E-3</v>
      </c>
      <c r="D23" s="4">
        <v>5.2338000000000003E-3</v>
      </c>
      <c r="E23" s="4">
        <v>2.6197E-3</v>
      </c>
      <c r="F23" s="4">
        <v>-1.9543000000000001E-6</v>
      </c>
      <c r="G23" s="4">
        <v>2.8401999999999999E-6</v>
      </c>
      <c r="H23" s="4">
        <v>-1.2981999999999999E-6</v>
      </c>
      <c r="I23" s="4">
        <f t="shared" si="6"/>
        <v>-2.1690542999999998E-3</v>
      </c>
      <c r="J23" s="4">
        <f t="shared" si="7"/>
        <v>5.2366401999999999E-3</v>
      </c>
      <c r="K23" s="4">
        <f t="shared" si="8"/>
        <v>2.6184018000000001E-3</v>
      </c>
      <c r="L23" s="4">
        <v>-2.1691000000000002E-3</v>
      </c>
      <c r="M23" s="4">
        <v>5.2366000000000001E-3</v>
      </c>
      <c r="N23" s="4">
        <v>2.6183999999999999E-3</v>
      </c>
      <c r="O23" s="4">
        <f t="shared" si="9"/>
        <v>-4.5700000000405139E-8</v>
      </c>
      <c r="P23" s="4">
        <f t="shared" si="10"/>
        <v>-4.0199999999830649E-8</v>
      </c>
      <c r="Q23" s="4">
        <f t="shared" si="11"/>
        <v>-1.8000000001801297E-9</v>
      </c>
      <c r="R23" s="4">
        <f t="shared" si="12"/>
        <v>6.0891460813681105E-8</v>
      </c>
      <c r="S23" s="15">
        <f t="shared" si="13"/>
        <v>5.6680661931561813</v>
      </c>
      <c r="AA23" s="1"/>
      <c r="AB23" s="1"/>
      <c r="AC23" s="1"/>
      <c r="AE23" s="1"/>
    </row>
    <row r="24" spans="1:31" x14ac:dyDescent="0.45">
      <c r="A24" s="36"/>
      <c r="B24" s="3">
        <v>14480</v>
      </c>
      <c r="C24" s="4">
        <v>-2.2193E-3</v>
      </c>
      <c r="D24" s="4">
        <v>5.3578999999999996E-3</v>
      </c>
      <c r="E24" s="4">
        <v>2.7910999999999999E-3</v>
      </c>
      <c r="F24" s="4">
        <v>0</v>
      </c>
      <c r="G24" s="4">
        <v>0</v>
      </c>
      <c r="H24" s="4">
        <v>0</v>
      </c>
      <c r="I24" s="4">
        <f t="shared" si="6"/>
        <v>-2.2193E-3</v>
      </c>
      <c r="J24" s="4">
        <f t="shared" si="7"/>
        <v>5.3578999999999996E-3</v>
      </c>
      <c r="K24" s="4">
        <f t="shared" si="8"/>
        <v>2.7910999999999999E-3</v>
      </c>
      <c r="L24" s="4">
        <v>-2.2193E-3</v>
      </c>
      <c r="M24" s="4">
        <v>5.3578999999999996E-3</v>
      </c>
      <c r="N24" s="4">
        <v>2.7910999999999999E-3</v>
      </c>
      <c r="O24" s="4">
        <f t="shared" si="9"/>
        <v>0</v>
      </c>
      <c r="P24" s="4">
        <f t="shared" si="10"/>
        <v>0</v>
      </c>
      <c r="Q24" s="4">
        <f t="shared" si="11"/>
        <v>0</v>
      </c>
      <c r="R24" s="4">
        <f t="shared" si="12"/>
        <v>0</v>
      </c>
      <c r="S24" s="15">
        <f t="shared" si="13"/>
        <v>5.7993434887062856</v>
      </c>
      <c r="AB24" s="1"/>
      <c r="AC24" s="1"/>
      <c r="AE24" s="1"/>
    </row>
    <row r="25" spans="1:31" x14ac:dyDescent="0.45">
      <c r="A25" s="36"/>
      <c r="B25" s="3">
        <v>15195</v>
      </c>
      <c r="C25" s="4">
        <v>3.8397000000000003E-4</v>
      </c>
      <c r="D25" s="4">
        <v>9.0609000000000002E-4</v>
      </c>
      <c r="E25" s="4">
        <v>3.5816E-4</v>
      </c>
      <c r="F25" s="4">
        <v>9.7924999999999998E-6</v>
      </c>
      <c r="G25" s="4">
        <v>2.0863E-5</v>
      </c>
      <c r="H25" s="4">
        <v>-2.4565999999999998E-4</v>
      </c>
      <c r="I25" s="4">
        <f t="shared" si="6"/>
        <v>3.9376250000000004E-4</v>
      </c>
      <c r="J25" s="4">
        <f t="shared" si="7"/>
        <v>9.26953E-4</v>
      </c>
      <c r="K25" s="4">
        <f t="shared" si="8"/>
        <v>1.1250000000000002E-4</v>
      </c>
      <c r="L25" s="4">
        <v>3.9376E-4</v>
      </c>
      <c r="M25" s="4">
        <v>9.2694999999999995E-4</v>
      </c>
      <c r="N25" s="4">
        <v>1.125E-4</v>
      </c>
      <c r="O25" s="4">
        <f t="shared" si="9"/>
        <v>-2.5000000000393631E-9</v>
      </c>
      <c r="P25" s="4">
        <f t="shared" si="10"/>
        <v>-3.0000000000472357E-9</v>
      </c>
      <c r="Q25" s="4">
        <f t="shared" si="11"/>
        <v>0</v>
      </c>
      <c r="R25" s="4">
        <f t="shared" si="12"/>
        <v>3.905124838014814E-9</v>
      </c>
      <c r="S25" s="15">
        <f t="shared" si="13"/>
        <v>1.0071162991928986</v>
      </c>
      <c r="AA25" s="1"/>
      <c r="AB25" s="1"/>
      <c r="AC25" s="1"/>
      <c r="AE25" s="1"/>
    </row>
    <row r="26" spans="1:31" x14ac:dyDescent="0.45">
      <c r="A26" s="36"/>
      <c r="B26" s="3">
        <v>16635</v>
      </c>
      <c r="C26" s="4">
        <v>8.0451999999999997E-4</v>
      </c>
      <c r="D26" s="4">
        <v>1.8919E-3</v>
      </c>
      <c r="E26" s="4">
        <v>5.6985E-4</v>
      </c>
      <c r="F26" s="4">
        <v>1.8063E-5</v>
      </c>
      <c r="G26" s="4">
        <v>4.4539999999999997E-5</v>
      </c>
      <c r="H26" s="4">
        <v>-2.2795000000000001E-4</v>
      </c>
      <c r="I26" s="4">
        <f t="shared" si="6"/>
        <v>8.2258299999999999E-4</v>
      </c>
      <c r="J26" s="4">
        <f t="shared" si="7"/>
        <v>1.93644E-3</v>
      </c>
      <c r="K26" s="4">
        <f t="shared" si="8"/>
        <v>3.4190000000000002E-4</v>
      </c>
      <c r="L26" s="4">
        <v>8.2257999999999995E-4</v>
      </c>
      <c r="M26" s="4">
        <v>1.9365000000000001E-3</v>
      </c>
      <c r="N26" s="4">
        <v>3.4191000000000001E-4</v>
      </c>
      <c r="O26" s="4">
        <f t="shared" si="9"/>
        <v>-3.0000000000472357E-9</v>
      </c>
      <c r="P26" s="4">
        <f t="shared" si="10"/>
        <v>6.0000000000077353E-8</v>
      </c>
      <c r="Q26" s="4">
        <f t="shared" si="11"/>
        <v>9.9999999999948221E-9</v>
      </c>
      <c r="R26" s="4">
        <f t="shared" si="12"/>
        <v>6.0901559914418137E-8</v>
      </c>
      <c r="S26" s="15">
        <f t="shared" si="13"/>
        <v>2.1039653291820186</v>
      </c>
      <c r="AA26" s="1"/>
      <c r="AB26" s="1"/>
      <c r="AC26" s="1"/>
      <c r="AE26" s="1"/>
    </row>
    <row r="27" spans="1:31" x14ac:dyDescent="0.45">
      <c r="A27" s="36"/>
      <c r="B27" s="3">
        <v>17775</v>
      </c>
      <c r="C27" s="4">
        <v>1.2292E-3</v>
      </c>
      <c r="D27" s="4">
        <v>2.8881000000000002E-3</v>
      </c>
      <c r="E27" s="4">
        <v>8.7233000000000005E-4</v>
      </c>
      <c r="F27" s="4">
        <v>2.1002999999999999E-5</v>
      </c>
      <c r="G27" s="4">
        <v>5.5016000000000003E-5</v>
      </c>
      <c r="H27" s="4">
        <v>-1.6663999999999999E-4</v>
      </c>
      <c r="I27" s="4">
        <f t="shared" si="6"/>
        <v>1.2502029999999999E-3</v>
      </c>
      <c r="J27" s="4">
        <f t="shared" si="7"/>
        <v>2.9431160000000004E-3</v>
      </c>
      <c r="K27" s="4">
        <f t="shared" si="8"/>
        <v>7.0569000000000003E-4</v>
      </c>
      <c r="L27" s="4">
        <v>1.2501999999999999E-3</v>
      </c>
      <c r="M27" s="4">
        <v>2.9431000000000001E-3</v>
      </c>
      <c r="N27" s="4">
        <v>7.0569000000000003E-4</v>
      </c>
      <c r="O27" s="4">
        <f t="shared" si="9"/>
        <v>-2.9999999999388155E-9</v>
      </c>
      <c r="P27" s="4">
        <f t="shared" si="10"/>
        <v>-1.6000000000251924E-8</v>
      </c>
      <c r="Q27" s="4">
        <f t="shared" si="11"/>
        <v>0</v>
      </c>
      <c r="R27" s="4">
        <f t="shared" si="12"/>
        <v>1.6278820596336039E-8</v>
      </c>
      <c r="S27" s="15">
        <f t="shared" si="13"/>
        <v>3.1976300051757085</v>
      </c>
      <c r="AA27" s="1"/>
      <c r="AB27" s="1"/>
      <c r="AC27" s="1"/>
      <c r="AE27" s="1"/>
    </row>
    <row r="28" spans="1:31" x14ac:dyDescent="0.45">
      <c r="A28" s="36"/>
      <c r="B28" s="3">
        <v>18915</v>
      </c>
      <c r="C28" s="4">
        <v>1.6489E-3</v>
      </c>
      <c r="D28" s="4">
        <v>3.8769E-3</v>
      </c>
      <c r="E28" s="4">
        <v>1.3055E-3</v>
      </c>
      <c r="F28" s="4">
        <v>1.4956E-5</v>
      </c>
      <c r="G28" s="4">
        <v>3.9932000000000003E-5</v>
      </c>
      <c r="H28" s="4">
        <v>-7.4950000000000006E-5</v>
      </c>
      <c r="I28" s="4">
        <f t="shared" si="6"/>
        <v>1.663856E-3</v>
      </c>
      <c r="J28" s="4">
        <f t="shared" si="7"/>
        <v>3.9168320000000003E-3</v>
      </c>
      <c r="K28" s="4">
        <f t="shared" si="8"/>
        <v>1.23055E-3</v>
      </c>
      <c r="L28" s="4">
        <v>1.6638E-3</v>
      </c>
      <c r="M28" s="4">
        <v>3.9167999999999998E-3</v>
      </c>
      <c r="N28" s="4">
        <v>1.2305E-3</v>
      </c>
      <c r="O28" s="4">
        <f t="shared" si="9"/>
        <v>-5.6000000000014372E-8</v>
      </c>
      <c r="P28" s="4">
        <f t="shared" si="10"/>
        <v>-3.2000000000503848E-8</v>
      </c>
      <c r="Q28" s="4">
        <f t="shared" si="11"/>
        <v>-4.99999999999199E-8</v>
      </c>
      <c r="R28" s="4">
        <f t="shared" si="12"/>
        <v>8.1608823052571013E-8</v>
      </c>
      <c r="S28" s="15">
        <f t="shared" si="13"/>
        <v>4.2555320090442272</v>
      </c>
      <c r="AA28" s="1"/>
      <c r="AB28" s="1"/>
      <c r="AC28" s="1"/>
      <c r="AE28" s="1"/>
    </row>
    <row r="29" spans="1:31" x14ac:dyDescent="0.45">
      <c r="A29" s="36"/>
      <c r="B29" s="3">
        <v>20055</v>
      </c>
      <c r="C29" s="4">
        <v>2.0720000000000001E-3</v>
      </c>
      <c r="D29" s="4">
        <v>4.8808999999999996E-3</v>
      </c>
      <c r="E29" s="4">
        <v>1.9929000000000001E-3</v>
      </c>
      <c r="F29" s="4">
        <v>6.2538000000000002E-6</v>
      </c>
      <c r="G29" s="4">
        <v>1.1568E-5</v>
      </c>
      <c r="H29" s="4">
        <v>-1.5832E-5</v>
      </c>
      <c r="I29" s="4">
        <f t="shared" si="6"/>
        <v>2.0782538000000002E-3</v>
      </c>
      <c r="J29" s="4">
        <f t="shared" si="7"/>
        <v>4.8924679999999996E-3</v>
      </c>
      <c r="K29" s="4">
        <f t="shared" si="8"/>
        <v>1.9770680000000002E-3</v>
      </c>
      <c r="L29" s="4">
        <v>2.0782999999999999E-3</v>
      </c>
      <c r="M29" s="4">
        <v>4.8925000000000001E-3</v>
      </c>
      <c r="N29" s="4">
        <v>1.9770999999999999E-3</v>
      </c>
      <c r="O29" s="4">
        <f t="shared" si="9"/>
        <v>4.619999999970828E-8</v>
      </c>
      <c r="P29" s="4">
        <f t="shared" si="10"/>
        <v>3.2000000000503848E-8</v>
      </c>
      <c r="Q29" s="4">
        <f t="shared" si="11"/>
        <v>3.1999999999636486E-8</v>
      </c>
      <c r="R29" s="4">
        <f t="shared" si="12"/>
        <v>6.4671786738747424E-8</v>
      </c>
      <c r="S29" s="15">
        <f t="shared" si="13"/>
        <v>5.3156266930626348</v>
      </c>
      <c r="AA29" s="1"/>
      <c r="AB29" s="1"/>
      <c r="AC29" s="1"/>
      <c r="AE29" s="1"/>
    </row>
    <row r="30" spans="1:31" x14ac:dyDescent="0.45">
      <c r="A30" s="36"/>
      <c r="B30" s="3">
        <v>21105</v>
      </c>
      <c r="C30" s="4">
        <v>2.2736000000000002E-3</v>
      </c>
      <c r="D30" s="4">
        <v>5.3563999999999999E-3</v>
      </c>
      <c r="E30" s="4">
        <v>2.4707000000000002E-3</v>
      </c>
      <c r="F30" s="4">
        <v>2.8978999999999998E-6</v>
      </c>
      <c r="G30" s="4">
        <v>2.8148000000000001E-6</v>
      </c>
      <c r="H30" s="4">
        <v>-1.903E-6</v>
      </c>
      <c r="I30" s="4">
        <f t="shared" si="6"/>
        <v>2.2764979E-3</v>
      </c>
      <c r="J30" s="4">
        <f t="shared" si="7"/>
        <v>5.3592147999999996E-3</v>
      </c>
      <c r="K30" s="4">
        <f t="shared" si="8"/>
        <v>2.468797E-3</v>
      </c>
      <c r="L30" s="4">
        <v>2.2764999999999999E-3</v>
      </c>
      <c r="M30" s="4">
        <v>5.3591999999999997E-3</v>
      </c>
      <c r="N30" s="4">
        <v>2.4688000000000002E-3</v>
      </c>
      <c r="O30" s="4">
        <f t="shared" si="9"/>
        <v>2.0999999998487506E-9</v>
      </c>
      <c r="P30" s="4">
        <f t="shared" si="10"/>
        <v>-1.4799999999842717E-8</v>
      </c>
      <c r="Q30" s="4">
        <f t="shared" si="11"/>
        <v>3.0000000001556559E-9</v>
      </c>
      <c r="R30" s="4">
        <f t="shared" si="12"/>
        <v>1.5246311029086449E-8</v>
      </c>
      <c r="S30" s="15">
        <f t="shared" si="13"/>
        <v>5.82266922381823</v>
      </c>
      <c r="AA30" s="1"/>
      <c r="AB30" s="1"/>
      <c r="AC30" s="1"/>
      <c r="AE30" s="1"/>
    </row>
    <row r="31" spans="1:31" x14ac:dyDescent="0.45">
      <c r="A31" s="36"/>
      <c r="B31" s="3">
        <v>21675</v>
      </c>
      <c r="C31" s="4">
        <v>2.3806000000000001E-3</v>
      </c>
      <c r="D31" s="4">
        <v>5.6042000000000002E-3</v>
      </c>
      <c r="E31" s="4">
        <v>2.7910999999999999E-3</v>
      </c>
      <c r="F31" s="4">
        <v>0</v>
      </c>
      <c r="G31" s="4">
        <v>0</v>
      </c>
      <c r="H31" s="4">
        <v>0</v>
      </c>
      <c r="I31" s="4">
        <f t="shared" si="6"/>
        <v>2.3806000000000001E-3</v>
      </c>
      <c r="J31" s="4">
        <f t="shared" si="7"/>
        <v>5.6042000000000002E-3</v>
      </c>
      <c r="K31" s="4">
        <f t="shared" si="8"/>
        <v>2.7910999999999999E-3</v>
      </c>
      <c r="L31" s="4">
        <v>2.3806000000000001E-3</v>
      </c>
      <c r="M31" s="4">
        <v>5.6042000000000002E-3</v>
      </c>
      <c r="N31" s="4">
        <v>2.7910999999999999E-3</v>
      </c>
      <c r="O31" s="4">
        <f t="shared" si="9"/>
        <v>0</v>
      </c>
      <c r="P31" s="4">
        <f t="shared" si="10"/>
        <v>0</v>
      </c>
      <c r="Q31" s="4">
        <f t="shared" si="11"/>
        <v>0</v>
      </c>
      <c r="R31" s="4">
        <f t="shared" si="12"/>
        <v>0</v>
      </c>
      <c r="S31" s="15">
        <f t="shared" si="13"/>
        <v>6.0888680392992587</v>
      </c>
      <c r="AB31" s="1"/>
      <c r="AC31" s="1"/>
      <c r="AE31" s="1"/>
    </row>
    <row r="32" spans="1:31" x14ac:dyDescent="0.45">
      <c r="A32" s="36"/>
      <c r="B32" s="3">
        <v>22390</v>
      </c>
      <c r="C32" s="4">
        <v>9.1396999999999995E-4</v>
      </c>
      <c r="D32" s="4">
        <v>3.8167000000000002E-4</v>
      </c>
      <c r="E32" s="4">
        <v>3.3702E-4</v>
      </c>
      <c r="F32" s="4">
        <v>1.9673999999999998E-5</v>
      </c>
      <c r="G32" s="4">
        <v>5.0605000000000001E-6</v>
      </c>
      <c r="H32" s="4">
        <v>-2.4386000000000001E-4</v>
      </c>
      <c r="I32" s="4">
        <f t="shared" si="6"/>
        <v>9.3364399999999997E-4</v>
      </c>
      <c r="J32" s="4">
        <f t="shared" si="7"/>
        <v>3.8673050000000001E-4</v>
      </c>
      <c r="K32" s="4">
        <f t="shared" si="8"/>
        <v>9.3159999999999982E-5</v>
      </c>
      <c r="L32" s="4">
        <v>9.3364999999999995E-4</v>
      </c>
      <c r="M32" s="4">
        <v>3.8673000000000001E-4</v>
      </c>
      <c r="N32" s="4">
        <v>9.3159999999999996E-5</v>
      </c>
      <c r="O32" s="4">
        <f t="shared" si="9"/>
        <v>5.9999999999860512E-9</v>
      </c>
      <c r="P32" s="4">
        <f t="shared" si="10"/>
        <v>-5.0000000000787262E-10</v>
      </c>
      <c r="Q32" s="4">
        <f t="shared" si="11"/>
        <v>0</v>
      </c>
      <c r="R32" s="4">
        <f t="shared" si="12"/>
        <v>6.0207972893829008E-9</v>
      </c>
      <c r="S32" s="15">
        <f t="shared" si="13"/>
        <v>1.0105752893278164</v>
      </c>
      <c r="AA32" s="1"/>
      <c r="AB32" s="1"/>
      <c r="AC32" s="1"/>
      <c r="AE32" s="1"/>
    </row>
    <row r="33" spans="1:31" x14ac:dyDescent="0.45">
      <c r="A33" s="36"/>
      <c r="B33" s="3">
        <v>23830</v>
      </c>
      <c r="C33" s="4">
        <v>1.905E-3</v>
      </c>
      <c r="D33" s="4">
        <v>7.9195000000000003E-4</v>
      </c>
      <c r="E33" s="4">
        <v>5.7364000000000004E-4</v>
      </c>
      <c r="F33" s="4">
        <v>4.4780000000000002E-5</v>
      </c>
      <c r="G33" s="4">
        <v>1.5651999999999999E-5</v>
      </c>
      <c r="H33" s="4">
        <v>-2.5166000000000001E-4</v>
      </c>
      <c r="I33" s="4">
        <f t="shared" si="6"/>
        <v>1.9497799999999999E-3</v>
      </c>
      <c r="J33" s="4">
        <f t="shared" si="7"/>
        <v>8.0760200000000004E-4</v>
      </c>
      <c r="K33" s="4">
        <f t="shared" si="8"/>
        <v>3.2198000000000003E-4</v>
      </c>
      <c r="L33" s="4">
        <v>1.9497E-3</v>
      </c>
      <c r="M33" s="4">
        <v>8.0760999999999995E-4</v>
      </c>
      <c r="N33" s="4">
        <v>3.2197999999999998E-4</v>
      </c>
      <c r="O33" s="4">
        <f t="shared" si="9"/>
        <v>-7.9999999999958576E-8</v>
      </c>
      <c r="P33" s="4">
        <f t="shared" si="10"/>
        <v>7.9999999999091215E-9</v>
      </c>
      <c r="Q33" s="4">
        <f t="shared" si="11"/>
        <v>0</v>
      </c>
      <c r="R33" s="4">
        <f t="shared" si="12"/>
        <v>8.0399004968916851E-8</v>
      </c>
      <c r="S33" s="15">
        <f t="shared" si="13"/>
        <v>2.1103468914138261</v>
      </c>
      <c r="AA33" s="1"/>
      <c r="AB33" s="1"/>
      <c r="AC33" s="1"/>
      <c r="AE33" s="1"/>
    </row>
    <row r="34" spans="1:31" x14ac:dyDescent="0.45">
      <c r="A34" s="36"/>
      <c r="B34" s="3">
        <v>24970</v>
      </c>
      <c r="C34" s="4">
        <v>2.8969999999999998E-3</v>
      </c>
      <c r="D34" s="4">
        <v>1.2019999999999999E-3</v>
      </c>
      <c r="E34" s="4">
        <v>9.0609000000000002E-4</v>
      </c>
      <c r="F34" s="4">
        <v>6.4238000000000004E-5</v>
      </c>
      <c r="G34" s="4">
        <v>2.4603000000000001E-5</v>
      </c>
      <c r="H34" s="4">
        <v>-2.1777E-4</v>
      </c>
      <c r="I34" s="4">
        <f t="shared" si="6"/>
        <v>2.9612379999999997E-3</v>
      </c>
      <c r="J34" s="4">
        <f t="shared" si="7"/>
        <v>1.2266029999999999E-3</v>
      </c>
      <c r="K34" s="4">
        <f t="shared" si="8"/>
        <v>6.8832000000000008E-4</v>
      </c>
      <c r="L34" s="4">
        <v>2.9613E-3</v>
      </c>
      <c r="M34" s="4">
        <v>1.2266E-3</v>
      </c>
      <c r="N34" s="4">
        <v>6.8831999999999997E-4</v>
      </c>
      <c r="O34" s="4">
        <f t="shared" si="9"/>
        <v>6.2000000000325683E-8</v>
      </c>
      <c r="P34" s="4">
        <f t="shared" si="10"/>
        <v>-2.9999999999388155E-9</v>
      </c>
      <c r="Q34" s="4">
        <f t="shared" si="11"/>
        <v>0</v>
      </c>
      <c r="R34" s="4">
        <f t="shared" si="12"/>
        <v>6.2072538211676334E-8</v>
      </c>
      <c r="S34" s="15">
        <f t="shared" si="13"/>
        <v>3.2052839577797161</v>
      </c>
      <c r="AA34" s="1"/>
      <c r="AB34" s="1"/>
      <c r="AC34" s="1"/>
      <c r="AE34" s="1"/>
    </row>
    <row r="35" spans="1:31" x14ac:dyDescent="0.45">
      <c r="A35" s="36"/>
      <c r="B35" s="3">
        <v>26110</v>
      </c>
      <c r="C35" s="4">
        <v>3.8795000000000001E-3</v>
      </c>
      <c r="D35" s="4">
        <v>1.6063E-3</v>
      </c>
      <c r="E35" s="4">
        <v>1.3552E-3</v>
      </c>
      <c r="F35" s="4">
        <v>6.5642000000000006E-5</v>
      </c>
      <c r="G35" s="4">
        <v>2.7823000000000001E-5</v>
      </c>
      <c r="H35" s="4">
        <v>-1.4804E-4</v>
      </c>
      <c r="I35" s="4">
        <f t="shared" si="6"/>
        <v>3.9451420000000004E-3</v>
      </c>
      <c r="J35" s="4">
        <f t="shared" si="7"/>
        <v>1.6341229999999999E-3</v>
      </c>
      <c r="K35" s="4">
        <f t="shared" si="8"/>
        <v>1.2071600000000001E-3</v>
      </c>
      <c r="L35" s="4">
        <v>3.9452000000000003E-3</v>
      </c>
      <c r="M35" s="4">
        <v>1.6341000000000001E-3</v>
      </c>
      <c r="N35" s="4">
        <v>1.2071E-3</v>
      </c>
      <c r="O35" s="4">
        <f t="shared" si="9"/>
        <v>5.7999999999829022E-8</v>
      </c>
      <c r="P35" s="4">
        <f t="shared" si="10"/>
        <v>-2.2999999999820039E-8</v>
      </c>
      <c r="Q35" s="4">
        <f t="shared" si="11"/>
        <v>-6.0000000000077353E-8</v>
      </c>
      <c r="R35" s="4">
        <f t="shared" si="12"/>
        <v>8.6562116425034186E-8</v>
      </c>
      <c r="S35" s="15">
        <f t="shared" si="13"/>
        <v>4.2702325287974663</v>
      </c>
      <c r="AA35" s="1"/>
      <c r="AB35" s="1"/>
      <c r="AC35" s="1"/>
      <c r="AE35" s="1"/>
    </row>
    <row r="36" spans="1:31" x14ac:dyDescent="0.45">
      <c r="A36" s="36"/>
      <c r="B36" s="3">
        <v>27250</v>
      </c>
      <c r="C36" s="4">
        <v>4.9229E-3</v>
      </c>
      <c r="D36" s="4">
        <v>2.0362000000000002E-3</v>
      </c>
      <c r="E36" s="4">
        <v>1.9591000000000001E-3</v>
      </c>
      <c r="F36" s="4">
        <v>3.8989999999999998E-5</v>
      </c>
      <c r="G36" s="4">
        <v>1.9066999999999999E-5</v>
      </c>
      <c r="H36" s="4">
        <v>-5.0847000000000003E-5</v>
      </c>
      <c r="I36" s="4">
        <f t="shared" si="6"/>
        <v>4.9618900000000001E-3</v>
      </c>
      <c r="J36" s="4">
        <f t="shared" si="7"/>
        <v>2.0552670000000004E-3</v>
      </c>
      <c r="K36" s="4">
        <f t="shared" si="8"/>
        <v>1.9082530000000002E-3</v>
      </c>
      <c r="L36" s="4">
        <v>4.9619E-3</v>
      </c>
      <c r="M36" s="4">
        <v>2.0552999999999999E-3</v>
      </c>
      <c r="N36" s="4">
        <v>1.9082000000000001E-3</v>
      </c>
      <c r="O36" s="4">
        <f t="shared" si="9"/>
        <v>9.9999999999406119E-9</v>
      </c>
      <c r="P36" s="4">
        <f t="shared" si="10"/>
        <v>3.2999999999543811E-8</v>
      </c>
      <c r="Q36" s="4">
        <f t="shared" si="11"/>
        <v>-5.3000000000075556E-8</v>
      </c>
      <c r="R36" s="4">
        <f t="shared" si="12"/>
        <v>6.3229739837964795E-8</v>
      </c>
      <c r="S36" s="15">
        <f t="shared" si="13"/>
        <v>5.3707271109226919</v>
      </c>
      <c r="AA36" s="1"/>
      <c r="AB36" s="1"/>
      <c r="AC36" s="1"/>
      <c r="AE36" s="1"/>
    </row>
    <row r="37" spans="1:31" x14ac:dyDescent="0.45">
      <c r="A37" s="36"/>
      <c r="B37" s="3">
        <v>28300</v>
      </c>
      <c r="C37" s="4">
        <v>5.4520999999999997E-3</v>
      </c>
      <c r="D37" s="4">
        <v>2.2571000000000002E-3</v>
      </c>
      <c r="E37" s="4">
        <v>2.3887000000000001E-3</v>
      </c>
      <c r="F37" s="4">
        <v>1.6790999999999999E-5</v>
      </c>
      <c r="G37" s="4">
        <v>8.1556000000000003E-6</v>
      </c>
      <c r="H37" s="4">
        <v>-1.3506000000000001E-5</v>
      </c>
      <c r="I37" s="4">
        <f t="shared" si="6"/>
        <v>5.468891E-3</v>
      </c>
      <c r="J37" s="4">
        <f t="shared" si="7"/>
        <v>2.2652556000000001E-3</v>
      </c>
      <c r="K37" s="4">
        <f t="shared" si="8"/>
        <v>2.3751940000000002E-3</v>
      </c>
      <c r="L37" s="4">
        <v>5.4688999999999996E-3</v>
      </c>
      <c r="M37" s="4">
        <v>2.2653E-3</v>
      </c>
      <c r="N37" s="4">
        <v>2.3752000000000001E-3</v>
      </c>
      <c r="O37" s="4">
        <f t="shared" si="9"/>
        <v>8.9999999995996061E-9</v>
      </c>
      <c r="P37" s="4">
        <f t="shared" si="10"/>
        <v>4.4399999999961831E-8</v>
      </c>
      <c r="Q37" s="4">
        <f t="shared" si="11"/>
        <v>5.999999999877631E-9</v>
      </c>
      <c r="R37" s="4">
        <f t="shared" si="12"/>
        <v>4.5698577658259067E-8</v>
      </c>
      <c r="S37" s="15">
        <f t="shared" si="13"/>
        <v>5.9194975546916142</v>
      </c>
      <c r="AA37" s="1"/>
      <c r="AB37" s="1"/>
      <c r="AC37" s="1"/>
      <c r="AE37" s="1"/>
    </row>
    <row r="38" spans="1:31" x14ac:dyDescent="0.45">
      <c r="A38" s="36"/>
      <c r="B38" s="3">
        <v>28870</v>
      </c>
      <c r="C38" s="4">
        <v>5.8041999999999998E-3</v>
      </c>
      <c r="D38" s="4">
        <v>2.4042E-3</v>
      </c>
      <c r="E38" s="4">
        <v>2.7910999999999999E-3</v>
      </c>
      <c r="F38" s="4">
        <v>0</v>
      </c>
      <c r="G38" s="4">
        <v>0</v>
      </c>
      <c r="H38" s="4">
        <v>0</v>
      </c>
      <c r="I38" s="4">
        <f t="shared" si="6"/>
        <v>5.8041999999999998E-3</v>
      </c>
      <c r="J38" s="4">
        <f t="shared" si="7"/>
        <v>2.4042E-3</v>
      </c>
      <c r="K38" s="4">
        <f t="shared" si="8"/>
        <v>2.7910999999999999E-3</v>
      </c>
      <c r="L38" s="4">
        <v>5.8041999999999998E-3</v>
      </c>
      <c r="M38" s="4">
        <v>2.4042E-3</v>
      </c>
      <c r="N38" s="4">
        <v>2.7910999999999999E-3</v>
      </c>
      <c r="O38" s="4">
        <f t="shared" si="9"/>
        <v>0</v>
      </c>
      <c r="P38" s="4">
        <f t="shared" si="10"/>
        <v>0</v>
      </c>
      <c r="Q38" s="4">
        <f t="shared" si="11"/>
        <v>0</v>
      </c>
      <c r="R38" s="4">
        <f t="shared" si="12"/>
        <v>0</v>
      </c>
      <c r="S38" s="15">
        <f t="shared" si="13"/>
        <v>6.2824290907259757</v>
      </c>
      <c r="AB38" s="1"/>
      <c r="AC38" s="1"/>
      <c r="AE38" s="1"/>
    </row>
    <row r="39" spans="1:31" x14ac:dyDescent="0.45">
      <c r="A39" s="36"/>
      <c r="B39" s="3">
        <v>29585</v>
      </c>
      <c r="C39" s="4">
        <v>9.2197999999999998E-4</v>
      </c>
      <c r="D39" s="4">
        <v>-3.7638999999999999E-4</v>
      </c>
      <c r="E39" s="4">
        <v>2.9006000000000002E-4</v>
      </c>
      <c r="F39" s="4">
        <v>1.6560999999999999E-5</v>
      </c>
      <c r="G39" s="4">
        <v>-1.2363E-5</v>
      </c>
      <c r="H39" s="4">
        <v>-2.2656999999999999E-4</v>
      </c>
      <c r="I39" s="4">
        <f t="shared" si="6"/>
        <v>9.3854099999999998E-4</v>
      </c>
      <c r="J39" s="4">
        <f t="shared" si="7"/>
        <v>-3.8875299999999998E-4</v>
      </c>
      <c r="K39" s="4">
        <f t="shared" si="8"/>
        <v>6.3490000000000031E-5</v>
      </c>
      <c r="L39" s="4">
        <v>9.3853999999999997E-4</v>
      </c>
      <c r="M39" s="4">
        <v>-3.8875999999999998E-4</v>
      </c>
      <c r="N39" s="4">
        <v>6.3492999999999997E-5</v>
      </c>
      <c r="O39" s="4">
        <f t="shared" si="9"/>
        <v>-1.0000000000157452E-9</v>
      </c>
      <c r="P39" s="4">
        <f t="shared" si="10"/>
        <v>-7.0000000000017965E-9</v>
      </c>
      <c r="Q39" s="4">
        <f t="shared" si="11"/>
        <v>2.9999999999659206E-9</v>
      </c>
      <c r="R39" s="4">
        <f t="shared" si="12"/>
        <v>7.681145747858984E-9</v>
      </c>
      <c r="S39" s="15">
        <f t="shared" si="13"/>
        <v>1.0158699076161279</v>
      </c>
      <c r="AA39" s="1"/>
      <c r="AB39" s="1"/>
      <c r="AC39" s="1"/>
      <c r="AE39" s="1"/>
    </row>
    <row r="40" spans="1:31" x14ac:dyDescent="0.45">
      <c r="A40" s="36"/>
      <c r="B40" s="3">
        <v>31025</v>
      </c>
      <c r="C40" s="4">
        <v>1.9081E-3</v>
      </c>
      <c r="D40" s="4">
        <v>-7.8750000000000001E-4</v>
      </c>
      <c r="E40" s="4">
        <v>5.6061999999999996E-4</v>
      </c>
      <c r="F40" s="4">
        <v>4.5055000000000001E-5</v>
      </c>
      <c r="G40" s="4">
        <v>-2.1515999999999999E-5</v>
      </c>
      <c r="H40" s="4">
        <v>-2.5001E-4</v>
      </c>
      <c r="I40" s="4">
        <f t="shared" si="6"/>
        <v>1.9531549999999998E-3</v>
      </c>
      <c r="J40" s="4">
        <f t="shared" si="7"/>
        <v>-8.0901599999999997E-4</v>
      </c>
      <c r="K40" s="4">
        <f t="shared" si="8"/>
        <v>3.1060999999999996E-4</v>
      </c>
      <c r="L40" s="4">
        <v>1.9530999999999999E-3</v>
      </c>
      <c r="M40" s="4">
        <v>-8.0902000000000003E-4</v>
      </c>
      <c r="N40" s="4">
        <v>3.1061000000000001E-4</v>
      </c>
      <c r="O40" s="4">
        <f t="shared" si="9"/>
        <v>-5.4999999999890206E-8</v>
      </c>
      <c r="P40" s="4">
        <f t="shared" si="10"/>
        <v>-4.000000000062981E-9</v>
      </c>
      <c r="Q40" s="4">
        <f t="shared" si="11"/>
        <v>0</v>
      </c>
      <c r="R40" s="4">
        <f t="shared" si="12"/>
        <v>5.5145262715744011E-8</v>
      </c>
      <c r="S40" s="15">
        <f t="shared" si="13"/>
        <v>2.1140276654764953</v>
      </c>
      <c r="AA40" s="1"/>
      <c r="AB40" s="1"/>
      <c r="AC40" s="1"/>
      <c r="AE40" s="1"/>
    </row>
    <row r="41" spans="1:31" x14ac:dyDescent="0.45">
      <c r="A41" s="36"/>
      <c r="B41" s="3">
        <v>32165</v>
      </c>
      <c r="C41" s="4">
        <v>2.8785999999999998E-3</v>
      </c>
      <c r="D41" s="4">
        <v>-1.1918E-3</v>
      </c>
      <c r="E41" s="4">
        <v>9.5281999999999995E-4</v>
      </c>
      <c r="F41" s="4">
        <v>7.4327999999999997E-5</v>
      </c>
      <c r="G41" s="4">
        <v>-3.1387000000000003E-5</v>
      </c>
      <c r="H41" s="4">
        <v>-2.4395999999999999E-4</v>
      </c>
      <c r="I41" s="4">
        <f t="shared" si="6"/>
        <v>2.9529279999999996E-3</v>
      </c>
      <c r="J41" s="4">
        <f t="shared" si="7"/>
        <v>-1.2231869999999999E-3</v>
      </c>
      <c r="K41" s="4">
        <f t="shared" si="8"/>
        <v>7.0885999999999996E-4</v>
      </c>
      <c r="L41" s="4">
        <v>2.9529999999999999E-3</v>
      </c>
      <c r="M41" s="4">
        <v>-1.2232E-3</v>
      </c>
      <c r="N41" s="4">
        <v>7.0885999999999996E-4</v>
      </c>
      <c r="O41" s="4">
        <f t="shared" si="9"/>
        <v>7.2000000000266295E-8</v>
      </c>
      <c r="P41" s="4">
        <f t="shared" si="10"/>
        <v>-1.3000000000096268E-8</v>
      </c>
      <c r="Q41" s="4">
        <f t="shared" si="11"/>
        <v>0</v>
      </c>
      <c r="R41" s="4">
        <f t="shared" si="12"/>
        <v>7.3164198895640551E-8</v>
      </c>
      <c r="S41" s="15">
        <f t="shared" si="13"/>
        <v>3.1963146340746871</v>
      </c>
      <c r="AA41" s="1"/>
      <c r="AB41" s="1"/>
      <c r="AC41" s="1"/>
      <c r="AE41" s="1"/>
    </row>
    <row r="42" spans="1:31" x14ac:dyDescent="0.45">
      <c r="A42" s="36"/>
      <c r="B42" s="3">
        <v>33305</v>
      </c>
      <c r="C42" s="4">
        <v>3.8386000000000002E-3</v>
      </c>
      <c r="D42" s="4">
        <v>-1.5889000000000001E-3</v>
      </c>
      <c r="E42" s="4">
        <v>1.4341E-3</v>
      </c>
      <c r="F42" s="4">
        <v>8.4917E-5</v>
      </c>
      <c r="G42" s="4">
        <v>-3.6322999999999998E-5</v>
      </c>
      <c r="H42" s="4">
        <v>-1.8955E-4</v>
      </c>
      <c r="I42" s="4">
        <f t="shared" si="6"/>
        <v>3.9235170000000005E-3</v>
      </c>
      <c r="J42" s="4">
        <f t="shared" si="7"/>
        <v>-1.6252230000000001E-3</v>
      </c>
      <c r="K42" s="4">
        <f t="shared" si="8"/>
        <v>1.2445500000000001E-3</v>
      </c>
      <c r="L42" s="4">
        <v>3.9234999999999999E-3</v>
      </c>
      <c r="M42" s="4">
        <v>-1.6252E-3</v>
      </c>
      <c r="N42" s="4">
        <v>1.2446E-3</v>
      </c>
      <c r="O42" s="4">
        <f t="shared" si="9"/>
        <v>-1.700000000059293E-8</v>
      </c>
      <c r="P42" s="4">
        <f t="shared" si="10"/>
        <v>2.300000000003688E-8</v>
      </c>
      <c r="Q42" s="4">
        <f t="shared" si="11"/>
        <v>4.99999999999199E-8</v>
      </c>
      <c r="R42" s="4">
        <f t="shared" si="12"/>
        <v>5.7602083295778861E-8</v>
      </c>
      <c r="S42" s="15">
        <f t="shared" si="13"/>
        <v>4.2467784601978007</v>
      </c>
      <c r="AA42" s="1"/>
      <c r="AB42" s="1"/>
      <c r="AC42" s="1"/>
      <c r="AE42" s="1"/>
    </row>
    <row r="43" spans="1:31" x14ac:dyDescent="0.45">
      <c r="A43" s="36"/>
      <c r="B43" s="3">
        <v>34445</v>
      </c>
      <c r="C43" s="4">
        <v>4.8614000000000001E-3</v>
      </c>
      <c r="D43" s="4">
        <v>-2.0106E-3</v>
      </c>
      <c r="E43" s="4">
        <v>2.0487999999999999E-3</v>
      </c>
      <c r="F43" s="4">
        <v>5.8632999999999999E-5</v>
      </c>
      <c r="G43" s="4">
        <v>-2.7305E-5</v>
      </c>
      <c r="H43" s="4">
        <v>-8.3914999999999999E-5</v>
      </c>
      <c r="I43" s="4">
        <f t="shared" si="6"/>
        <v>4.9200329999999999E-3</v>
      </c>
      <c r="J43" s="4">
        <f t="shared" si="7"/>
        <v>-2.037905E-3</v>
      </c>
      <c r="K43" s="4">
        <f t="shared" si="8"/>
        <v>1.964885E-3</v>
      </c>
      <c r="L43" s="4">
        <v>4.9199999999999999E-3</v>
      </c>
      <c r="M43" s="4">
        <v>-2.0379E-3</v>
      </c>
      <c r="N43" s="4">
        <v>1.9648999999999999E-3</v>
      </c>
      <c r="O43" s="4">
        <f t="shared" si="9"/>
        <v>-3.2999999999977492E-8</v>
      </c>
      <c r="P43" s="4">
        <f t="shared" si="10"/>
        <v>4.999999999970306E-9</v>
      </c>
      <c r="Q43" s="4">
        <f t="shared" si="11"/>
        <v>1.4999999999910918E-8</v>
      </c>
      <c r="R43" s="4">
        <f t="shared" si="12"/>
        <v>3.6592348927003101E-8</v>
      </c>
      <c r="S43" s="15">
        <f t="shared" si="13"/>
        <v>5.3253578668480115</v>
      </c>
      <c r="AA43" s="1"/>
      <c r="AB43" s="1"/>
      <c r="AC43" s="1"/>
      <c r="AE43" s="1"/>
    </row>
    <row r="44" spans="1:31" x14ac:dyDescent="0.45">
      <c r="A44" s="36"/>
      <c r="B44" s="3">
        <v>35495</v>
      </c>
      <c r="C44" s="4">
        <v>5.3914999999999996E-3</v>
      </c>
      <c r="D44" s="4">
        <v>-2.2312E-3</v>
      </c>
      <c r="E44" s="4">
        <v>2.4548999999999999E-3</v>
      </c>
      <c r="F44" s="4">
        <v>2.7216000000000002E-5</v>
      </c>
      <c r="G44" s="4">
        <v>-1.3244999999999999E-5</v>
      </c>
      <c r="H44" s="4">
        <v>-2.7098999999999999E-5</v>
      </c>
      <c r="I44" s="4">
        <f t="shared" si="6"/>
        <v>5.4187159999999996E-3</v>
      </c>
      <c r="J44" s="4">
        <f t="shared" si="7"/>
        <v>-2.2444449999999999E-3</v>
      </c>
      <c r="K44" s="4">
        <f t="shared" si="8"/>
        <v>2.4278009999999998E-3</v>
      </c>
      <c r="L44" s="4">
        <v>5.4187000000000003E-3</v>
      </c>
      <c r="M44" s="4">
        <v>-2.2445E-3</v>
      </c>
      <c r="N44" s="4">
        <v>2.4277999999999999E-3</v>
      </c>
      <c r="O44" s="4">
        <f t="shared" si="9"/>
        <v>-1.5999999999384562E-8</v>
      </c>
      <c r="P44" s="4">
        <f t="shared" si="10"/>
        <v>-5.5000000000107047E-8</v>
      </c>
      <c r="Q44" s="4">
        <f t="shared" si="11"/>
        <v>-9.9999999990732502E-10</v>
      </c>
      <c r="R44" s="4">
        <f t="shared" si="12"/>
        <v>5.7288742349539284E-8</v>
      </c>
      <c r="S44" s="15">
        <f t="shared" si="13"/>
        <v>5.8651589867624221</v>
      </c>
      <c r="AA44" s="1"/>
      <c r="AB44" s="1"/>
      <c r="AC44" s="1"/>
      <c r="AE44" s="1"/>
    </row>
    <row r="45" spans="1:31" x14ac:dyDescent="0.45">
      <c r="A45" s="36"/>
      <c r="B45" s="3">
        <v>36065</v>
      </c>
      <c r="C45" s="4">
        <v>5.7527000000000003E-3</v>
      </c>
      <c r="D45" s="4">
        <v>-2.3828E-3</v>
      </c>
      <c r="E45" s="4">
        <v>2.7910999999999999E-3</v>
      </c>
      <c r="F45" s="4">
        <v>0</v>
      </c>
      <c r="G45" s="4">
        <v>0</v>
      </c>
      <c r="H45" s="4">
        <v>0</v>
      </c>
      <c r="I45" s="4">
        <f t="shared" si="6"/>
        <v>5.7527000000000003E-3</v>
      </c>
      <c r="J45" s="4">
        <f t="shared" si="7"/>
        <v>-2.3828E-3</v>
      </c>
      <c r="K45" s="4">
        <f t="shared" si="8"/>
        <v>2.7910999999999999E-3</v>
      </c>
      <c r="L45" s="4">
        <v>5.7527000000000003E-3</v>
      </c>
      <c r="M45" s="4">
        <v>-2.3828E-3</v>
      </c>
      <c r="N45" s="4">
        <v>2.7910999999999999E-3</v>
      </c>
      <c r="O45" s="4">
        <f t="shared" si="9"/>
        <v>0</v>
      </c>
      <c r="P45" s="4">
        <f t="shared" si="10"/>
        <v>0</v>
      </c>
      <c r="Q45" s="4">
        <f t="shared" si="11"/>
        <v>0</v>
      </c>
      <c r="R45" s="4">
        <f t="shared" si="12"/>
        <v>0</v>
      </c>
      <c r="S45" s="15">
        <f t="shared" si="13"/>
        <v>6.2266598694645277</v>
      </c>
      <c r="AB45" s="1"/>
      <c r="AC45" s="1"/>
      <c r="AE45" s="1"/>
    </row>
    <row r="46" spans="1:31" x14ac:dyDescent="0.45">
      <c r="A46" s="36"/>
      <c r="B46" s="3">
        <v>36780</v>
      </c>
      <c r="C46" s="4">
        <v>3.8646999999999998E-4</v>
      </c>
      <c r="D46" s="4">
        <v>-9.2349999999999995E-4</v>
      </c>
      <c r="E46" s="4">
        <v>2.2969E-4</v>
      </c>
      <c r="F46" s="4">
        <v>4.3789999999999999E-6</v>
      </c>
      <c r="G46" s="4">
        <v>-2.0088000000000001E-5</v>
      </c>
      <c r="H46" s="4">
        <v>-1.9678E-4</v>
      </c>
      <c r="I46" s="4">
        <f t="shared" si="6"/>
        <v>3.9084899999999997E-4</v>
      </c>
      <c r="J46" s="4">
        <f t="shared" si="7"/>
        <v>-9.4358799999999998E-4</v>
      </c>
      <c r="K46" s="4">
        <f t="shared" si="8"/>
        <v>3.2910000000000008E-5</v>
      </c>
      <c r="L46" s="4">
        <v>3.9084999999999999E-4</v>
      </c>
      <c r="M46" s="4">
        <v>-9.4359000000000001E-4</v>
      </c>
      <c r="N46" s="4">
        <v>3.2904999999999998E-5</v>
      </c>
      <c r="O46" s="4">
        <f t="shared" si="9"/>
        <v>1.0000000000157452E-9</v>
      </c>
      <c r="P46" s="4">
        <f t="shared" si="10"/>
        <v>-2.0000000000314905E-9</v>
      </c>
      <c r="Q46" s="4">
        <f t="shared" si="11"/>
        <v>-5.0000000000109636E-9</v>
      </c>
      <c r="R46" s="4">
        <f t="shared" si="12"/>
        <v>5.4772255750760423E-9</v>
      </c>
      <c r="S46" s="15">
        <f t="shared" si="13"/>
        <v>1.0213353076242886</v>
      </c>
      <c r="AA46" s="1"/>
      <c r="AB46" s="1"/>
      <c r="AC46" s="1"/>
      <c r="AE46" s="1"/>
    </row>
    <row r="47" spans="1:31" x14ac:dyDescent="0.45">
      <c r="A47" s="36"/>
      <c r="B47" s="3">
        <v>38220</v>
      </c>
      <c r="C47" s="4">
        <v>8.0115000000000004E-4</v>
      </c>
      <c r="D47" s="4">
        <v>-1.9229E-3</v>
      </c>
      <c r="E47" s="4">
        <v>4.9012999999999997E-4</v>
      </c>
      <c r="F47" s="4">
        <v>1.1148000000000001E-5</v>
      </c>
      <c r="G47" s="4">
        <v>-3.8164999999999998E-5</v>
      </c>
      <c r="H47" s="4">
        <v>-2.0598E-4</v>
      </c>
      <c r="I47" s="4">
        <f t="shared" si="6"/>
        <v>8.1229800000000003E-4</v>
      </c>
      <c r="J47" s="4">
        <f t="shared" si="7"/>
        <v>-1.9610650000000001E-3</v>
      </c>
      <c r="K47" s="4">
        <f t="shared" si="8"/>
        <v>2.8414999999999994E-4</v>
      </c>
      <c r="L47" s="4">
        <v>8.1229999999999996E-4</v>
      </c>
      <c r="M47" s="4">
        <v>-1.9610999999999999E-3</v>
      </c>
      <c r="N47" s="4">
        <v>2.8415999999999999E-4</v>
      </c>
      <c r="O47" s="4">
        <f t="shared" si="9"/>
        <v>1.9999999999230703E-9</v>
      </c>
      <c r="P47" s="4">
        <f t="shared" si="10"/>
        <v>-3.4999999999792142E-8</v>
      </c>
      <c r="Q47" s="4">
        <f t="shared" si="11"/>
        <v>1.0000000000049032E-8</v>
      </c>
      <c r="R47" s="4">
        <f t="shared" si="12"/>
        <v>3.6455452266926038E-8</v>
      </c>
      <c r="S47" s="15">
        <f t="shared" si="13"/>
        <v>2.1226739033586859</v>
      </c>
      <c r="AA47" s="1"/>
      <c r="AB47" s="1"/>
      <c r="AC47" s="1"/>
      <c r="AE47" s="1"/>
    </row>
    <row r="48" spans="1:31" x14ac:dyDescent="0.45">
      <c r="A48" s="36"/>
      <c r="B48" s="3">
        <v>39360</v>
      </c>
      <c r="C48" s="4">
        <v>1.1963E-3</v>
      </c>
      <c r="D48" s="4">
        <v>-2.8735000000000002E-3</v>
      </c>
      <c r="E48" s="4">
        <v>9.5078999999999997E-4</v>
      </c>
      <c r="F48" s="4">
        <v>2.1376E-5</v>
      </c>
      <c r="G48" s="4">
        <v>-6.6214E-5</v>
      </c>
      <c r="H48" s="4">
        <v>-2.0897999999999999E-4</v>
      </c>
      <c r="I48" s="4">
        <f t="shared" si="6"/>
        <v>1.217676E-3</v>
      </c>
      <c r="J48" s="4">
        <f t="shared" si="7"/>
        <v>-2.9397140000000004E-3</v>
      </c>
      <c r="K48" s="4">
        <f t="shared" si="8"/>
        <v>7.4180999999999997E-4</v>
      </c>
      <c r="L48" s="4">
        <v>1.2176999999999999E-3</v>
      </c>
      <c r="M48" s="4">
        <v>-2.9397E-3</v>
      </c>
      <c r="N48" s="4">
        <v>7.4180000000000003E-4</v>
      </c>
      <c r="O48" s="4">
        <f t="shared" si="9"/>
        <v>2.3999999999944205E-8</v>
      </c>
      <c r="P48" s="4">
        <f t="shared" si="10"/>
        <v>1.4000000000437274E-8</v>
      </c>
      <c r="Q48" s="4">
        <f t="shared" si="11"/>
        <v>-9.9999999999406119E-9</v>
      </c>
      <c r="R48" s="4">
        <f t="shared" si="12"/>
        <v>2.9529646120608654E-8</v>
      </c>
      <c r="S48" s="15">
        <f t="shared" si="13"/>
        <v>3.1819222774920193</v>
      </c>
      <c r="AA48" s="1"/>
      <c r="AB48" s="1"/>
      <c r="AC48" s="1"/>
      <c r="AE48" s="1"/>
    </row>
    <row r="49" spans="1:31" x14ac:dyDescent="0.45">
      <c r="A49" s="36"/>
      <c r="B49" s="3">
        <v>40500</v>
      </c>
      <c r="C49" s="4">
        <v>1.5743E-3</v>
      </c>
      <c r="D49" s="4">
        <v>-3.7877000000000002E-3</v>
      </c>
      <c r="E49" s="4">
        <v>1.5081999999999999E-3</v>
      </c>
      <c r="F49" s="4">
        <v>2.6967000000000001E-5</v>
      </c>
      <c r="G49" s="4">
        <v>-7.8144000000000003E-5</v>
      </c>
      <c r="H49" s="4">
        <v>-1.6370999999999999E-4</v>
      </c>
      <c r="I49" s="4">
        <f t="shared" si="6"/>
        <v>1.601267E-3</v>
      </c>
      <c r="J49" s="4">
        <f t="shared" si="7"/>
        <v>-3.8658440000000002E-3</v>
      </c>
      <c r="K49" s="4">
        <f t="shared" si="8"/>
        <v>1.3444899999999998E-3</v>
      </c>
      <c r="L49" s="4">
        <v>1.6012999999999999E-3</v>
      </c>
      <c r="M49" s="4">
        <v>-3.8658E-3</v>
      </c>
      <c r="N49" s="4">
        <v>1.3445E-3</v>
      </c>
      <c r="O49" s="4">
        <f t="shared" si="9"/>
        <v>3.2999999999977492E-8</v>
      </c>
      <c r="P49" s="4">
        <f t="shared" si="10"/>
        <v>4.400000000025911E-8</v>
      </c>
      <c r="Q49" s="4">
        <f t="shared" si="11"/>
        <v>1.0000000000157452E-8</v>
      </c>
      <c r="R49" s="4">
        <f t="shared" si="12"/>
        <v>5.5901699437713566E-8</v>
      </c>
      <c r="S49" s="15">
        <f t="shared" si="13"/>
        <v>4.1843244771408443</v>
      </c>
      <c r="AE49" s="1"/>
    </row>
    <row r="50" spans="1:31" x14ac:dyDescent="0.45">
      <c r="A50" s="36"/>
      <c r="B50" s="3">
        <v>41640</v>
      </c>
      <c r="C50" s="4">
        <v>1.9708999999999998E-3</v>
      </c>
      <c r="D50" s="4">
        <v>-4.7569999999999999E-3</v>
      </c>
      <c r="E50" s="4">
        <v>2.1846000000000001E-3</v>
      </c>
      <c r="F50" s="4">
        <v>2.0038E-5</v>
      </c>
      <c r="G50" s="4">
        <v>-4.9450999999999998E-5</v>
      </c>
      <c r="H50" s="4">
        <v>-6.6160000000000004E-5</v>
      </c>
      <c r="I50" s="4">
        <f t="shared" si="6"/>
        <v>1.9909379999999998E-3</v>
      </c>
      <c r="J50" s="4">
        <f t="shared" si="7"/>
        <v>-4.8064509999999998E-3</v>
      </c>
      <c r="K50" s="4">
        <f t="shared" si="8"/>
        <v>2.1184400000000001E-3</v>
      </c>
      <c r="L50" s="4">
        <v>1.9908999999999999E-3</v>
      </c>
      <c r="M50" s="4">
        <v>-4.8065E-3</v>
      </c>
      <c r="N50" s="4">
        <v>2.1183999999999999E-3</v>
      </c>
      <c r="O50" s="4">
        <f t="shared" si="9"/>
        <v>-3.7999999999947798E-8</v>
      </c>
      <c r="P50" s="4">
        <f t="shared" si="10"/>
        <v>-4.9000000000229416E-8</v>
      </c>
      <c r="Q50" s="4">
        <f t="shared" si="11"/>
        <v>-4.0000000000196129E-8</v>
      </c>
      <c r="R50" s="4">
        <f t="shared" si="12"/>
        <v>7.3790243257724831E-8</v>
      </c>
      <c r="S50" s="15">
        <f t="shared" si="13"/>
        <v>5.2025114185362442</v>
      </c>
      <c r="AA50" s="1"/>
      <c r="AB50" s="1"/>
      <c r="AC50" s="1"/>
      <c r="AE50" s="1"/>
    </row>
    <row r="51" spans="1:31" x14ac:dyDescent="0.45">
      <c r="A51" s="36"/>
      <c r="B51" s="3">
        <v>42690</v>
      </c>
      <c r="C51" s="4">
        <v>2.1792000000000001E-3</v>
      </c>
      <c r="D51" s="4">
        <v>-5.2649000000000003E-3</v>
      </c>
      <c r="E51" s="4">
        <v>2.5842E-3</v>
      </c>
      <c r="F51" s="4">
        <v>9.4184999999999997E-6</v>
      </c>
      <c r="G51" s="4">
        <v>-1.8838000000000002E-5</v>
      </c>
      <c r="H51" s="4">
        <v>-1.5136E-5</v>
      </c>
      <c r="I51" s="4">
        <f t="shared" si="6"/>
        <v>2.1886185E-3</v>
      </c>
      <c r="J51" s="4">
        <f t="shared" si="7"/>
        <v>-5.2837380000000005E-3</v>
      </c>
      <c r="K51" s="4">
        <f t="shared" si="8"/>
        <v>2.5690640000000002E-3</v>
      </c>
      <c r="L51" s="4">
        <v>2.1886000000000002E-3</v>
      </c>
      <c r="M51" s="4">
        <v>-5.2836999999999997E-3</v>
      </c>
      <c r="N51" s="4">
        <v>2.5690999999999999E-3</v>
      </c>
      <c r="O51" s="4">
        <f t="shared" si="9"/>
        <v>-1.8499999999803396E-8</v>
      </c>
      <c r="P51" s="4">
        <f t="shared" si="10"/>
        <v>3.8000000000815159E-8</v>
      </c>
      <c r="Q51" s="4">
        <f t="shared" si="11"/>
        <v>3.5999999999699467E-8</v>
      </c>
      <c r="R51" s="4">
        <f t="shared" si="12"/>
        <v>5.5518015094499187E-8</v>
      </c>
      <c r="S51" s="15">
        <f t="shared" si="13"/>
        <v>5.7190432460333778</v>
      </c>
      <c r="AE51" s="1"/>
    </row>
    <row r="52" spans="1:31" x14ac:dyDescent="0.45">
      <c r="A52" s="36"/>
      <c r="B52" s="3">
        <v>43260</v>
      </c>
      <c r="C52" s="4">
        <v>2.2801000000000002E-3</v>
      </c>
      <c r="D52" s="4">
        <v>-5.5047999999999998E-3</v>
      </c>
      <c r="E52" s="4">
        <v>2.7910999999999999E-3</v>
      </c>
      <c r="F52" s="4">
        <v>0</v>
      </c>
      <c r="G52" s="4">
        <v>0</v>
      </c>
      <c r="H52" s="4">
        <v>0</v>
      </c>
      <c r="I52" s="4">
        <f t="shared" si="6"/>
        <v>2.2801000000000002E-3</v>
      </c>
      <c r="J52" s="4">
        <f t="shared" si="7"/>
        <v>-5.5047999999999998E-3</v>
      </c>
      <c r="K52" s="4">
        <f t="shared" si="8"/>
        <v>2.7910999999999999E-3</v>
      </c>
      <c r="L52" s="4">
        <v>2.2801000000000002E-3</v>
      </c>
      <c r="M52" s="4">
        <v>-5.5047999999999998E-3</v>
      </c>
      <c r="N52" s="4">
        <v>2.7910999999999999E-3</v>
      </c>
      <c r="O52" s="4">
        <f t="shared" si="9"/>
        <v>0</v>
      </c>
      <c r="P52" s="4">
        <f t="shared" si="10"/>
        <v>0</v>
      </c>
      <c r="Q52" s="4">
        <f t="shared" si="11"/>
        <v>0</v>
      </c>
      <c r="R52" s="4">
        <f t="shared" si="12"/>
        <v>0</v>
      </c>
      <c r="S52" s="15">
        <f t="shared" si="13"/>
        <v>5.9583285449864212</v>
      </c>
      <c r="AB52" s="1"/>
      <c r="AC52" s="1"/>
      <c r="AE52" s="1"/>
    </row>
    <row r="53" spans="1:31" x14ac:dyDescent="0.45">
      <c r="A53" s="36"/>
      <c r="B53" s="3">
        <v>43975</v>
      </c>
      <c r="C53" s="4">
        <v>-3.9623000000000002E-4</v>
      </c>
      <c r="D53" s="4">
        <v>-9.2111999999999999E-4</v>
      </c>
      <c r="E53" s="4">
        <v>2.1720999999999999E-4</v>
      </c>
      <c r="F53" s="4">
        <v>-3.2057000000000001E-6</v>
      </c>
      <c r="G53" s="4">
        <v>-1.9188E-5</v>
      </c>
      <c r="H53" s="4">
        <v>-1.8592000000000001E-4</v>
      </c>
      <c r="I53" s="4">
        <f t="shared" si="6"/>
        <v>-3.9943570000000004E-4</v>
      </c>
      <c r="J53" s="4">
        <f t="shared" si="7"/>
        <v>-9.4030799999999994E-4</v>
      </c>
      <c r="K53" s="4">
        <f t="shared" si="8"/>
        <v>3.128999999999998E-5</v>
      </c>
      <c r="L53" s="4">
        <v>-3.9942999999999999E-4</v>
      </c>
      <c r="M53" s="4">
        <v>-9.4030999999999997E-4</v>
      </c>
      <c r="N53" s="4">
        <v>3.1288000000000003E-5</v>
      </c>
      <c r="O53" s="4">
        <f t="shared" si="9"/>
        <v>5.7000000000463798E-9</v>
      </c>
      <c r="P53" s="4">
        <f t="shared" si="10"/>
        <v>-2.0000000000314905E-9</v>
      </c>
      <c r="Q53" s="4">
        <f t="shared" si="11"/>
        <v>-1.9999999999772804E-9</v>
      </c>
      <c r="R53" s="4">
        <f t="shared" si="12"/>
        <v>6.363175308017516E-9</v>
      </c>
      <c r="S53" s="15">
        <f t="shared" si="13"/>
        <v>1.0216296887816054</v>
      </c>
      <c r="AA53" s="1"/>
      <c r="AB53" s="1"/>
      <c r="AC53" s="1"/>
      <c r="AE53" s="1"/>
    </row>
    <row r="54" spans="1:31" x14ac:dyDescent="0.45">
      <c r="A54" s="36"/>
      <c r="B54" s="3">
        <v>45415</v>
      </c>
      <c r="C54" s="4">
        <v>-8.2204000000000001E-4</v>
      </c>
      <c r="D54" s="4">
        <v>-1.9226E-3</v>
      </c>
      <c r="E54" s="4">
        <v>4.6189000000000001E-4</v>
      </c>
      <c r="F54" s="4">
        <v>-8.7564999999999999E-6</v>
      </c>
      <c r="G54" s="4">
        <v>-3.3182999999999997E-5</v>
      </c>
      <c r="H54" s="4">
        <v>-1.8482000000000001E-4</v>
      </c>
      <c r="I54" s="4">
        <f t="shared" si="6"/>
        <v>-8.3079650000000003E-4</v>
      </c>
      <c r="J54" s="4">
        <f t="shared" si="7"/>
        <v>-1.955783E-3</v>
      </c>
      <c r="K54" s="4">
        <f t="shared" si="8"/>
        <v>2.7707000000000003E-4</v>
      </c>
      <c r="L54" s="4">
        <v>-8.3078999999999998E-4</v>
      </c>
      <c r="M54" s="4">
        <v>-1.9558000000000002E-3</v>
      </c>
      <c r="N54" s="4">
        <v>2.7706999999999997E-4</v>
      </c>
      <c r="O54" s="4">
        <f t="shared" si="9"/>
        <v>6.5000000000481339E-9</v>
      </c>
      <c r="P54" s="4">
        <f t="shared" si="10"/>
        <v>-1.7000000000159249E-8</v>
      </c>
      <c r="Q54" s="4">
        <f t="shared" si="11"/>
        <v>0</v>
      </c>
      <c r="R54" s="4">
        <f t="shared" si="12"/>
        <v>1.8200274723367234E-8</v>
      </c>
      <c r="S54" s="15">
        <f t="shared" si="13"/>
        <v>2.1249389789121005</v>
      </c>
      <c r="AE54" s="1"/>
    </row>
    <row r="55" spans="1:31" x14ac:dyDescent="0.45">
      <c r="A55" s="36"/>
      <c r="B55" s="3">
        <v>46555</v>
      </c>
      <c r="C55" s="4">
        <v>-1.2237000000000001E-3</v>
      </c>
      <c r="D55" s="4">
        <v>-2.8668000000000001E-3</v>
      </c>
      <c r="E55" s="4">
        <v>9.3636999999999995E-4</v>
      </c>
      <c r="F55" s="4">
        <v>-2.0030999999999998E-5</v>
      </c>
      <c r="G55" s="4">
        <v>-6.1135000000000003E-5</v>
      </c>
      <c r="H55" s="4">
        <v>-1.9301999999999999E-4</v>
      </c>
      <c r="I55" s="4">
        <f t="shared" si="6"/>
        <v>-1.2437310000000001E-3</v>
      </c>
      <c r="J55" s="4">
        <f t="shared" si="7"/>
        <v>-2.927935E-3</v>
      </c>
      <c r="K55" s="4">
        <f t="shared" si="8"/>
        <v>7.4334999999999994E-4</v>
      </c>
      <c r="L55" s="4">
        <v>-1.2438E-3</v>
      </c>
      <c r="M55" s="4">
        <v>-2.928E-3</v>
      </c>
      <c r="N55" s="4">
        <v>7.4333999999999999E-4</v>
      </c>
      <c r="O55" s="4">
        <f t="shared" si="9"/>
        <v>-6.8999999999893799E-8</v>
      </c>
      <c r="P55" s="4">
        <f t="shared" si="10"/>
        <v>-6.5000000000047659E-8</v>
      </c>
      <c r="Q55" s="4">
        <f t="shared" si="11"/>
        <v>-9.9999999999406119E-9</v>
      </c>
      <c r="R55" s="4">
        <f t="shared" si="12"/>
        <v>9.5320511958289186E-8</v>
      </c>
      <c r="S55" s="15">
        <f t="shared" si="13"/>
        <v>3.1812297056327137</v>
      </c>
      <c r="AE55" s="1"/>
    </row>
    <row r="56" spans="1:31" x14ac:dyDescent="0.45">
      <c r="A56" s="36"/>
      <c r="B56" s="3">
        <v>47695</v>
      </c>
      <c r="C56" s="4">
        <v>-1.6023999999999999E-3</v>
      </c>
      <c r="D56" s="4">
        <v>-3.7607999999999999E-3</v>
      </c>
      <c r="E56" s="4">
        <v>1.5252E-3</v>
      </c>
      <c r="F56" s="4">
        <v>-2.7418000000000001E-5</v>
      </c>
      <c r="G56" s="4">
        <v>-7.6091E-5</v>
      </c>
      <c r="H56" s="4">
        <v>-1.5564999999999999E-4</v>
      </c>
      <c r="I56" s="4">
        <f t="shared" si="6"/>
        <v>-1.6298179999999999E-3</v>
      </c>
      <c r="J56" s="4">
        <f t="shared" si="7"/>
        <v>-3.8368909999999998E-3</v>
      </c>
      <c r="K56" s="4">
        <f t="shared" si="8"/>
        <v>1.36955E-3</v>
      </c>
      <c r="L56" s="4">
        <v>-1.6299000000000001E-3</v>
      </c>
      <c r="M56" s="4">
        <v>-3.8368999999999999E-3</v>
      </c>
      <c r="N56" s="4">
        <v>1.3695999999999999E-3</v>
      </c>
      <c r="O56" s="4">
        <f t="shared" si="9"/>
        <v>-8.2000000000206907E-8</v>
      </c>
      <c r="P56" s="4">
        <f t="shared" si="10"/>
        <v>-9.0000000000332869E-9</v>
      </c>
      <c r="Q56" s="4">
        <f t="shared" si="11"/>
        <v>4.99999999999199E-8</v>
      </c>
      <c r="R56" s="4">
        <f t="shared" si="12"/>
        <v>9.6462427918990932E-8</v>
      </c>
      <c r="S56" s="15">
        <f t="shared" si="13"/>
        <v>4.1687378929359431</v>
      </c>
      <c r="AE56" s="1"/>
    </row>
    <row r="57" spans="1:31" x14ac:dyDescent="0.45">
      <c r="A57" s="36"/>
      <c r="B57" s="3">
        <v>48835</v>
      </c>
      <c r="C57" s="4">
        <v>-1.9995E-3</v>
      </c>
      <c r="D57" s="4">
        <v>-4.7061999999999998E-3</v>
      </c>
      <c r="E57" s="4">
        <v>2.2274E-3</v>
      </c>
      <c r="F57" s="4">
        <v>-2.0129E-5</v>
      </c>
      <c r="G57" s="4">
        <v>-4.8223000000000002E-5</v>
      </c>
      <c r="H57" s="4">
        <v>-6.2906999999999999E-5</v>
      </c>
      <c r="I57" s="4">
        <f t="shared" si="6"/>
        <v>-2.0196289999999998E-3</v>
      </c>
      <c r="J57" s="4">
        <f t="shared" si="7"/>
        <v>-4.7544229999999998E-3</v>
      </c>
      <c r="K57" s="4">
        <f t="shared" si="8"/>
        <v>2.164493E-3</v>
      </c>
      <c r="L57" s="4">
        <v>-2.0195999999999999E-3</v>
      </c>
      <c r="M57" s="4">
        <v>-4.7543999999999998E-3</v>
      </c>
      <c r="N57" s="4">
        <v>2.1645000000000002E-3</v>
      </c>
      <c r="O57" s="4">
        <f t="shared" si="9"/>
        <v>2.8999999999914511E-8</v>
      </c>
      <c r="P57" s="4">
        <f t="shared" si="10"/>
        <v>2.300000000003688E-8</v>
      </c>
      <c r="Q57" s="4">
        <f t="shared" si="11"/>
        <v>7.0000000002186369E-9</v>
      </c>
      <c r="R57" s="4">
        <f t="shared" si="12"/>
        <v>3.7669616403672062E-8</v>
      </c>
      <c r="S57" s="15">
        <f t="shared" si="13"/>
        <v>5.1655690412577009</v>
      </c>
      <c r="AE57" s="1"/>
    </row>
    <row r="58" spans="1:31" x14ac:dyDescent="0.45">
      <c r="A58" s="36"/>
      <c r="B58" s="3">
        <v>49885</v>
      </c>
      <c r="C58" s="4">
        <v>-2.2052999999999999E-3</v>
      </c>
      <c r="D58" s="4">
        <v>-5.1945000000000003E-3</v>
      </c>
      <c r="E58" s="4">
        <v>2.6375999999999999E-3</v>
      </c>
      <c r="F58" s="4">
        <v>-8.3782000000000005E-6</v>
      </c>
      <c r="G58" s="4">
        <v>-1.6691E-5</v>
      </c>
      <c r="H58" s="4">
        <v>-1.3182E-5</v>
      </c>
      <c r="I58" s="4">
        <f t="shared" si="6"/>
        <v>-2.2136781999999998E-3</v>
      </c>
      <c r="J58" s="4">
        <f t="shared" si="7"/>
        <v>-5.2111910000000004E-3</v>
      </c>
      <c r="K58" s="4">
        <f t="shared" si="8"/>
        <v>2.6244179999999999E-3</v>
      </c>
      <c r="L58" s="4">
        <v>-2.2136E-3</v>
      </c>
      <c r="M58" s="4">
        <v>-5.2112E-3</v>
      </c>
      <c r="N58" s="4">
        <v>2.6243999999999998E-3</v>
      </c>
      <c r="O58" s="4">
        <f t="shared" si="9"/>
        <v>7.8199999999778447E-8</v>
      </c>
      <c r="P58" s="4">
        <f t="shared" si="10"/>
        <v>-8.9999999995996061E-9</v>
      </c>
      <c r="Q58" s="4">
        <f t="shared" si="11"/>
        <v>-1.8000000000066574E-8</v>
      </c>
      <c r="R58" s="4">
        <f t="shared" si="12"/>
        <v>8.0748003071039092E-8</v>
      </c>
      <c r="S58" s="15">
        <f t="shared" si="13"/>
        <v>5.6618575043884674</v>
      </c>
      <c r="AE58" s="1"/>
    </row>
    <row r="59" spans="1:31" x14ac:dyDescent="0.45">
      <c r="A59" s="36"/>
      <c r="B59" s="3">
        <v>50455</v>
      </c>
      <c r="C59" s="4">
        <v>-2.2799000000000001E-3</v>
      </c>
      <c r="D59" s="4">
        <v>-5.3671999999999999E-3</v>
      </c>
      <c r="E59" s="4">
        <v>2.7910999999999999E-3</v>
      </c>
      <c r="F59" s="4">
        <v>0</v>
      </c>
      <c r="G59" s="4">
        <v>0</v>
      </c>
      <c r="H59" s="3">
        <v>0</v>
      </c>
      <c r="I59" s="4">
        <f t="shared" si="6"/>
        <v>-2.2799000000000001E-3</v>
      </c>
      <c r="J59" s="4">
        <f t="shared" si="7"/>
        <v>-5.3671999999999999E-3</v>
      </c>
      <c r="K59" s="4">
        <f t="shared" si="8"/>
        <v>2.7910999999999999E-3</v>
      </c>
      <c r="L59" s="4">
        <v>-2.2799000000000001E-3</v>
      </c>
      <c r="M59" s="4">
        <v>-5.3671999999999999E-3</v>
      </c>
      <c r="N59" s="4">
        <v>2.7910999999999999E-3</v>
      </c>
      <c r="O59" s="4">
        <f t="shared" si="9"/>
        <v>0</v>
      </c>
      <c r="P59" s="4">
        <f t="shared" si="10"/>
        <v>0</v>
      </c>
      <c r="Q59" s="4">
        <f t="shared" si="11"/>
        <v>0</v>
      </c>
      <c r="R59" s="4">
        <f t="shared" si="12"/>
        <v>0</v>
      </c>
      <c r="S59" s="15">
        <f t="shared" si="13"/>
        <v>5.8313617491971801</v>
      </c>
      <c r="AE59" s="1"/>
    </row>
    <row r="60" spans="1:31" ht="15" customHeight="1" x14ac:dyDescent="0.45">
      <c r="A60" s="3"/>
      <c r="B60" s="31" t="s">
        <v>12</v>
      </c>
      <c r="C60" s="31"/>
      <c r="D60" s="31"/>
      <c r="E60" s="31"/>
      <c r="F60" s="32" t="s">
        <v>22</v>
      </c>
      <c r="G60" s="32"/>
      <c r="H60" s="32"/>
      <c r="I60" s="33" t="s">
        <v>23</v>
      </c>
      <c r="J60" s="33"/>
      <c r="K60" s="33"/>
      <c r="L60" s="34" t="s">
        <v>24</v>
      </c>
      <c r="M60" s="34"/>
      <c r="N60" s="34"/>
      <c r="O60" s="35" t="s">
        <v>14</v>
      </c>
      <c r="P60" s="35"/>
      <c r="Q60" s="35"/>
      <c r="R60" s="8">
        <f>MAX(R62:R118)</f>
        <v>1.0273310080043687E-7</v>
      </c>
      <c r="S60" s="1"/>
    </row>
    <row r="61" spans="1:31" x14ac:dyDescent="0.45">
      <c r="A61" s="3"/>
      <c r="B61" s="10" t="s">
        <v>15</v>
      </c>
      <c r="C61" s="10" t="s">
        <v>0</v>
      </c>
      <c r="D61" s="10" t="s">
        <v>1</v>
      </c>
      <c r="E61" s="10" t="s">
        <v>2</v>
      </c>
      <c r="F61" s="11" t="s">
        <v>3</v>
      </c>
      <c r="G61" s="11" t="s">
        <v>4</v>
      </c>
      <c r="H61" s="11" t="s">
        <v>5</v>
      </c>
      <c r="I61" s="18" t="s">
        <v>0</v>
      </c>
      <c r="J61" s="18" t="s">
        <v>1</v>
      </c>
      <c r="K61" s="18" t="s">
        <v>2</v>
      </c>
      <c r="L61" s="19" t="s">
        <v>0</v>
      </c>
      <c r="M61" s="19" t="s">
        <v>1</v>
      </c>
      <c r="N61" s="19" t="s">
        <v>2</v>
      </c>
      <c r="O61" s="20" t="s">
        <v>0</v>
      </c>
      <c r="P61" s="20" t="s">
        <v>1</v>
      </c>
      <c r="Q61" s="20" t="s">
        <v>2</v>
      </c>
      <c r="R61" s="8" t="s">
        <v>8</v>
      </c>
      <c r="S61" s="21" t="s">
        <v>9</v>
      </c>
    </row>
    <row r="62" spans="1:31" x14ac:dyDescent="0.45">
      <c r="A62" s="30" t="s">
        <v>7</v>
      </c>
      <c r="B62" s="4">
        <v>1</v>
      </c>
      <c r="C62" s="4">
        <v>-4.7040000000000002E-6</v>
      </c>
      <c r="D62" s="4">
        <v>-1.2377E-5</v>
      </c>
      <c r="E62" s="4">
        <v>7.0180999999999998E-4</v>
      </c>
      <c r="F62" s="4">
        <v>4.7040000000000002E-6</v>
      </c>
      <c r="G62" s="4">
        <v>1.2377E-5</v>
      </c>
      <c r="H62" s="4">
        <v>-2.3792999999999999E-4</v>
      </c>
      <c r="I62" s="4">
        <f t="shared" ref="I62" si="14">C62+F62</f>
        <v>0</v>
      </c>
      <c r="J62" s="4">
        <f t="shared" ref="J62" si="15">D62+G62</f>
        <v>0</v>
      </c>
      <c r="K62" s="4">
        <f t="shared" ref="K62" si="16">E62+H62</f>
        <v>4.6387999999999996E-4</v>
      </c>
      <c r="L62" s="4">
        <v>-1.3767E-11</v>
      </c>
      <c r="M62" s="4">
        <v>-5.7023999999999996E-12</v>
      </c>
      <c r="N62" s="4">
        <v>4.6389000000000001E-4</v>
      </c>
      <c r="O62" s="4">
        <f t="shared" ref="O62" si="17">L62-I62</f>
        <v>-1.3767E-11</v>
      </c>
      <c r="P62" s="4">
        <f t="shared" ref="P62" si="18">M62-J62</f>
        <v>-5.7023999999999996E-12</v>
      </c>
      <c r="Q62" s="4">
        <f t="shared" ref="Q62" si="19">N62-K62</f>
        <v>1.0000000000049032E-8</v>
      </c>
      <c r="R62" s="4">
        <f t="shared" ref="R62" si="20">(O62^2+P62^2+Q62^2)^0.5</f>
        <v>1.0000011102425607E-8</v>
      </c>
      <c r="S62" s="15">
        <f t="shared" ref="S62" si="21">1000*(L62^2+M62^2)^0.5</f>
        <v>1.4901263528976327E-8</v>
      </c>
      <c r="AB62" s="1"/>
      <c r="AC62" s="1"/>
      <c r="AE62" s="1"/>
    </row>
    <row r="63" spans="1:31" x14ac:dyDescent="0.45">
      <c r="A63" s="30"/>
      <c r="B63" s="4">
        <v>2</v>
      </c>
      <c r="C63" s="4">
        <v>-8.4146000000000004E-4</v>
      </c>
      <c r="D63" s="4">
        <v>-3.5973E-4</v>
      </c>
      <c r="E63" s="4">
        <v>7.3636000000000003E-4</v>
      </c>
      <c r="F63" s="4">
        <v>-2.3751E-5</v>
      </c>
      <c r="G63" s="4">
        <v>1.3441E-6</v>
      </c>
      <c r="H63" s="4">
        <v>-2.2855999999999999E-4</v>
      </c>
      <c r="I63" s="4">
        <f t="shared" ref="I63:I118" si="22">C63+F63</f>
        <v>-8.6521100000000006E-4</v>
      </c>
      <c r="J63" s="4">
        <f t="shared" ref="J63:J118" si="23">D63+G63</f>
        <v>-3.583859E-4</v>
      </c>
      <c r="K63" s="4">
        <f t="shared" ref="K63:K118" si="24">E63+H63</f>
        <v>5.0780000000000009E-4</v>
      </c>
      <c r="L63" s="4">
        <v>-8.6521000000000005E-4</v>
      </c>
      <c r="M63" s="4">
        <v>-3.5837999999999999E-4</v>
      </c>
      <c r="N63" s="4">
        <v>5.0781000000000003E-4</v>
      </c>
      <c r="O63" s="4">
        <f t="shared" ref="O63:O118" si="25">L63-I63</f>
        <v>1.0000000000157452E-9</v>
      </c>
      <c r="P63" s="4">
        <f t="shared" ref="P63:P118" si="26">M63-J63</f>
        <v>5.9000000000061607E-9</v>
      </c>
      <c r="Q63" s="4">
        <f t="shared" ref="Q63:Q118" si="27">N63-K63</f>
        <v>9.9999999999406119E-9</v>
      </c>
      <c r="R63" s="4">
        <f t="shared" ref="R63:R118" si="28">(O63^2+P63^2+Q63^2)^0.5</f>
        <v>1.165375475968653E-8</v>
      </c>
      <c r="S63" s="15">
        <f t="shared" ref="S63:S118" si="29">1000*(L63^2+M63^2)^0.5</f>
        <v>0.93649589881643369</v>
      </c>
      <c r="AB63" s="1"/>
      <c r="AC63" s="1"/>
      <c r="AE63" s="1"/>
    </row>
    <row r="64" spans="1:31" x14ac:dyDescent="0.45">
      <c r="A64" s="30"/>
      <c r="B64" s="4">
        <v>22</v>
      </c>
      <c r="C64" s="4">
        <v>-8.3062000000000001E-4</v>
      </c>
      <c r="D64" s="4">
        <v>3.3352000000000002E-4</v>
      </c>
      <c r="E64" s="4">
        <v>8.3865000000000003E-4</v>
      </c>
      <c r="F64" s="4">
        <v>-2.1863000000000001E-5</v>
      </c>
      <c r="G64" s="4">
        <v>1.9585999999999998E-5</v>
      </c>
      <c r="H64" s="4">
        <v>-2.5371999999999998E-4</v>
      </c>
      <c r="I64" s="4">
        <f t="shared" si="22"/>
        <v>-8.5248300000000002E-4</v>
      </c>
      <c r="J64" s="4">
        <f t="shared" si="23"/>
        <v>3.53106E-4</v>
      </c>
      <c r="K64" s="4">
        <f t="shared" si="24"/>
        <v>5.8493E-4</v>
      </c>
      <c r="L64" s="4">
        <v>-8.5247999999999997E-4</v>
      </c>
      <c r="M64" s="4">
        <v>3.5311000000000001E-4</v>
      </c>
      <c r="N64" s="4">
        <v>5.8493E-4</v>
      </c>
      <c r="O64" s="4">
        <f t="shared" si="25"/>
        <v>3.0000000000472357E-9</v>
      </c>
      <c r="P64" s="4">
        <f t="shared" si="26"/>
        <v>4.0000000000087708E-9</v>
      </c>
      <c r="Q64" s="4">
        <f t="shared" si="27"/>
        <v>0</v>
      </c>
      <c r="R64" s="4">
        <f t="shared" si="28"/>
        <v>5.0000000000353579E-9</v>
      </c>
      <c r="S64" s="15">
        <f t="shared" si="29"/>
        <v>0.9227181706783496</v>
      </c>
      <c r="AB64" s="1"/>
      <c r="AC64" s="1"/>
      <c r="AE64" s="1"/>
    </row>
    <row r="65" spans="1:31" x14ac:dyDescent="0.45">
      <c r="A65" s="30"/>
      <c r="B65" s="4">
        <v>1645</v>
      </c>
      <c r="C65" s="4">
        <v>-1.7474000000000001E-3</v>
      </c>
      <c r="D65" s="4">
        <v>-7.3187999999999997E-4</v>
      </c>
      <c r="E65" s="4">
        <v>1.0456E-3</v>
      </c>
      <c r="F65" s="4">
        <v>-6.0013999999999998E-5</v>
      </c>
      <c r="G65" s="4">
        <v>-1.6784000000000001E-5</v>
      </c>
      <c r="H65" s="4">
        <v>-2.4804999999999998E-4</v>
      </c>
      <c r="I65" s="4">
        <f t="shared" si="22"/>
        <v>-1.807414E-3</v>
      </c>
      <c r="J65" s="4">
        <f t="shared" si="23"/>
        <v>-7.4866400000000001E-4</v>
      </c>
      <c r="K65" s="4">
        <f t="shared" si="24"/>
        <v>7.9755000000000006E-4</v>
      </c>
      <c r="L65" s="4">
        <v>-1.8074E-3</v>
      </c>
      <c r="M65" s="4">
        <v>-7.4865999999999995E-4</v>
      </c>
      <c r="N65" s="4">
        <v>7.9750999999999997E-4</v>
      </c>
      <c r="O65" s="4">
        <f t="shared" si="25"/>
        <v>1.4000000000003593E-8</v>
      </c>
      <c r="P65" s="4">
        <f t="shared" si="26"/>
        <v>4.000000000062981E-9</v>
      </c>
      <c r="Q65" s="4">
        <f t="shared" si="27"/>
        <v>-4.0000000000087708E-8</v>
      </c>
      <c r="R65" s="4">
        <f t="shared" si="28"/>
        <v>4.2567593307675044E-8</v>
      </c>
      <c r="S65" s="15">
        <f t="shared" si="29"/>
        <v>1.9563196455589766</v>
      </c>
      <c r="AB65" s="1"/>
      <c r="AC65" s="1"/>
      <c r="AE65" s="1"/>
    </row>
    <row r="66" spans="1:31" x14ac:dyDescent="0.45">
      <c r="A66" s="30"/>
      <c r="B66" s="4">
        <v>1657</v>
      </c>
      <c r="C66" s="4">
        <v>-1.7427E-3</v>
      </c>
      <c r="D66" s="4">
        <v>7.2493999999999998E-4</v>
      </c>
      <c r="E66" s="4">
        <v>1.1301E-3</v>
      </c>
      <c r="F66" s="4">
        <v>-4.5463000000000002E-5</v>
      </c>
      <c r="G66" s="4">
        <v>1.5735000000000001E-5</v>
      </c>
      <c r="H66" s="4">
        <v>-2.6812E-4</v>
      </c>
      <c r="I66" s="4">
        <f t="shared" si="22"/>
        <v>-1.7881629999999999E-3</v>
      </c>
      <c r="J66" s="4">
        <f t="shared" si="23"/>
        <v>7.4067499999999999E-4</v>
      </c>
      <c r="K66" s="4">
        <f t="shared" si="24"/>
        <v>8.6198000000000004E-4</v>
      </c>
      <c r="L66" s="4">
        <v>-1.7880999999999999E-3</v>
      </c>
      <c r="M66" s="4">
        <v>7.4067000000000002E-4</v>
      </c>
      <c r="N66" s="4">
        <v>8.6196000000000005E-4</v>
      </c>
      <c r="O66" s="4">
        <f t="shared" si="25"/>
        <v>6.3000000000016168E-8</v>
      </c>
      <c r="P66" s="4">
        <f t="shared" si="26"/>
        <v>-4.999999999970306E-9</v>
      </c>
      <c r="Q66" s="4">
        <f t="shared" si="27"/>
        <v>-1.9999999999989644E-8</v>
      </c>
      <c r="R66" s="4">
        <f t="shared" si="28"/>
        <v>6.6287253676716202E-8</v>
      </c>
      <c r="S66" s="15">
        <f t="shared" si="29"/>
        <v>1.9354311299811211</v>
      </c>
      <c r="AB66" s="1"/>
      <c r="AC66" s="1"/>
      <c r="AE66" s="1"/>
    </row>
    <row r="67" spans="1:31" x14ac:dyDescent="0.45">
      <c r="A67" s="30"/>
      <c r="B67" s="4">
        <v>2869</v>
      </c>
      <c r="C67" s="4">
        <v>-2.6448999999999999E-3</v>
      </c>
      <c r="D67" s="4">
        <v>-1.0996000000000001E-3</v>
      </c>
      <c r="E67" s="4">
        <v>1.5292000000000001E-3</v>
      </c>
      <c r="F67" s="4">
        <v>-8.2460999999999995E-5</v>
      </c>
      <c r="G67" s="4">
        <v>-3.0063E-5</v>
      </c>
      <c r="H67" s="4">
        <v>-2.6137000000000003E-4</v>
      </c>
      <c r="I67" s="4">
        <f t="shared" si="22"/>
        <v>-2.7273609999999998E-3</v>
      </c>
      <c r="J67" s="4">
        <f t="shared" si="23"/>
        <v>-1.1296630000000002E-3</v>
      </c>
      <c r="K67" s="4">
        <f t="shared" si="24"/>
        <v>1.2678300000000002E-3</v>
      </c>
      <c r="L67" s="4">
        <v>-2.7274000000000001E-3</v>
      </c>
      <c r="M67" s="4">
        <v>-1.1297E-3</v>
      </c>
      <c r="N67" s="4">
        <v>1.2677999999999999E-3</v>
      </c>
      <c r="O67" s="4">
        <f t="shared" si="25"/>
        <v>-3.9000000000288804E-8</v>
      </c>
      <c r="P67" s="4">
        <f t="shared" si="26"/>
        <v>-3.6999999999823632E-8</v>
      </c>
      <c r="Q67" s="4">
        <f t="shared" si="27"/>
        <v>-3.0000000000255517E-8</v>
      </c>
      <c r="R67" s="4">
        <f t="shared" si="28"/>
        <v>6.1562975886687015E-8</v>
      </c>
      <c r="S67" s="15">
        <f t="shared" si="29"/>
        <v>2.9521065106123796</v>
      </c>
      <c r="AB67" s="1"/>
      <c r="AC67" s="1"/>
      <c r="AE67" s="1"/>
    </row>
    <row r="68" spans="1:31" x14ac:dyDescent="0.45">
      <c r="A68" s="30"/>
      <c r="B68" s="4">
        <v>2881</v>
      </c>
      <c r="C68" s="4">
        <v>-2.6744E-3</v>
      </c>
      <c r="D68" s="4">
        <v>1.1217E-3</v>
      </c>
      <c r="E68" s="4">
        <v>1.505E-3</v>
      </c>
      <c r="F68" s="4">
        <v>-5.8066000000000003E-5</v>
      </c>
      <c r="G68" s="4">
        <v>1.0131E-5</v>
      </c>
      <c r="H68" s="4">
        <v>-2.4991999999999999E-4</v>
      </c>
      <c r="I68" s="4">
        <f t="shared" si="22"/>
        <v>-2.7324659999999998E-3</v>
      </c>
      <c r="J68" s="4">
        <f t="shared" si="23"/>
        <v>1.131831E-3</v>
      </c>
      <c r="K68" s="4">
        <f t="shared" si="24"/>
        <v>1.25508E-3</v>
      </c>
      <c r="L68" s="4">
        <v>-2.7325000000000001E-3</v>
      </c>
      <c r="M68" s="4">
        <v>1.1318000000000001E-3</v>
      </c>
      <c r="N68" s="4">
        <v>1.2551000000000001E-3</v>
      </c>
      <c r="O68" s="4">
        <f t="shared" si="25"/>
        <v>-3.4000000000318498E-8</v>
      </c>
      <c r="P68" s="4">
        <f t="shared" si="26"/>
        <v>-3.0999999999946001E-8</v>
      </c>
      <c r="Q68" s="4">
        <f t="shared" si="27"/>
        <v>2.0000000000098064E-8</v>
      </c>
      <c r="R68" s="4">
        <f t="shared" si="28"/>
        <v>5.0169711978665298E-8</v>
      </c>
      <c r="S68" s="15">
        <f t="shared" si="29"/>
        <v>2.9576219315524424</v>
      </c>
      <c r="AB68" s="1"/>
      <c r="AC68" s="1"/>
      <c r="AE68" s="1"/>
    </row>
    <row r="69" spans="1:31" x14ac:dyDescent="0.45">
      <c r="A69" s="30"/>
      <c r="B69" s="4">
        <v>4093</v>
      </c>
      <c r="C69" s="4">
        <v>-3.5173000000000001E-3</v>
      </c>
      <c r="D69" s="4">
        <v>-1.4575E-3</v>
      </c>
      <c r="E69" s="4">
        <v>2.0490999999999999E-3</v>
      </c>
      <c r="F69" s="4">
        <v>-7.1916999999999996E-5</v>
      </c>
      <c r="G69" s="4">
        <v>-2.9215000000000001E-5</v>
      </c>
      <c r="H69" s="4">
        <v>-2.2557999999999999E-4</v>
      </c>
      <c r="I69" s="4">
        <f t="shared" si="22"/>
        <v>-3.589217E-3</v>
      </c>
      <c r="J69" s="4">
        <f t="shared" si="23"/>
        <v>-1.486715E-3</v>
      </c>
      <c r="K69" s="4">
        <f t="shared" si="24"/>
        <v>1.8235199999999999E-3</v>
      </c>
      <c r="L69" s="4">
        <v>-3.5891999999999999E-3</v>
      </c>
      <c r="M69" s="4">
        <v>-1.4867000000000001E-3</v>
      </c>
      <c r="N69" s="4">
        <v>1.8235E-3</v>
      </c>
      <c r="O69" s="4">
        <f t="shared" si="25"/>
        <v>1.7000000000159249E-8</v>
      </c>
      <c r="P69" s="4">
        <f t="shared" si="26"/>
        <v>1.4999999999910918E-8</v>
      </c>
      <c r="Q69" s="4">
        <f t="shared" si="27"/>
        <v>-1.9999999999881224E-8</v>
      </c>
      <c r="R69" s="4">
        <f t="shared" si="28"/>
        <v>3.023243291562872E-8</v>
      </c>
      <c r="S69" s="15">
        <f t="shared" si="29"/>
        <v>3.8849238769890975</v>
      </c>
      <c r="AB69" s="1"/>
      <c r="AC69" s="1"/>
      <c r="AE69" s="1"/>
    </row>
    <row r="70" spans="1:31" x14ac:dyDescent="0.45">
      <c r="A70" s="30"/>
      <c r="B70" s="4">
        <v>4105</v>
      </c>
      <c r="C70" s="4">
        <v>-3.5607999999999998E-3</v>
      </c>
      <c r="D70" s="4">
        <v>1.4886999999999999E-3</v>
      </c>
      <c r="E70" s="4">
        <v>1.9756999999999999E-3</v>
      </c>
      <c r="F70" s="4">
        <v>-5.1876000000000003E-5</v>
      </c>
      <c r="G70" s="4">
        <v>7.7037000000000005E-6</v>
      </c>
      <c r="H70" s="4">
        <v>-1.9280999999999999E-4</v>
      </c>
      <c r="I70" s="4">
        <f t="shared" si="22"/>
        <v>-3.612676E-3</v>
      </c>
      <c r="J70" s="4">
        <f t="shared" si="23"/>
        <v>1.4964036999999999E-3</v>
      </c>
      <c r="K70" s="4">
        <f t="shared" si="24"/>
        <v>1.7828899999999999E-3</v>
      </c>
      <c r="L70" s="4">
        <v>-3.6126999999999999E-3</v>
      </c>
      <c r="M70" s="4">
        <v>1.4963999999999999E-3</v>
      </c>
      <c r="N70" s="4">
        <v>1.7829E-3</v>
      </c>
      <c r="O70" s="4">
        <f t="shared" si="25"/>
        <v>-2.3999999999944205E-8</v>
      </c>
      <c r="P70" s="4">
        <f t="shared" si="26"/>
        <v>-3.6999999999606792E-9</v>
      </c>
      <c r="Q70" s="4">
        <f t="shared" si="27"/>
        <v>1.0000000000157452E-8</v>
      </c>
      <c r="R70" s="4">
        <f t="shared" si="28"/>
        <v>2.6261949661062484E-8</v>
      </c>
      <c r="S70" s="15">
        <f t="shared" si="29"/>
        <v>3.910347075388577</v>
      </c>
      <c r="AB70" s="1"/>
      <c r="AC70" s="1"/>
      <c r="AE70" s="1"/>
    </row>
    <row r="71" spans="1:31" x14ac:dyDescent="0.45">
      <c r="A71" s="30"/>
      <c r="B71" s="4">
        <v>5317</v>
      </c>
      <c r="C71" s="4">
        <v>-4.4213999999999998E-3</v>
      </c>
      <c r="D71" s="4">
        <v>-1.8311E-3</v>
      </c>
      <c r="E71" s="4">
        <v>2.7317000000000001E-3</v>
      </c>
      <c r="F71" s="4">
        <v>-2.5859000000000001E-5</v>
      </c>
      <c r="G71" s="4">
        <v>-1.0971999999999999E-5</v>
      </c>
      <c r="H71" s="4">
        <v>-1.2739000000000001E-4</v>
      </c>
      <c r="I71" s="4">
        <f t="shared" si="22"/>
        <v>-4.4472589999999994E-3</v>
      </c>
      <c r="J71" s="4">
        <f t="shared" si="23"/>
        <v>-1.8420719999999999E-3</v>
      </c>
      <c r="K71" s="4">
        <f t="shared" si="24"/>
        <v>2.6043100000000003E-3</v>
      </c>
      <c r="L71" s="4">
        <v>-4.4473000000000004E-3</v>
      </c>
      <c r="M71" s="4">
        <v>-1.8420999999999999E-3</v>
      </c>
      <c r="N71" s="4">
        <v>2.6042999999999999E-3</v>
      </c>
      <c r="O71" s="4">
        <f t="shared" si="25"/>
        <v>-4.1000000000970815E-8</v>
      </c>
      <c r="P71" s="4">
        <f t="shared" si="26"/>
        <v>-2.8000000000007186E-8</v>
      </c>
      <c r="Q71" s="4">
        <f t="shared" si="27"/>
        <v>-1.0000000000374293E-8</v>
      </c>
      <c r="R71" s="4">
        <f t="shared" si="28"/>
        <v>5.0645829049266187E-8</v>
      </c>
      <c r="S71" s="15">
        <f t="shared" si="29"/>
        <v>4.8137105957878275</v>
      </c>
      <c r="AB71" s="1"/>
      <c r="AC71" s="1"/>
      <c r="AE71" s="1"/>
    </row>
    <row r="72" spans="1:31" x14ac:dyDescent="0.45">
      <c r="A72" s="30"/>
      <c r="B72" s="4">
        <v>5329</v>
      </c>
      <c r="C72" s="4">
        <v>-4.4793999999999997E-3</v>
      </c>
      <c r="D72" s="4">
        <v>1.8607000000000001E-3</v>
      </c>
      <c r="E72" s="4">
        <v>2.6324E-3</v>
      </c>
      <c r="F72" s="4">
        <v>-2.0424999999999998E-5</v>
      </c>
      <c r="G72" s="4">
        <v>3.2271E-6</v>
      </c>
      <c r="H72" s="4">
        <v>-9.9183000000000002E-5</v>
      </c>
      <c r="I72" s="4">
        <f t="shared" si="22"/>
        <v>-4.4998249999999998E-3</v>
      </c>
      <c r="J72" s="4">
        <f t="shared" si="23"/>
        <v>1.8639271000000001E-3</v>
      </c>
      <c r="K72" s="4">
        <f t="shared" si="24"/>
        <v>2.5332169999999999E-3</v>
      </c>
      <c r="L72" s="4">
        <v>-4.4998E-3</v>
      </c>
      <c r="M72" s="4">
        <v>1.8638999999999999E-3</v>
      </c>
      <c r="N72" s="4">
        <v>2.5332000000000002E-3</v>
      </c>
      <c r="O72" s="4">
        <f t="shared" si="25"/>
        <v>2.499999999985153E-8</v>
      </c>
      <c r="P72" s="4">
        <f t="shared" si="26"/>
        <v>-2.7100000000133961E-8</v>
      </c>
      <c r="Q72" s="4">
        <f t="shared" si="27"/>
        <v>-1.6999999999725568E-8</v>
      </c>
      <c r="R72" s="4">
        <f t="shared" si="28"/>
        <v>4.0600615758760441E-8</v>
      </c>
      <c r="S72" s="15">
        <f t="shared" si="29"/>
        <v>4.8705567700212669</v>
      </c>
      <c r="AB72" s="1"/>
      <c r="AC72" s="1"/>
      <c r="AE72" s="1"/>
    </row>
    <row r="73" spans="1:31" x14ac:dyDescent="0.45">
      <c r="A73" s="30"/>
      <c r="B73" s="4">
        <v>6541</v>
      </c>
      <c r="C73" s="4">
        <v>-4.8304999999999997E-3</v>
      </c>
      <c r="D73" s="4">
        <v>-1.9975000000000001E-3</v>
      </c>
      <c r="E73" s="4">
        <v>3.1102E-3</v>
      </c>
      <c r="F73" s="4">
        <v>-2.7682999999999998E-6</v>
      </c>
      <c r="G73" s="4">
        <v>-4.5329999999999996E-6</v>
      </c>
      <c r="H73" s="4">
        <v>-6.9350000000000005E-5</v>
      </c>
      <c r="I73" s="4">
        <f t="shared" si="22"/>
        <v>-4.8332682999999996E-3</v>
      </c>
      <c r="J73" s="4">
        <f t="shared" si="23"/>
        <v>-2.0020330000000003E-3</v>
      </c>
      <c r="K73" s="4">
        <f t="shared" si="24"/>
        <v>3.0408499999999999E-3</v>
      </c>
      <c r="L73" s="4">
        <v>-4.8332000000000002E-3</v>
      </c>
      <c r="M73" s="4">
        <v>-2.0019999999999999E-3</v>
      </c>
      <c r="N73" s="4">
        <v>3.0408000000000002E-3</v>
      </c>
      <c r="O73" s="4">
        <f t="shared" si="25"/>
        <v>6.8299999999438255E-8</v>
      </c>
      <c r="P73" s="4">
        <f t="shared" si="26"/>
        <v>3.3000000000411173E-8</v>
      </c>
      <c r="Q73" s="4">
        <f t="shared" si="27"/>
        <v>-4.999999999970306E-8</v>
      </c>
      <c r="R73" s="4">
        <f t="shared" si="28"/>
        <v>9.0850921844088676E-8</v>
      </c>
      <c r="S73" s="15">
        <f t="shared" si="29"/>
        <v>5.2314267881716559</v>
      </c>
      <c r="AB73" s="1"/>
      <c r="AC73" s="1"/>
      <c r="AE73" s="1"/>
    </row>
    <row r="74" spans="1:31" x14ac:dyDescent="0.45">
      <c r="A74" s="30"/>
      <c r="B74" s="4">
        <v>6547</v>
      </c>
      <c r="C74" s="4">
        <v>-4.8827000000000002E-3</v>
      </c>
      <c r="D74" s="4">
        <v>2.0249000000000001E-3</v>
      </c>
      <c r="E74" s="4">
        <v>3.0333999999999999E-3</v>
      </c>
      <c r="F74" s="4">
        <v>-7.2494999999999998E-6</v>
      </c>
      <c r="G74" s="4">
        <v>5.7288000000000003E-7</v>
      </c>
      <c r="H74" s="4">
        <v>-5.1943000000000001E-5</v>
      </c>
      <c r="I74" s="4">
        <f t="shared" si="22"/>
        <v>-4.8899494999999999E-3</v>
      </c>
      <c r="J74" s="4">
        <f t="shared" si="23"/>
        <v>2.0254728799999999E-3</v>
      </c>
      <c r="K74" s="4">
        <f t="shared" si="24"/>
        <v>2.9814569999999999E-3</v>
      </c>
      <c r="L74" s="4">
        <v>-4.8900000000000002E-3</v>
      </c>
      <c r="M74" s="4">
        <v>2.0255E-3</v>
      </c>
      <c r="N74" s="4">
        <v>2.9813999999999999E-3</v>
      </c>
      <c r="O74" s="4">
        <f t="shared" si="25"/>
        <v>-5.0500000000307244E-8</v>
      </c>
      <c r="P74" s="4">
        <f t="shared" si="26"/>
        <v>2.7120000000054045E-8</v>
      </c>
      <c r="Q74" s="4">
        <f t="shared" si="27"/>
        <v>-5.6999999999921697E-8</v>
      </c>
      <c r="R74" s="4">
        <f t="shared" si="28"/>
        <v>8.0837765926731528E-8</v>
      </c>
      <c r="S74" s="15">
        <f t="shared" si="29"/>
        <v>5.2928962062371863</v>
      </c>
      <c r="AB74" s="1"/>
      <c r="AC74" s="1"/>
      <c r="AE74" s="1"/>
    </row>
    <row r="75" spans="1:31" x14ac:dyDescent="0.45">
      <c r="A75" s="30"/>
      <c r="B75" s="4">
        <v>7153</v>
      </c>
      <c r="C75" s="4">
        <v>-5.3103999999999998E-3</v>
      </c>
      <c r="D75" s="4">
        <v>-2.1995999999999999E-3</v>
      </c>
      <c r="E75" s="4">
        <v>3.6911000000000001E-3</v>
      </c>
      <c r="F75" s="3">
        <v>0</v>
      </c>
      <c r="G75" s="3">
        <v>0</v>
      </c>
      <c r="H75" s="4">
        <v>0</v>
      </c>
      <c r="I75" s="4">
        <f t="shared" si="22"/>
        <v>-5.3103999999999998E-3</v>
      </c>
      <c r="J75" s="4">
        <f t="shared" si="23"/>
        <v>-2.1995999999999999E-3</v>
      </c>
      <c r="K75" s="4">
        <f t="shared" si="24"/>
        <v>3.6911000000000001E-3</v>
      </c>
      <c r="L75" s="4">
        <v>-5.3103999999999998E-3</v>
      </c>
      <c r="M75" s="4">
        <v>-2.1995999999999999E-3</v>
      </c>
      <c r="N75" s="4">
        <v>3.6911000000000001E-3</v>
      </c>
      <c r="O75" s="4">
        <f t="shared" si="25"/>
        <v>0</v>
      </c>
      <c r="P75" s="4">
        <f t="shared" si="26"/>
        <v>0</v>
      </c>
      <c r="Q75" s="4">
        <f t="shared" si="27"/>
        <v>0</v>
      </c>
      <c r="R75" s="4">
        <f t="shared" si="28"/>
        <v>0</v>
      </c>
      <c r="S75" s="15">
        <f t="shared" si="29"/>
        <v>5.7479203473952207</v>
      </c>
      <c r="AB75" s="1"/>
      <c r="AC75" s="1"/>
      <c r="AE75" s="1"/>
    </row>
    <row r="76" spans="1:31" x14ac:dyDescent="0.45">
      <c r="A76" s="30"/>
      <c r="B76" s="4">
        <v>7159</v>
      </c>
      <c r="C76" s="4">
        <v>-5.3210000000000002E-3</v>
      </c>
      <c r="D76" s="4">
        <v>2.2039999999999998E-3</v>
      </c>
      <c r="E76" s="4">
        <v>3.6911000000000001E-3</v>
      </c>
      <c r="F76" s="3">
        <v>0</v>
      </c>
      <c r="G76" s="3">
        <v>0</v>
      </c>
      <c r="H76" s="4">
        <v>0</v>
      </c>
      <c r="I76" s="4">
        <f t="shared" si="22"/>
        <v>-5.3210000000000002E-3</v>
      </c>
      <c r="J76" s="4">
        <f t="shared" si="23"/>
        <v>2.2039999999999998E-3</v>
      </c>
      <c r="K76" s="4">
        <f t="shared" si="24"/>
        <v>3.6911000000000001E-3</v>
      </c>
      <c r="L76" s="4">
        <v>-5.3210000000000002E-3</v>
      </c>
      <c r="M76" s="4">
        <v>2.2039999999999998E-3</v>
      </c>
      <c r="N76" s="4">
        <v>3.6911000000000001E-3</v>
      </c>
      <c r="O76" s="4">
        <f t="shared" si="25"/>
        <v>0</v>
      </c>
      <c r="P76" s="4">
        <f t="shared" si="26"/>
        <v>0</v>
      </c>
      <c r="Q76" s="4">
        <f t="shared" si="27"/>
        <v>0</v>
      </c>
      <c r="R76" s="4">
        <f t="shared" si="28"/>
        <v>0</v>
      </c>
      <c r="S76" s="15">
        <f t="shared" si="29"/>
        <v>5.75939727749354</v>
      </c>
      <c r="AB76" s="1"/>
      <c r="AC76" s="1"/>
      <c r="AE76" s="1"/>
    </row>
    <row r="77" spans="1:31" x14ac:dyDescent="0.45">
      <c r="A77" s="30"/>
      <c r="B77" s="4">
        <v>7765</v>
      </c>
      <c r="C77" s="4">
        <v>-3.4405999999999998E-4</v>
      </c>
      <c r="D77" s="4">
        <v>8.1455000000000004E-4</v>
      </c>
      <c r="E77" s="4">
        <v>8.9342000000000002E-4</v>
      </c>
      <c r="F77" s="4">
        <v>-5.9331E-6</v>
      </c>
      <c r="G77" s="4">
        <v>3.0409999999999999E-5</v>
      </c>
      <c r="H77" s="4">
        <v>-2.6290999999999999E-4</v>
      </c>
      <c r="I77" s="4">
        <f t="shared" si="22"/>
        <v>-3.4999309999999997E-4</v>
      </c>
      <c r="J77" s="4">
        <f t="shared" si="23"/>
        <v>8.4496000000000007E-4</v>
      </c>
      <c r="K77" s="4">
        <f t="shared" si="24"/>
        <v>6.3051000000000003E-4</v>
      </c>
      <c r="L77" s="4">
        <v>-3.4999E-4</v>
      </c>
      <c r="M77" s="4">
        <v>8.4495999999999996E-4</v>
      </c>
      <c r="N77" s="4">
        <v>6.3051000000000003E-4</v>
      </c>
      <c r="O77" s="4">
        <f t="shared" si="25"/>
        <v>3.0999999999729161E-9</v>
      </c>
      <c r="P77" s="4">
        <f t="shared" si="26"/>
        <v>0</v>
      </c>
      <c r="Q77" s="4">
        <f t="shared" si="27"/>
        <v>0</v>
      </c>
      <c r="R77" s="4">
        <f t="shared" si="28"/>
        <v>3.0999999999729161E-9</v>
      </c>
      <c r="S77" s="15">
        <f t="shared" si="29"/>
        <v>0.91457662429126185</v>
      </c>
      <c r="AB77" s="1"/>
      <c r="AC77" s="1"/>
      <c r="AE77" s="1"/>
    </row>
    <row r="78" spans="1:31" x14ac:dyDescent="0.45">
      <c r="A78" s="30"/>
      <c r="B78" s="4">
        <v>9260</v>
      </c>
      <c r="C78" s="4">
        <v>-7.2462000000000004E-4</v>
      </c>
      <c r="D78" s="4">
        <v>1.7462999999999999E-3</v>
      </c>
      <c r="E78" s="4">
        <v>1.1387000000000001E-3</v>
      </c>
      <c r="F78" s="4">
        <v>-1.2724E-5</v>
      </c>
      <c r="G78" s="4">
        <v>3.3778000000000001E-5</v>
      </c>
      <c r="H78" s="4">
        <v>-2.4988000000000001E-4</v>
      </c>
      <c r="I78" s="4">
        <f t="shared" si="22"/>
        <v>-7.3734400000000002E-4</v>
      </c>
      <c r="J78" s="4">
        <f t="shared" si="23"/>
        <v>1.7800779999999998E-3</v>
      </c>
      <c r="K78" s="4">
        <f t="shared" si="24"/>
        <v>8.8882000000000002E-4</v>
      </c>
      <c r="L78" s="4">
        <v>-7.3735000000000001E-4</v>
      </c>
      <c r="M78" s="4">
        <v>1.7801E-3</v>
      </c>
      <c r="N78" s="4">
        <v>8.8878999999999998E-4</v>
      </c>
      <c r="O78" s="4">
        <f t="shared" si="25"/>
        <v>-5.9999999999860512E-9</v>
      </c>
      <c r="P78" s="4">
        <f t="shared" si="26"/>
        <v>2.2000000000129555E-8</v>
      </c>
      <c r="Q78" s="4">
        <f t="shared" si="27"/>
        <v>-3.0000000000038676E-8</v>
      </c>
      <c r="R78" s="4">
        <f t="shared" si="28"/>
        <v>3.768288736293775E-8</v>
      </c>
      <c r="S78" s="15">
        <f t="shared" si="29"/>
        <v>1.9267695846935098</v>
      </c>
      <c r="AB78" s="1"/>
      <c r="AC78" s="1"/>
      <c r="AE78" s="1"/>
    </row>
    <row r="79" spans="1:31" x14ac:dyDescent="0.45">
      <c r="A79" s="30"/>
      <c r="B79" s="4">
        <v>10400</v>
      </c>
      <c r="C79" s="4">
        <v>-1.1103E-3</v>
      </c>
      <c r="D79" s="4">
        <v>2.6876999999999999E-3</v>
      </c>
      <c r="E79" s="4">
        <v>1.4954E-3</v>
      </c>
      <c r="F79" s="4">
        <v>-1.274E-5</v>
      </c>
      <c r="G79" s="4">
        <v>2.3566000000000001E-5</v>
      </c>
      <c r="H79" s="4">
        <v>-1.8776E-4</v>
      </c>
      <c r="I79" s="4">
        <f t="shared" si="22"/>
        <v>-1.1230400000000001E-3</v>
      </c>
      <c r="J79" s="4">
        <f t="shared" si="23"/>
        <v>2.7112659999999999E-3</v>
      </c>
      <c r="K79" s="4">
        <f t="shared" si="24"/>
        <v>1.3076400000000001E-3</v>
      </c>
      <c r="L79" s="4">
        <v>-1.1230999999999999E-3</v>
      </c>
      <c r="M79" s="4">
        <v>2.7112999999999998E-3</v>
      </c>
      <c r="N79" s="4">
        <v>1.3075999999999999E-3</v>
      </c>
      <c r="O79" s="4">
        <f t="shared" si="25"/>
        <v>-5.9999999999860512E-8</v>
      </c>
      <c r="P79" s="4">
        <f t="shared" si="26"/>
        <v>3.3999999999884817E-8</v>
      </c>
      <c r="Q79" s="4">
        <f t="shared" si="27"/>
        <v>-4.0000000000196129E-8</v>
      </c>
      <c r="R79" s="4">
        <f t="shared" si="28"/>
        <v>7.9724525711923296E-8</v>
      </c>
      <c r="S79" s="15">
        <f t="shared" si="29"/>
        <v>2.9347063396530833</v>
      </c>
      <c r="AB79" s="1"/>
      <c r="AC79" s="1"/>
      <c r="AE79" s="1"/>
    </row>
    <row r="80" spans="1:31" x14ac:dyDescent="0.45">
      <c r="A80" s="30"/>
      <c r="B80" s="4">
        <v>11540</v>
      </c>
      <c r="C80" s="4">
        <v>-1.4766E-3</v>
      </c>
      <c r="D80" s="4">
        <v>3.5761999999999999E-3</v>
      </c>
      <c r="E80" s="4">
        <v>1.9101999999999999E-3</v>
      </c>
      <c r="F80" s="4">
        <v>-1.0665999999999999E-5</v>
      </c>
      <c r="G80" s="4">
        <v>1.4457999999999999E-5</v>
      </c>
      <c r="H80" s="4">
        <v>-8.9244000000000001E-5</v>
      </c>
      <c r="I80" s="4">
        <f t="shared" si="22"/>
        <v>-1.4872660000000001E-3</v>
      </c>
      <c r="J80" s="4">
        <f t="shared" si="23"/>
        <v>3.590658E-3</v>
      </c>
      <c r="K80" s="4">
        <f t="shared" si="24"/>
        <v>1.8209559999999999E-3</v>
      </c>
      <c r="L80" s="4">
        <v>-1.4873E-3</v>
      </c>
      <c r="M80" s="4">
        <v>3.5907000000000001E-3</v>
      </c>
      <c r="N80" s="4">
        <v>1.8209999999999999E-3</v>
      </c>
      <c r="O80" s="4">
        <f t="shared" si="25"/>
        <v>-3.3999999999884817E-8</v>
      </c>
      <c r="P80" s="4">
        <f t="shared" si="26"/>
        <v>4.2000000000010779E-8</v>
      </c>
      <c r="Q80" s="4">
        <f t="shared" si="27"/>
        <v>4.4000000000042269E-8</v>
      </c>
      <c r="R80" s="4">
        <f t="shared" si="28"/>
        <v>6.9685005560714367E-8</v>
      </c>
      <c r="S80" s="15">
        <f t="shared" si="29"/>
        <v>3.8865393063752744</v>
      </c>
      <c r="AB80" s="1"/>
      <c r="AC80" s="1"/>
      <c r="AE80" s="1"/>
    </row>
    <row r="81" spans="1:31" x14ac:dyDescent="0.45">
      <c r="A81" s="30"/>
      <c r="B81" s="4">
        <v>12680</v>
      </c>
      <c r="C81" s="4">
        <v>-1.758E-3</v>
      </c>
      <c r="D81" s="4">
        <v>4.2459000000000004E-3</v>
      </c>
      <c r="E81" s="4">
        <v>2.8963000000000001E-3</v>
      </c>
      <c r="F81" s="4">
        <v>-5.1949E-6</v>
      </c>
      <c r="G81" s="4">
        <v>1.0806E-5</v>
      </c>
      <c r="H81" s="4">
        <v>-3.4320999999999999E-5</v>
      </c>
      <c r="I81" s="4">
        <f t="shared" si="22"/>
        <v>-1.7631948999999999E-3</v>
      </c>
      <c r="J81" s="4">
        <f t="shared" si="23"/>
        <v>4.2567060000000007E-3</v>
      </c>
      <c r="K81" s="4">
        <f t="shared" si="24"/>
        <v>2.8619790000000002E-3</v>
      </c>
      <c r="L81" s="4">
        <v>-1.7631999999999999E-3</v>
      </c>
      <c r="M81" s="4">
        <v>4.2567000000000004E-3</v>
      </c>
      <c r="N81" s="4">
        <v>2.862E-3</v>
      </c>
      <c r="O81" s="4">
        <f t="shared" si="25"/>
        <v>-5.1000000000044066E-9</v>
      </c>
      <c r="P81" s="4">
        <f t="shared" si="26"/>
        <v>-6.0000000003113119E-9</v>
      </c>
      <c r="Q81" s="4">
        <f t="shared" si="27"/>
        <v>2.0999999999788549E-8</v>
      </c>
      <c r="R81" s="4">
        <f t="shared" si="28"/>
        <v>2.2427884429765099E-8</v>
      </c>
      <c r="S81" s="15">
        <f t="shared" si="29"/>
        <v>4.6074254340140985</v>
      </c>
      <c r="AB81" s="1"/>
      <c r="AC81" s="1"/>
      <c r="AE81" s="1"/>
    </row>
    <row r="82" spans="1:31" x14ac:dyDescent="0.45">
      <c r="A82" s="30"/>
      <c r="B82" s="4">
        <v>13820</v>
      </c>
      <c r="C82" s="4">
        <v>-1.8561999999999999E-3</v>
      </c>
      <c r="D82" s="4">
        <v>4.4824000000000001E-3</v>
      </c>
      <c r="E82" s="4">
        <v>3.4166999999999999E-3</v>
      </c>
      <c r="F82" s="4">
        <v>-4.6148000000000003E-6</v>
      </c>
      <c r="G82" s="4">
        <v>1.0062E-5</v>
      </c>
      <c r="H82" s="4">
        <v>-1.9108000000000001E-5</v>
      </c>
      <c r="I82" s="4">
        <f t="shared" si="22"/>
        <v>-1.8608148E-3</v>
      </c>
      <c r="J82" s="4">
        <f t="shared" si="23"/>
        <v>4.492462E-3</v>
      </c>
      <c r="K82" s="4">
        <f t="shared" si="24"/>
        <v>3.3975920000000001E-3</v>
      </c>
      <c r="L82" s="4">
        <v>-1.8607999999999999E-3</v>
      </c>
      <c r="M82" s="4">
        <v>4.4925E-3</v>
      </c>
      <c r="N82" s="4">
        <v>3.3976000000000002E-3</v>
      </c>
      <c r="O82" s="4">
        <f t="shared" si="25"/>
        <v>1.4800000000059557E-8</v>
      </c>
      <c r="P82" s="4">
        <f t="shared" si="26"/>
        <v>3.7999999999947798E-8</v>
      </c>
      <c r="Q82" s="4">
        <f t="shared" si="27"/>
        <v>8.0000000001259619E-9</v>
      </c>
      <c r="R82" s="4">
        <f t="shared" si="28"/>
        <v>4.1557670772070599E-8</v>
      </c>
      <c r="S82" s="15">
        <f t="shared" si="29"/>
        <v>4.8626261310119245</v>
      </c>
      <c r="AB82" s="1"/>
      <c r="AC82" s="1"/>
      <c r="AE82" s="1"/>
    </row>
    <row r="83" spans="1:31" x14ac:dyDescent="0.45">
      <c r="A83" s="30"/>
      <c r="B83" s="4">
        <v>14390</v>
      </c>
      <c r="C83" s="4">
        <v>-1.91E-3</v>
      </c>
      <c r="D83" s="4">
        <v>4.6112000000000002E-3</v>
      </c>
      <c r="E83" s="4">
        <v>3.6911000000000001E-3</v>
      </c>
      <c r="F83" s="3">
        <v>0</v>
      </c>
      <c r="G83" s="3">
        <v>0</v>
      </c>
      <c r="H83" s="4">
        <v>0</v>
      </c>
      <c r="I83" s="4">
        <f t="shared" si="22"/>
        <v>-1.91E-3</v>
      </c>
      <c r="J83" s="4">
        <f t="shared" si="23"/>
        <v>4.6112000000000002E-3</v>
      </c>
      <c r="K83" s="4">
        <f t="shared" si="24"/>
        <v>3.6911000000000001E-3</v>
      </c>
      <c r="L83" s="4">
        <v>-1.91E-3</v>
      </c>
      <c r="M83" s="4">
        <v>4.6112000000000002E-3</v>
      </c>
      <c r="N83" s="4">
        <v>3.6911000000000001E-3</v>
      </c>
      <c r="O83" s="4">
        <f t="shared" si="25"/>
        <v>0</v>
      </c>
      <c r="P83" s="4">
        <f t="shared" si="26"/>
        <v>0</v>
      </c>
      <c r="Q83" s="4">
        <f t="shared" si="27"/>
        <v>0</v>
      </c>
      <c r="R83" s="4">
        <f t="shared" si="28"/>
        <v>0</v>
      </c>
      <c r="S83" s="15">
        <f t="shared" si="29"/>
        <v>4.9911186561731835</v>
      </c>
      <c r="AB83" s="1"/>
      <c r="AC83" s="1"/>
      <c r="AE83" s="1"/>
    </row>
    <row r="84" spans="1:31" x14ac:dyDescent="0.45">
      <c r="A84" s="30"/>
      <c r="B84" s="4">
        <v>14960</v>
      </c>
      <c r="C84" s="4">
        <v>3.4327000000000001E-4</v>
      </c>
      <c r="D84" s="4">
        <v>8.1231999999999995E-4</v>
      </c>
      <c r="E84" s="4">
        <v>9.0432999999999996E-4</v>
      </c>
      <c r="F84" s="4">
        <v>1.3822000000000001E-5</v>
      </c>
      <c r="G84" s="4">
        <v>2.8303E-5</v>
      </c>
      <c r="H84" s="4">
        <v>-2.6679999999999998E-4</v>
      </c>
      <c r="I84" s="4">
        <f t="shared" si="22"/>
        <v>3.5709199999999999E-4</v>
      </c>
      <c r="J84" s="4">
        <f t="shared" si="23"/>
        <v>8.4062299999999998E-4</v>
      </c>
      <c r="K84" s="4">
        <f t="shared" si="24"/>
        <v>6.3752999999999998E-4</v>
      </c>
      <c r="L84" s="4">
        <v>3.5709000000000001E-4</v>
      </c>
      <c r="M84" s="4">
        <v>8.4062000000000004E-4</v>
      </c>
      <c r="N84" s="4">
        <v>6.3754000000000003E-4</v>
      </c>
      <c r="O84" s="4">
        <f t="shared" si="25"/>
        <v>-1.9999999999772804E-9</v>
      </c>
      <c r="P84" s="4">
        <f t="shared" si="26"/>
        <v>-2.9999999999388155E-9</v>
      </c>
      <c r="Q84" s="4">
        <f t="shared" si="27"/>
        <v>1.0000000000049032E-8</v>
      </c>
      <c r="R84" s="4">
        <f t="shared" si="28"/>
        <v>1.0630145812759233E-8</v>
      </c>
      <c r="S84" s="15">
        <f t="shared" si="29"/>
        <v>0.91332100189363874</v>
      </c>
      <c r="AB84" s="1"/>
      <c r="AC84" s="1"/>
      <c r="AE84" s="1"/>
    </row>
    <row r="85" spans="1:31" x14ac:dyDescent="0.45">
      <c r="A85" s="30"/>
      <c r="B85" s="4">
        <v>16455</v>
      </c>
      <c r="C85" s="4">
        <v>7.3348E-4</v>
      </c>
      <c r="D85" s="4">
        <v>1.7420000000000001E-3</v>
      </c>
      <c r="E85" s="4">
        <v>1.1439E-3</v>
      </c>
      <c r="F85" s="4">
        <v>1.9888E-5</v>
      </c>
      <c r="G85" s="4">
        <v>3.1557000000000003E-5</v>
      </c>
      <c r="H85" s="4">
        <v>-2.5543000000000001E-4</v>
      </c>
      <c r="I85" s="4">
        <f t="shared" si="22"/>
        <v>7.5336800000000003E-4</v>
      </c>
      <c r="J85" s="4">
        <f t="shared" si="23"/>
        <v>1.773557E-3</v>
      </c>
      <c r="K85" s="4">
        <f t="shared" si="24"/>
        <v>8.8846999999999993E-4</v>
      </c>
      <c r="L85" s="4">
        <v>7.5336999999999995E-4</v>
      </c>
      <c r="M85" s="4">
        <v>1.7734999999999999E-3</v>
      </c>
      <c r="N85" s="4">
        <v>8.8847000000000004E-4</v>
      </c>
      <c r="O85" s="4">
        <f t="shared" si="25"/>
        <v>1.9999999999230703E-9</v>
      </c>
      <c r="P85" s="4">
        <f t="shared" si="26"/>
        <v>-5.7000000000138537E-8</v>
      </c>
      <c r="Q85" s="4">
        <f t="shared" si="27"/>
        <v>0</v>
      </c>
      <c r="R85" s="4">
        <f t="shared" si="28"/>
        <v>5.7035076926532547E-8</v>
      </c>
      <c r="S85" s="15">
        <f t="shared" si="29"/>
        <v>1.9268805377863982</v>
      </c>
      <c r="AB85" s="1"/>
      <c r="AC85" s="1"/>
      <c r="AE85" s="1"/>
    </row>
    <row r="86" spans="1:31" x14ac:dyDescent="0.45">
      <c r="A86" s="30"/>
      <c r="B86" s="4">
        <v>17595</v>
      </c>
      <c r="C86" s="4">
        <v>1.1253999999999999E-3</v>
      </c>
      <c r="D86" s="4">
        <v>2.6773000000000001E-3</v>
      </c>
      <c r="E86" s="4">
        <v>1.5143000000000001E-3</v>
      </c>
      <c r="F86" s="4">
        <v>2.1466000000000001E-5</v>
      </c>
      <c r="G86" s="4">
        <v>2.2611000000000001E-5</v>
      </c>
      <c r="H86" s="4">
        <v>-2.0369999999999999E-4</v>
      </c>
      <c r="I86" s="4">
        <f t="shared" si="22"/>
        <v>1.1468659999999999E-3</v>
      </c>
      <c r="J86" s="4">
        <f t="shared" si="23"/>
        <v>2.6999110000000002E-3</v>
      </c>
      <c r="K86" s="4">
        <f t="shared" si="24"/>
        <v>1.3106000000000001E-3</v>
      </c>
      <c r="L86" s="4">
        <v>1.1469E-3</v>
      </c>
      <c r="M86" s="4">
        <v>2.6998999999999999E-3</v>
      </c>
      <c r="N86" s="4">
        <v>1.3106000000000001E-3</v>
      </c>
      <c r="O86" s="4">
        <f t="shared" si="25"/>
        <v>3.4000000000101657E-8</v>
      </c>
      <c r="P86" s="4">
        <f t="shared" si="26"/>
        <v>-1.1000000000281618E-8</v>
      </c>
      <c r="Q86" s="4">
        <f t="shared" si="27"/>
        <v>0</v>
      </c>
      <c r="R86" s="4">
        <f t="shared" si="28"/>
        <v>3.5735136770594681E-8</v>
      </c>
      <c r="S86" s="15">
        <f t="shared" si="29"/>
        <v>2.9334006920296445</v>
      </c>
      <c r="AB86" s="1"/>
      <c r="AC86" s="1"/>
      <c r="AE86" s="1"/>
    </row>
    <row r="87" spans="1:31" x14ac:dyDescent="0.45">
      <c r="A87" s="30"/>
      <c r="B87" s="4">
        <v>18735</v>
      </c>
      <c r="C87" s="4">
        <v>1.5222E-3</v>
      </c>
      <c r="D87" s="4">
        <v>3.6094E-3</v>
      </c>
      <c r="E87" s="4">
        <v>1.8569000000000001E-3</v>
      </c>
      <c r="F87" s="4">
        <v>1.5806000000000001E-5</v>
      </c>
      <c r="G87" s="4">
        <v>1.1208E-5</v>
      </c>
      <c r="H87" s="4">
        <v>-1.1136E-4</v>
      </c>
      <c r="I87" s="4">
        <f t="shared" si="22"/>
        <v>1.538006E-3</v>
      </c>
      <c r="J87" s="4">
        <f t="shared" si="23"/>
        <v>3.620608E-3</v>
      </c>
      <c r="K87" s="4">
        <f t="shared" si="24"/>
        <v>1.7455400000000001E-3</v>
      </c>
      <c r="L87" s="4">
        <v>1.5380000000000001E-3</v>
      </c>
      <c r="M87" s="4">
        <v>3.6205999999999999E-3</v>
      </c>
      <c r="N87" s="4">
        <v>1.7455000000000001E-3</v>
      </c>
      <c r="O87" s="4">
        <f t="shared" si="25"/>
        <v>-5.999999999877631E-9</v>
      </c>
      <c r="P87" s="4">
        <f t="shared" si="26"/>
        <v>-8.0000000001259619E-9</v>
      </c>
      <c r="Q87" s="4">
        <f t="shared" si="27"/>
        <v>-3.9999999999979288E-8</v>
      </c>
      <c r="R87" s="4">
        <f t="shared" si="28"/>
        <v>4.1231056256163143E-8</v>
      </c>
      <c r="S87" s="15">
        <f t="shared" si="29"/>
        <v>3.9337244895899861</v>
      </c>
      <c r="AB87" s="1"/>
      <c r="AC87" s="1"/>
      <c r="AE87" s="1"/>
    </row>
    <row r="88" spans="1:31" x14ac:dyDescent="0.45">
      <c r="A88" s="30"/>
      <c r="B88" s="4">
        <v>19875</v>
      </c>
      <c r="C88" s="4">
        <v>1.8657999999999999E-3</v>
      </c>
      <c r="D88" s="4">
        <v>4.4057000000000002E-3</v>
      </c>
      <c r="E88" s="4">
        <v>2.6672000000000002E-3</v>
      </c>
      <c r="F88" s="4">
        <v>8.2868E-6</v>
      </c>
      <c r="G88" s="4">
        <v>5.9949E-6</v>
      </c>
      <c r="H88" s="4">
        <v>-3.7385000000000002E-5</v>
      </c>
      <c r="I88" s="4">
        <f t="shared" si="22"/>
        <v>1.8740867999999999E-3</v>
      </c>
      <c r="J88" s="4">
        <f t="shared" si="23"/>
        <v>4.4116949000000006E-3</v>
      </c>
      <c r="K88" s="4">
        <f t="shared" si="24"/>
        <v>2.6298150000000002E-3</v>
      </c>
      <c r="L88" s="4">
        <v>1.8741000000000001E-3</v>
      </c>
      <c r="M88" s="4">
        <v>4.4117000000000002E-3</v>
      </c>
      <c r="N88" s="4">
        <v>2.6297999999999998E-3</v>
      </c>
      <c r="O88" s="4">
        <f t="shared" si="25"/>
        <v>1.3200000000164469E-8</v>
      </c>
      <c r="P88" s="4">
        <f t="shared" si="26"/>
        <v>5.0999999995707257E-9</v>
      </c>
      <c r="Q88" s="4">
        <f t="shared" si="27"/>
        <v>-1.5000000000344599E-8</v>
      </c>
      <c r="R88" s="4">
        <f t="shared" si="28"/>
        <v>2.0621590627551053E-8</v>
      </c>
      <c r="S88" s="15">
        <f t="shared" si="29"/>
        <v>4.7932606542936931</v>
      </c>
      <c r="AB88" s="1"/>
      <c r="AC88" s="1"/>
      <c r="AE88" s="1"/>
    </row>
    <row r="89" spans="1:31" x14ac:dyDescent="0.45">
      <c r="A89" s="30"/>
      <c r="B89" s="4">
        <v>21015</v>
      </c>
      <c r="C89" s="4">
        <v>1.9731000000000002E-3</v>
      </c>
      <c r="D89" s="4">
        <v>4.6531000000000003E-3</v>
      </c>
      <c r="E89" s="4">
        <v>3.2234E-3</v>
      </c>
      <c r="F89" s="4">
        <v>7.4247000000000003E-6</v>
      </c>
      <c r="G89" s="4">
        <v>9.1972000000000006E-6</v>
      </c>
      <c r="H89" s="4">
        <v>-2.1988E-5</v>
      </c>
      <c r="I89" s="4">
        <f t="shared" si="22"/>
        <v>1.9805247000000002E-3</v>
      </c>
      <c r="J89" s="4">
        <f t="shared" si="23"/>
        <v>4.6622972000000002E-3</v>
      </c>
      <c r="K89" s="4">
        <f t="shared" si="24"/>
        <v>3.2014119999999998E-3</v>
      </c>
      <c r="L89" s="4">
        <v>1.9805000000000001E-3</v>
      </c>
      <c r="M89" s="4">
        <v>4.6623000000000003E-3</v>
      </c>
      <c r="N89" s="4">
        <v>3.2014000000000001E-3</v>
      </c>
      <c r="O89" s="4">
        <f t="shared" si="25"/>
        <v>-2.4700000000182909E-8</v>
      </c>
      <c r="P89" s="4">
        <f t="shared" si="26"/>
        <v>2.8000000000874548E-9</v>
      </c>
      <c r="Q89" s="4">
        <f t="shared" si="27"/>
        <v>-1.1999999999755262E-8</v>
      </c>
      <c r="R89" s="4">
        <f t="shared" si="28"/>
        <v>2.7603079538407517E-8</v>
      </c>
      <c r="S89" s="15">
        <f t="shared" si="29"/>
        <v>5.0655129592174575</v>
      </c>
      <c r="AB89" s="1"/>
      <c r="AC89" s="1"/>
      <c r="AE89" s="1"/>
    </row>
    <row r="90" spans="1:31" x14ac:dyDescent="0.45">
      <c r="A90" s="30"/>
      <c r="B90" s="4">
        <v>21585</v>
      </c>
      <c r="C90" s="4">
        <v>2.0549000000000001E-3</v>
      </c>
      <c r="D90" s="4">
        <v>4.8374999999999998E-3</v>
      </c>
      <c r="E90" s="4">
        <v>3.6911000000000001E-3</v>
      </c>
      <c r="F90" s="3">
        <v>0</v>
      </c>
      <c r="G90" s="3">
        <v>0</v>
      </c>
      <c r="H90" s="4">
        <v>0</v>
      </c>
      <c r="I90" s="4">
        <f t="shared" si="22"/>
        <v>2.0549000000000001E-3</v>
      </c>
      <c r="J90" s="4">
        <f t="shared" si="23"/>
        <v>4.8374999999999998E-3</v>
      </c>
      <c r="K90" s="4">
        <f t="shared" si="24"/>
        <v>3.6911000000000001E-3</v>
      </c>
      <c r="L90" s="4">
        <v>2.0549000000000001E-3</v>
      </c>
      <c r="M90" s="4">
        <v>4.8374999999999998E-3</v>
      </c>
      <c r="N90" s="4">
        <v>3.6911000000000001E-3</v>
      </c>
      <c r="O90" s="4">
        <f t="shared" si="25"/>
        <v>0</v>
      </c>
      <c r="P90" s="4">
        <f t="shared" si="26"/>
        <v>0</v>
      </c>
      <c r="Q90" s="4">
        <f t="shared" si="27"/>
        <v>0</v>
      </c>
      <c r="R90" s="4">
        <f t="shared" si="28"/>
        <v>0</v>
      </c>
      <c r="S90" s="15">
        <f t="shared" si="29"/>
        <v>5.2558558066217911</v>
      </c>
      <c r="AB90" s="1"/>
      <c r="AC90" s="1"/>
      <c r="AE90" s="1"/>
    </row>
    <row r="91" spans="1:31" x14ac:dyDescent="0.45">
      <c r="A91" s="30"/>
      <c r="B91" s="4">
        <v>22155</v>
      </c>
      <c r="C91" s="4">
        <v>8.2085999999999997E-4</v>
      </c>
      <c r="D91" s="4">
        <v>3.3699000000000001E-4</v>
      </c>
      <c r="E91" s="4">
        <v>8.6244999999999996E-4</v>
      </c>
      <c r="F91" s="4">
        <v>2.9408999999999999E-5</v>
      </c>
      <c r="G91" s="4">
        <v>1.5207E-5</v>
      </c>
      <c r="H91" s="4">
        <v>-2.6411000000000002E-4</v>
      </c>
      <c r="I91" s="4">
        <f t="shared" si="22"/>
        <v>8.5026899999999996E-4</v>
      </c>
      <c r="J91" s="4">
        <f t="shared" si="23"/>
        <v>3.52197E-4</v>
      </c>
      <c r="K91" s="4">
        <f t="shared" si="24"/>
        <v>5.9833999999999994E-4</v>
      </c>
      <c r="L91" s="4">
        <v>8.5026999999999998E-4</v>
      </c>
      <c r="M91" s="4">
        <v>3.5219E-4</v>
      </c>
      <c r="N91" s="4">
        <v>5.9833E-4</v>
      </c>
      <c r="O91" s="4">
        <f t="shared" si="25"/>
        <v>1.0000000000157452E-9</v>
      </c>
      <c r="P91" s="4">
        <f t="shared" si="26"/>
        <v>-7.0000000000017965E-9</v>
      </c>
      <c r="Q91" s="4">
        <f t="shared" si="27"/>
        <v>-9.9999999999406119E-9</v>
      </c>
      <c r="R91" s="4">
        <f t="shared" si="28"/>
        <v>1.2247448713869714E-8</v>
      </c>
      <c r="S91" s="15">
        <f t="shared" si="29"/>
        <v>0.92032432815828558</v>
      </c>
      <c r="AB91" s="1"/>
      <c r="AC91" s="1"/>
      <c r="AE91" s="1"/>
    </row>
    <row r="92" spans="1:31" x14ac:dyDescent="0.45">
      <c r="A92" s="30"/>
      <c r="B92" s="4">
        <v>23650</v>
      </c>
      <c r="C92" s="4">
        <v>1.7366E-3</v>
      </c>
      <c r="D92" s="4">
        <v>7.2763999999999999E-4</v>
      </c>
      <c r="E92" s="4">
        <v>1.1477E-3</v>
      </c>
      <c r="F92" s="4">
        <v>4.8850000000000002E-5</v>
      </c>
      <c r="G92" s="4">
        <v>1.1912999999999999E-5</v>
      </c>
      <c r="H92" s="4">
        <v>-2.767E-4</v>
      </c>
      <c r="I92" s="4">
        <f t="shared" si="22"/>
        <v>1.7854500000000001E-3</v>
      </c>
      <c r="J92" s="4">
        <f t="shared" si="23"/>
        <v>7.39553E-4</v>
      </c>
      <c r="K92" s="4">
        <f t="shared" si="24"/>
        <v>8.7100000000000003E-4</v>
      </c>
      <c r="L92" s="4">
        <v>1.7855E-3</v>
      </c>
      <c r="M92" s="4">
        <v>7.3956E-4</v>
      </c>
      <c r="N92" s="4">
        <v>8.7096000000000005E-4</v>
      </c>
      <c r="O92" s="4">
        <f t="shared" si="25"/>
        <v>4.99999999999199E-8</v>
      </c>
      <c r="P92" s="4">
        <f t="shared" si="26"/>
        <v>7.0000000000017965E-9</v>
      </c>
      <c r="Q92" s="4">
        <f t="shared" si="27"/>
        <v>-3.9999999999979288E-8</v>
      </c>
      <c r="R92" s="4">
        <f t="shared" si="28"/>
        <v>6.4412731660676818E-8</v>
      </c>
      <c r="S92" s="15">
        <f t="shared" si="29"/>
        <v>1.9326042646129082</v>
      </c>
      <c r="AB92" s="1"/>
      <c r="AC92" s="1"/>
      <c r="AE92" s="1"/>
    </row>
    <row r="93" spans="1:31" x14ac:dyDescent="0.45">
      <c r="A93" s="30"/>
      <c r="B93" s="4">
        <v>24790</v>
      </c>
      <c r="C93" s="4">
        <v>2.6813000000000002E-3</v>
      </c>
      <c r="D93" s="4">
        <v>1.1244E-3</v>
      </c>
      <c r="E93" s="4">
        <v>1.4946E-3</v>
      </c>
      <c r="F93" s="4">
        <v>5.5754999999999997E-5</v>
      </c>
      <c r="G93" s="4">
        <v>9.2740999999999999E-6</v>
      </c>
      <c r="H93" s="4">
        <v>-2.5072000000000001E-4</v>
      </c>
      <c r="I93" s="4">
        <f t="shared" si="22"/>
        <v>2.7370550000000004E-3</v>
      </c>
      <c r="J93" s="4">
        <f t="shared" si="23"/>
        <v>1.1336740999999999E-3</v>
      </c>
      <c r="K93" s="4">
        <f t="shared" si="24"/>
        <v>1.2438799999999999E-3</v>
      </c>
      <c r="L93" s="4">
        <v>2.7369999999999998E-3</v>
      </c>
      <c r="M93" s="4">
        <v>1.1337000000000001E-3</v>
      </c>
      <c r="N93" s="4">
        <v>1.2439E-3</v>
      </c>
      <c r="O93" s="4">
        <f t="shared" si="25"/>
        <v>-5.5000000000540727E-8</v>
      </c>
      <c r="P93" s="4">
        <f t="shared" si="26"/>
        <v>2.5900000000158435E-8</v>
      </c>
      <c r="Q93" s="4">
        <f t="shared" si="27"/>
        <v>2.0000000000098064E-8</v>
      </c>
      <c r="R93" s="4">
        <f t="shared" si="28"/>
        <v>6.3998515608345247E-8</v>
      </c>
      <c r="S93" s="15">
        <f t="shared" si="29"/>
        <v>2.9625064877566092</v>
      </c>
      <c r="AB93" s="1"/>
      <c r="AC93" s="1"/>
      <c r="AE93" s="1"/>
    </row>
    <row r="94" spans="1:31" x14ac:dyDescent="0.45">
      <c r="A94" s="30"/>
      <c r="B94" s="4">
        <v>25930</v>
      </c>
      <c r="C94" s="4">
        <v>3.5744000000000001E-3</v>
      </c>
      <c r="D94" s="4">
        <v>1.4940000000000001E-3</v>
      </c>
      <c r="E94" s="4">
        <v>1.9586E-3</v>
      </c>
      <c r="F94" s="4">
        <v>4.6786000000000002E-5</v>
      </c>
      <c r="G94" s="4">
        <v>5.9553000000000004E-6</v>
      </c>
      <c r="H94" s="4">
        <v>-1.9039E-4</v>
      </c>
      <c r="I94" s="4">
        <f t="shared" si="22"/>
        <v>3.6211860000000002E-3</v>
      </c>
      <c r="J94" s="4">
        <f t="shared" si="23"/>
        <v>1.4999553000000002E-3</v>
      </c>
      <c r="K94" s="4">
        <f t="shared" si="24"/>
        <v>1.7682100000000001E-3</v>
      </c>
      <c r="L94" s="4">
        <v>3.6210999999999999E-3</v>
      </c>
      <c r="M94" s="4">
        <v>1.4999E-3</v>
      </c>
      <c r="N94" s="4">
        <v>1.7681999999999999E-3</v>
      </c>
      <c r="O94" s="4">
        <f t="shared" si="25"/>
        <v>-8.6000000000269888E-8</v>
      </c>
      <c r="P94" s="4">
        <f t="shared" si="26"/>
        <v>-5.5300000000209348E-8</v>
      </c>
      <c r="Q94" s="4">
        <f t="shared" si="27"/>
        <v>-1.0000000000157452E-8</v>
      </c>
      <c r="R94" s="4">
        <f t="shared" si="28"/>
        <v>1.0273310080043687E-7</v>
      </c>
      <c r="S94" s="15">
        <f t="shared" si="29"/>
        <v>3.9194470553893184</v>
      </c>
      <c r="AB94" s="1"/>
      <c r="AC94" s="1"/>
      <c r="AE94" s="1"/>
    </row>
    <row r="95" spans="1:31" x14ac:dyDescent="0.45">
      <c r="A95" s="30"/>
      <c r="B95" s="4">
        <v>27070</v>
      </c>
      <c r="C95" s="4">
        <v>4.5173000000000001E-3</v>
      </c>
      <c r="D95" s="4">
        <v>1.877E-3</v>
      </c>
      <c r="E95" s="4">
        <v>2.5791999999999998E-3</v>
      </c>
      <c r="F95" s="4">
        <v>1.7787000000000001E-5</v>
      </c>
      <c r="G95" s="4">
        <v>1.4828E-6</v>
      </c>
      <c r="H95" s="4">
        <v>-9.3697999999999996E-5</v>
      </c>
      <c r="I95" s="4">
        <f t="shared" si="22"/>
        <v>4.5350870000000001E-3</v>
      </c>
      <c r="J95" s="4">
        <f t="shared" si="23"/>
        <v>1.8784828E-3</v>
      </c>
      <c r="K95" s="4">
        <f t="shared" si="24"/>
        <v>2.4855019999999997E-3</v>
      </c>
      <c r="L95" s="4">
        <v>4.5351000000000002E-3</v>
      </c>
      <c r="M95" s="4">
        <v>1.8785E-3</v>
      </c>
      <c r="N95" s="4">
        <v>2.4854999999999999E-3</v>
      </c>
      <c r="O95" s="4">
        <f t="shared" si="25"/>
        <v>1.3000000000096268E-8</v>
      </c>
      <c r="P95" s="4">
        <f t="shared" si="26"/>
        <v>1.720000000001061E-8</v>
      </c>
      <c r="Q95" s="4">
        <f t="shared" si="27"/>
        <v>-1.99999999981465E-9</v>
      </c>
      <c r="R95" s="4">
        <f t="shared" si="28"/>
        <v>2.1652713455872606E-8</v>
      </c>
      <c r="S95" s="15">
        <f t="shared" si="29"/>
        <v>4.9087568955897591</v>
      </c>
      <c r="AB95" s="1"/>
      <c r="AC95" s="1"/>
      <c r="AE95" s="1"/>
    </row>
    <row r="96" spans="1:31" x14ac:dyDescent="0.45">
      <c r="A96" s="30"/>
      <c r="B96" s="4">
        <v>28210</v>
      </c>
      <c r="C96" s="4">
        <v>4.9100000000000003E-3</v>
      </c>
      <c r="D96" s="4">
        <v>2.0360999999999999E-3</v>
      </c>
      <c r="E96" s="4">
        <v>2.9998999999999998E-3</v>
      </c>
      <c r="F96" s="4">
        <v>9.3672000000000007E-6</v>
      </c>
      <c r="G96" s="4">
        <v>1.55E-6</v>
      </c>
      <c r="H96" s="4">
        <v>-4.9268000000000003E-5</v>
      </c>
      <c r="I96" s="4">
        <f t="shared" si="22"/>
        <v>4.9193672000000001E-3</v>
      </c>
      <c r="J96" s="4">
        <f t="shared" si="23"/>
        <v>2.0376499999999998E-3</v>
      </c>
      <c r="K96" s="4">
        <f t="shared" si="24"/>
        <v>2.9506319999999999E-3</v>
      </c>
      <c r="L96" s="4">
        <v>4.9194E-3</v>
      </c>
      <c r="M96" s="4">
        <v>2.0376999999999999E-3</v>
      </c>
      <c r="N96" s="4">
        <v>2.9505999999999998E-3</v>
      </c>
      <c r="O96" s="4">
        <f t="shared" si="25"/>
        <v>3.2799999999909291E-8</v>
      </c>
      <c r="P96" s="4">
        <f t="shared" si="26"/>
        <v>5.0000000000136741E-8</v>
      </c>
      <c r="Q96" s="4">
        <f t="shared" si="27"/>
        <v>-3.2000000000070167E-8</v>
      </c>
      <c r="R96" s="4">
        <f t="shared" si="28"/>
        <v>6.782212028543648E-8</v>
      </c>
      <c r="S96" s="15">
        <f t="shared" si="29"/>
        <v>5.3247270023917661</v>
      </c>
      <c r="AB96" s="1"/>
      <c r="AC96" s="1"/>
      <c r="AE96" s="1"/>
    </row>
    <row r="97" spans="1:31" x14ac:dyDescent="0.45">
      <c r="A97" s="30"/>
      <c r="B97" s="4">
        <v>28780</v>
      </c>
      <c r="C97" s="4">
        <v>5.3115000000000002E-3</v>
      </c>
      <c r="D97" s="4">
        <v>2.2001E-3</v>
      </c>
      <c r="E97" s="4">
        <v>3.6911000000000001E-3</v>
      </c>
      <c r="F97" s="3">
        <v>0</v>
      </c>
      <c r="G97" s="3">
        <v>0</v>
      </c>
      <c r="H97" s="4">
        <v>0</v>
      </c>
      <c r="I97" s="4">
        <f t="shared" si="22"/>
        <v>5.3115000000000002E-3</v>
      </c>
      <c r="J97" s="4">
        <f t="shared" si="23"/>
        <v>2.2001E-3</v>
      </c>
      <c r="K97" s="4">
        <f t="shared" si="24"/>
        <v>3.6911000000000001E-3</v>
      </c>
      <c r="L97" s="4">
        <v>5.3115000000000002E-3</v>
      </c>
      <c r="M97" s="4">
        <v>2.2001E-3</v>
      </c>
      <c r="N97" s="4">
        <v>3.6911000000000001E-3</v>
      </c>
      <c r="O97" s="4">
        <f t="shared" si="25"/>
        <v>0</v>
      </c>
      <c r="P97" s="4">
        <f t="shared" si="26"/>
        <v>0</v>
      </c>
      <c r="Q97" s="4">
        <f t="shared" si="27"/>
        <v>0</v>
      </c>
      <c r="R97" s="4">
        <f t="shared" si="28"/>
        <v>0</v>
      </c>
      <c r="S97" s="15">
        <f t="shared" si="29"/>
        <v>5.7491279564817486</v>
      </c>
      <c r="AB97" s="1"/>
      <c r="AC97" s="1"/>
      <c r="AE97" s="1"/>
    </row>
    <row r="98" spans="1:31" x14ac:dyDescent="0.45">
      <c r="A98" s="30"/>
      <c r="B98" s="4">
        <v>29350</v>
      </c>
      <c r="C98" s="4">
        <v>8.2801000000000001E-4</v>
      </c>
      <c r="D98" s="4">
        <v>-3.5361000000000002E-4</v>
      </c>
      <c r="E98" s="4">
        <v>7.7720000000000003E-4</v>
      </c>
      <c r="F98" s="4">
        <v>3.3192999999999999E-5</v>
      </c>
      <c r="G98" s="4">
        <v>-3.1151999999999998E-6</v>
      </c>
      <c r="H98" s="4">
        <v>-2.4509999999999999E-4</v>
      </c>
      <c r="I98" s="4">
        <f t="shared" si="22"/>
        <v>8.6120300000000006E-4</v>
      </c>
      <c r="J98" s="4">
        <f t="shared" si="23"/>
        <v>-3.5672520000000002E-4</v>
      </c>
      <c r="K98" s="4">
        <f t="shared" si="24"/>
        <v>5.3209999999999998E-4</v>
      </c>
      <c r="L98" s="4">
        <v>8.6120000000000001E-4</v>
      </c>
      <c r="M98" s="4">
        <v>-3.5671999999999999E-4</v>
      </c>
      <c r="N98" s="4">
        <v>5.3209999999999998E-4</v>
      </c>
      <c r="O98" s="4">
        <f t="shared" si="25"/>
        <v>-3.0000000000472357E-9</v>
      </c>
      <c r="P98" s="4">
        <f t="shared" si="26"/>
        <v>5.2000000000385072E-9</v>
      </c>
      <c r="Q98" s="4">
        <f t="shared" si="27"/>
        <v>0</v>
      </c>
      <c r="R98" s="4">
        <f t="shared" si="28"/>
        <v>6.0033324079784127E-9</v>
      </c>
      <c r="S98" s="15">
        <f t="shared" si="29"/>
        <v>0.93215588739223232</v>
      </c>
      <c r="AB98" s="1"/>
      <c r="AC98" s="1"/>
      <c r="AE98" s="1"/>
    </row>
    <row r="99" spans="1:31" x14ac:dyDescent="0.45">
      <c r="A99" s="30"/>
      <c r="B99" s="4">
        <v>30845</v>
      </c>
      <c r="C99" s="4">
        <v>1.7436999999999999E-3</v>
      </c>
      <c r="D99" s="4">
        <v>-7.2838000000000004E-4</v>
      </c>
      <c r="E99" s="4">
        <v>1.0694999999999999E-3</v>
      </c>
      <c r="F99" s="4">
        <v>6.2649000000000003E-5</v>
      </c>
      <c r="G99" s="4">
        <v>-1.9830000000000002E-5</v>
      </c>
      <c r="H99" s="4">
        <v>-2.6836999999999998E-4</v>
      </c>
      <c r="I99" s="4">
        <f t="shared" si="22"/>
        <v>1.8063489999999998E-3</v>
      </c>
      <c r="J99" s="4">
        <f t="shared" si="23"/>
        <v>-7.4821000000000002E-4</v>
      </c>
      <c r="K99" s="4">
        <f t="shared" si="24"/>
        <v>8.0112999999999994E-4</v>
      </c>
      <c r="L99" s="4">
        <v>1.8063E-3</v>
      </c>
      <c r="M99" s="4">
        <v>-7.4821000000000002E-4</v>
      </c>
      <c r="N99" s="4">
        <v>8.0113000000000005E-4</v>
      </c>
      <c r="O99" s="4">
        <f t="shared" si="25"/>
        <v>-4.8999999999795735E-8</v>
      </c>
      <c r="P99" s="4">
        <f t="shared" si="26"/>
        <v>0</v>
      </c>
      <c r="Q99" s="4">
        <f t="shared" si="27"/>
        <v>0</v>
      </c>
      <c r="R99" s="4">
        <f t="shared" si="28"/>
        <v>4.8999999999795735E-8</v>
      </c>
      <c r="S99" s="15">
        <f t="shared" si="29"/>
        <v>1.9551311705611982</v>
      </c>
      <c r="AB99" s="1"/>
      <c r="AC99" s="1"/>
      <c r="AE99" s="1"/>
    </row>
    <row r="100" spans="1:31" x14ac:dyDescent="0.45">
      <c r="A100" s="30"/>
      <c r="B100" s="4">
        <v>31985</v>
      </c>
      <c r="C100" s="4">
        <v>2.6795999999999999E-3</v>
      </c>
      <c r="D100" s="4">
        <v>-1.1111999999999999E-3</v>
      </c>
      <c r="E100" s="4">
        <v>1.4660999999999999E-3</v>
      </c>
      <c r="F100" s="4">
        <v>7.6248999999999995E-5</v>
      </c>
      <c r="G100" s="4">
        <v>-3.0361E-5</v>
      </c>
      <c r="H100" s="4">
        <v>-2.6889999999999998E-4</v>
      </c>
      <c r="I100" s="4">
        <f t="shared" si="22"/>
        <v>2.7558489999999999E-3</v>
      </c>
      <c r="J100" s="4">
        <f t="shared" si="23"/>
        <v>-1.1415609999999999E-3</v>
      </c>
      <c r="K100" s="4">
        <f t="shared" si="24"/>
        <v>1.1971999999999998E-3</v>
      </c>
      <c r="L100" s="4">
        <v>2.7558999999999999E-3</v>
      </c>
      <c r="M100" s="4">
        <v>-1.1414999999999999E-3</v>
      </c>
      <c r="N100" s="4">
        <v>1.1972E-3</v>
      </c>
      <c r="O100" s="4">
        <f t="shared" si="25"/>
        <v>5.1000000000044066E-8</v>
      </c>
      <c r="P100" s="4">
        <f t="shared" si="26"/>
        <v>6.0999999999984678E-8</v>
      </c>
      <c r="Q100" s="4">
        <f t="shared" si="27"/>
        <v>0</v>
      </c>
      <c r="R100" s="4">
        <f t="shared" si="28"/>
        <v>7.9511005527553383E-8</v>
      </c>
      <c r="S100" s="15">
        <f t="shared" si="29"/>
        <v>2.9829527418314896</v>
      </c>
      <c r="AB100" s="1"/>
      <c r="AC100" s="1"/>
      <c r="AE100" s="1"/>
    </row>
    <row r="101" spans="1:31" x14ac:dyDescent="0.45">
      <c r="A101" s="30"/>
      <c r="B101" s="4">
        <v>33125</v>
      </c>
      <c r="C101" s="4">
        <v>3.5639000000000001E-3</v>
      </c>
      <c r="D101" s="4">
        <v>-1.4747E-3</v>
      </c>
      <c r="E101" s="4">
        <v>1.9784999999999998E-3</v>
      </c>
      <c r="F101" s="4">
        <v>6.7236999999999993E-5</v>
      </c>
      <c r="G101" s="4">
        <v>-2.9403E-5</v>
      </c>
      <c r="H101" s="4">
        <v>-2.2754000000000001E-4</v>
      </c>
      <c r="I101" s="4">
        <f t="shared" si="22"/>
        <v>3.631137E-3</v>
      </c>
      <c r="J101" s="4">
        <f t="shared" si="23"/>
        <v>-1.5041029999999999E-3</v>
      </c>
      <c r="K101" s="4">
        <f t="shared" si="24"/>
        <v>1.7509599999999998E-3</v>
      </c>
      <c r="L101" s="4">
        <v>3.6311E-3</v>
      </c>
      <c r="M101" s="4">
        <v>-1.5041E-3</v>
      </c>
      <c r="N101" s="4">
        <v>1.7508999999999999E-3</v>
      </c>
      <c r="O101" s="4">
        <f t="shared" si="25"/>
        <v>-3.7000000000040473E-8</v>
      </c>
      <c r="P101" s="4">
        <f t="shared" si="26"/>
        <v>2.9999999999388155E-9</v>
      </c>
      <c r="Q101" s="4">
        <f t="shared" si="27"/>
        <v>-5.9999999999860512E-8</v>
      </c>
      <c r="R101" s="4">
        <f t="shared" si="28"/>
        <v>7.0554943129350538E-8</v>
      </c>
      <c r="S101" s="15">
        <f t="shared" si="29"/>
        <v>3.9302931213842052</v>
      </c>
      <c r="AB101" s="1"/>
      <c r="AC101" s="1"/>
      <c r="AE101" s="1"/>
    </row>
    <row r="102" spans="1:31" x14ac:dyDescent="0.45">
      <c r="A102" s="30"/>
      <c r="B102" s="4">
        <v>34265</v>
      </c>
      <c r="C102" s="4">
        <v>4.4945999999999996E-3</v>
      </c>
      <c r="D102" s="4">
        <v>-1.8591E-3</v>
      </c>
      <c r="E102" s="4">
        <v>2.6413999999999999E-3</v>
      </c>
      <c r="F102" s="4">
        <v>2.4961E-5</v>
      </c>
      <c r="G102" s="4">
        <v>-1.2948999999999999E-5</v>
      </c>
      <c r="H102" s="4">
        <v>-1.3490999999999999E-4</v>
      </c>
      <c r="I102" s="4">
        <f t="shared" si="22"/>
        <v>4.5195610000000001E-3</v>
      </c>
      <c r="J102" s="4">
        <f t="shared" si="23"/>
        <v>-1.872049E-3</v>
      </c>
      <c r="K102" s="4">
        <f t="shared" si="24"/>
        <v>2.5064900000000001E-3</v>
      </c>
      <c r="L102" s="4">
        <v>4.5196000000000004E-3</v>
      </c>
      <c r="M102" s="4">
        <v>-1.8721E-3</v>
      </c>
      <c r="N102" s="4">
        <v>2.5065E-3</v>
      </c>
      <c r="O102" s="4">
        <f t="shared" si="25"/>
        <v>3.9000000000288804E-8</v>
      </c>
      <c r="P102" s="4">
        <f t="shared" si="26"/>
        <v>-5.1000000000044066E-8</v>
      </c>
      <c r="Q102" s="4">
        <f t="shared" si="27"/>
        <v>9.9999999999406119E-9</v>
      </c>
      <c r="R102" s="4">
        <f t="shared" si="28"/>
        <v>6.4976918979171629E-8</v>
      </c>
      <c r="S102" s="15">
        <f t="shared" si="29"/>
        <v>4.8919875889049438</v>
      </c>
      <c r="AB102" s="1"/>
      <c r="AC102" s="1"/>
      <c r="AE102" s="1"/>
    </row>
    <row r="103" spans="1:31" x14ac:dyDescent="0.45">
      <c r="A103" s="30"/>
      <c r="B103" s="4">
        <v>35405</v>
      </c>
      <c r="C103" s="4">
        <v>4.9439999999999996E-3</v>
      </c>
      <c r="D103" s="4">
        <v>-2.0436999999999999E-3</v>
      </c>
      <c r="E103" s="4">
        <v>2.9957999999999999E-3</v>
      </c>
      <c r="F103" s="4">
        <v>4.7609999999999998E-6</v>
      </c>
      <c r="G103" s="4">
        <v>-6.2086000000000002E-6</v>
      </c>
      <c r="H103" s="4">
        <v>-7.6031000000000004E-5</v>
      </c>
      <c r="I103" s="4">
        <f t="shared" si="22"/>
        <v>4.9487609999999994E-3</v>
      </c>
      <c r="J103" s="4">
        <f t="shared" si="23"/>
        <v>-2.0499085999999998E-3</v>
      </c>
      <c r="K103" s="4">
        <f t="shared" si="24"/>
        <v>2.919769E-3</v>
      </c>
      <c r="L103" s="4">
        <v>4.9487999999999997E-3</v>
      </c>
      <c r="M103" s="4">
        <v>-2.0498999999999999E-3</v>
      </c>
      <c r="N103" s="4">
        <v>2.9198000000000002E-3</v>
      </c>
      <c r="O103" s="4">
        <f t="shared" si="25"/>
        <v>3.9000000000288804E-8</v>
      </c>
      <c r="P103" s="4">
        <f t="shared" si="26"/>
        <v>8.5999999998968846E-9</v>
      </c>
      <c r="Q103" s="4">
        <f t="shared" si="27"/>
        <v>3.1000000000162842E-8</v>
      </c>
      <c r="R103" s="4">
        <f t="shared" si="28"/>
        <v>5.0556503043929469E-8</v>
      </c>
      <c r="S103" s="15">
        <f t="shared" si="29"/>
        <v>5.3565577986240385</v>
      </c>
      <c r="AB103" s="1"/>
      <c r="AC103" s="1"/>
      <c r="AE103" s="1"/>
    </row>
    <row r="104" spans="1:31" x14ac:dyDescent="0.45">
      <c r="A104" s="30"/>
      <c r="B104" s="4">
        <v>35975</v>
      </c>
      <c r="C104" s="4">
        <v>5.4910999999999996E-3</v>
      </c>
      <c r="D104" s="4">
        <v>-2.2745E-3</v>
      </c>
      <c r="E104" s="4">
        <v>3.6911000000000001E-3</v>
      </c>
      <c r="F104" s="3">
        <v>0</v>
      </c>
      <c r="G104" s="3">
        <v>0</v>
      </c>
      <c r="H104" s="4">
        <v>0</v>
      </c>
      <c r="I104" s="4">
        <f t="shared" si="22"/>
        <v>5.4910999999999996E-3</v>
      </c>
      <c r="J104" s="4">
        <f t="shared" si="23"/>
        <v>-2.2745E-3</v>
      </c>
      <c r="K104" s="4">
        <f t="shared" si="24"/>
        <v>3.6911000000000001E-3</v>
      </c>
      <c r="L104" s="4">
        <v>5.4910999999999996E-3</v>
      </c>
      <c r="M104" s="4">
        <v>-2.2745E-3</v>
      </c>
      <c r="N104" s="4">
        <v>3.6911000000000001E-3</v>
      </c>
      <c r="O104" s="4">
        <f t="shared" si="25"/>
        <v>0</v>
      </c>
      <c r="P104" s="4">
        <f t="shared" si="26"/>
        <v>0</v>
      </c>
      <c r="Q104" s="4">
        <f t="shared" si="27"/>
        <v>0</v>
      </c>
      <c r="R104" s="4">
        <f t="shared" si="28"/>
        <v>0</v>
      </c>
      <c r="S104" s="15">
        <f t="shared" si="29"/>
        <v>5.9435283678973043</v>
      </c>
      <c r="AE104" s="1"/>
    </row>
    <row r="105" spans="1:31" x14ac:dyDescent="0.45">
      <c r="A105" s="30"/>
      <c r="B105" s="4">
        <v>36545</v>
      </c>
      <c r="C105" s="4">
        <v>3.4340999999999999E-4</v>
      </c>
      <c r="D105" s="4">
        <v>-8.5787000000000005E-4</v>
      </c>
      <c r="E105" s="4">
        <v>6.8112000000000001E-4</v>
      </c>
      <c r="F105" s="4">
        <v>1.7808E-5</v>
      </c>
      <c r="G105" s="4">
        <v>-1.4191E-5</v>
      </c>
      <c r="H105" s="4">
        <v>-2.1482000000000001E-4</v>
      </c>
      <c r="I105" s="4">
        <f t="shared" si="22"/>
        <v>3.6121800000000001E-4</v>
      </c>
      <c r="J105" s="4">
        <f t="shared" si="23"/>
        <v>-8.7206100000000004E-4</v>
      </c>
      <c r="K105" s="4">
        <f t="shared" si="24"/>
        <v>4.663E-4</v>
      </c>
      <c r="L105" s="4">
        <v>3.6121999999999999E-4</v>
      </c>
      <c r="M105" s="4">
        <v>-8.7206000000000002E-4</v>
      </c>
      <c r="N105" s="4">
        <v>4.663E-4</v>
      </c>
      <c r="O105" s="4">
        <f t="shared" si="25"/>
        <v>1.9999999999772804E-9</v>
      </c>
      <c r="P105" s="4">
        <f t="shared" si="26"/>
        <v>1.0000000000157452E-9</v>
      </c>
      <c r="Q105" s="4">
        <f t="shared" si="27"/>
        <v>0</v>
      </c>
      <c r="R105" s="4">
        <f t="shared" si="28"/>
        <v>2.2360679774865102E-9</v>
      </c>
      <c r="S105" s="15">
        <f t="shared" si="29"/>
        <v>0.94391129456109379</v>
      </c>
      <c r="AB105" s="1"/>
      <c r="AC105" s="1"/>
      <c r="AE105" s="1"/>
    </row>
    <row r="106" spans="1:31" x14ac:dyDescent="0.45">
      <c r="A106" s="30"/>
      <c r="B106" s="4">
        <v>38040</v>
      </c>
      <c r="C106" s="4">
        <v>7.2672000000000004E-4</v>
      </c>
      <c r="D106" s="4">
        <v>-1.7805E-3</v>
      </c>
      <c r="E106" s="4">
        <v>9.5883999999999997E-4</v>
      </c>
      <c r="F106" s="4">
        <v>2.9553999999999999E-5</v>
      </c>
      <c r="G106" s="4">
        <v>-4.5289E-5</v>
      </c>
      <c r="H106" s="4">
        <v>-2.2273E-4</v>
      </c>
      <c r="I106" s="4">
        <f t="shared" si="22"/>
        <v>7.5627400000000003E-4</v>
      </c>
      <c r="J106" s="4">
        <f t="shared" si="23"/>
        <v>-1.825789E-3</v>
      </c>
      <c r="K106" s="4">
        <f t="shared" si="24"/>
        <v>7.3611E-4</v>
      </c>
      <c r="L106" s="4">
        <v>7.5626999999999997E-4</v>
      </c>
      <c r="M106" s="4">
        <v>-1.8258E-3</v>
      </c>
      <c r="N106" s="4">
        <v>7.3611E-4</v>
      </c>
      <c r="O106" s="4">
        <f t="shared" si="25"/>
        <v>-4.000000000062981E-9</v>
      </c>
      <c r="P106" s="4">
        <f t="shared" si="26"/>
        <v>-1.1000000000064777E-8</v>
      </c>
      <c r="Q106" s="4">
        <f t="shared" si="27"/>
        <v>0</v>
      </c>
      <c r="R106" s="4">
        <f t="shared" si="28"/>
        <v>1.1704699910802026E-8</v>
      </c>
      <c r="S106" s="15">
        <f t="shared" si="29"/>
        <v>1.9762312498541259</v>
      </c>
      <c r="AB106" s="1"/>
      <c r="AC106" s="1"/>
      <c r="AE106" s="1"/>
    </row>
    <row r="107" spans="1:31" x14ac:dyDescent="0.45">
      <c r="A107" s="30"/>
      <c r="B107" s="4">
        <v>39180</v>
      </c>
      <c r="C107" s="4">
        <v>1.1057E-3</v>
      </c>
      <c r="D107" s="4">
        <v>-2.6754999999999999E-3</v>
      </c>
      <c r="E107" s="4">
        <v>1.4549999999999999E-3</v>
      </c>
      <c r="F107" s="4">
        <v>3.1418999999999999E-5</v>
      </c>
      <c r="G107" s="4">
        <v>-6.9797999999999998E-5</v>
      </c>
      <c r="H107" s="4">
        <v>-2.3160999999999999E-4</v>
      </c>
      <c r="I107" s="4">
        <f t="shared" si="22"/>
        <v>1.137119E-3</v>
      </c>
      <c r="J107" s="4">
        <f t="shared" si="23"/>
        <v>-2.7452979999999997E-3</v>
      </c>
      <c r="K107" s="4">
        <f t="shared" si="24"/>
        <v>1.22339E-3</v>
      </c>
      <c r="L107" s="4">
        <v>1.1371E-3</v>
      </c>
      <c r="M107" s="4">
        <v>-2.7453E-3</v>
      </c>
      <c r="N107" s="4">
        <v>1.2233999999999999E-3</v>
      </c>
      <c r="O107" s="4">
        <f t="shared" si="25"/>
        <v>-1.8999999999973899E-8</v>
      </c>
      <c r="P107" s="4">
        <f t="shared" si="26"/>
        <v>-2.0000000002483309E-9</v>
      </c>
      <c r="Q107" s="4">
        <f t="shared" si="27"/>
        <v>9.9999999999406119E-9</v>
      </c>
      <c r="R107" s="4">
        <f t="shared" si="28"/>
        <v>2.1563858652820318E-8</v>
      </c>
      <c r="S107" s="15">
        <f t="shared" si="29"/>
        <v>2.9714758117810756</v>
      </c>
      <c r="AB107" s="1"/>
      <c r="AC107" s="1"/>
      <c r="AE107" s="1"/>
    </row>
    <row r="108" spans="1:31" x14ac:dyDescent="0.45">
      <c r="A108" s="30"/>
      <c r="B108" s="4">
        <v>40320</v>
      </c>
      <c r="C108" s="4">
        <v>1.4598E-3</v>
      </c>
      <c r="D108" s="4">
        <v>-3.5178000000000002E-3</v>
      </c>
      <c r="E108" s="4">
        <v>2.0338999999999999E-3</v>
      </c>
      <c r="F108" s="4">
        <v>2.4125E-5</v>
      </c>
      <c r="G108" s="4">
        <v>-6.4682000000000002E-5</v>
      </c>
      <c r="H108" s="4">
        <v>-1.9866999999999999E-4</v>
      </c>
      <c r="I108" s="4">
        <f t="shared" si="22"/>
        <v>1.4839250000000001E-3</v>
      </c>
      <c r="J108" s="4">
        <f t="shared" si="23"/>
        <v>-3.5824820000000001E-3</v>
      </c>
      <c r="K108" s="4">
        <f t="shared" si="24"/>
        <v>1.83523E-3</v>
      </c>
      <c r="L108" s="4">
        <v>1.4839E-3</v>
      </c>
      <c r="M108" s="4">
        <v>-3.5825000000000002E-3</v>
      </c>
      <c r="N108" s="4">
        <v>1.8351999999999999E-3</v>
      </c>
      <c r="O108" s="4">
        <f t="shared" si="25"/>
        <v>-2.500000000006837E-8</v>
      </c>
      <c r="P108" s="4">
        <f t="shared" si="26"/>
        <v>-1.8000000000066574E-8</v>
      </c>
      <c r="Q108" s="4">
        <f t="shared" si="27"/>
        <v>-3.0000000000038676E-8</v>
      </c>
      <c r="R108" s="4">
        <f t="shared" si="28"/>
        <v>4.3000000000094604E-8</v>
      </c>
      <c r="S108" s="15">
        <f t="shared" si="29"/>
        <v>3.8776623705526503</v>
      </c>
      <c r="AB108" s="1"/>
      <c r="AC108" s="1"/>
      <c r="AE108" s="1"/>
    </row>
    <row r="109" spans="1:31" x14ac:dyDescent="0.45">
      <c r="A109" s="30"/>
      <c r="B109" s="4">
        <v>41460</v>
      </c>
      <c r="C109" s="4">
        <v>1.8236999999999999E-3</v>
      </c>
      <c r="D109" s="4">
        <v>-4.4016999999999997E-3</v>
      </c>
      <c r="E109" s="4">
        <v>2.7434E-3</v>
      </c>
      <c r="F109" s="4">
        <v>9.3772000000000006E-6</v>
      </c>
      <c r="G109" s="4">
        <v>-2.3659000000000002E-5</v>
      </c>
      <c r="H109" s="4">
        <v>-1.0951999999999999E-4</v>
      </c>
      <c r="I109" s="4">
        <f t="shared" si="22"/>
        <v>1.8330771999999999E-3</v>
      </c>
      <c r="J109" s="4">
        <f t="shared" si="23"/>
        <v>-4.4253589999999994E-3</v>
      </c>
      <c r="K109" s="4">
        <f t="shared" si="24"/>
        <v>2.6338799999999999E-3</v>
      </c>
      <c r="L109" s="4">
        <v>1.833E-3</v>
      </c>
      <c r="M109" s="4">
        <v>-4.4254000000000003E-3</v>
      </c>
      <c r="N109" s="4">
        <v>2.6338999999999998E-3</v>
      </c>
      <c r="O109" s="4">
        <f t="shared" si="25"/>
        <v>-7.7199999999871122E-8</v>
      </c>
      <c r="P109" s="4">
        <f t="shared" si="26"/>
        <v>-4.1000000000970815E-8</v>
      </c>
      <c r="Q109" s="4">
        <f t="shared" si="27"/>
        <v>1.9999999999881224E-8</v>
      </c>
      <c r="R109" s="4">
        <f t="shared" si="28"/>
        <v>8.9670731011043721E-8</v>
      </c>
      <c r="S109" s="15">
        <f t="shared" si="29"/>
        <v>4.7899952150289264</v>
      </c>
      <c r="AE109" s="1"/>
    </row>
    <row r="110" spans="1:31" x14ac:dyDescent="0.45">
      <c r="A110" s="30"/>
      <c r="B110" s="4">
        <v>42600</v>
      </c>
      <c r="C110" s="4">
        <v>1.9786999999999999E-3</v>
      </c>
      <c r="D110" s="4">
        <v>-4.7913000000000001E-3</v>
      </c>
      <c r="E110" s="4">
        <v>3.1405999999999999E-3</v>
      </c>
      <c r="F110" s="4">
        <v>7.7300000000000005E-6</v>
      </c>
      <c r="G110" s="4">
        <v>-4.4143000000000002E-6</v>
      </c>
      <c r="H110" s="4">
        <v>-6.0448000000000001E-5</v>
      </c>
      <c r="I110" s="4">
        <f t="shared" si="22"/>
        <v>1.98643E-3</v>
      </c>
      <c r="J110" s="4">
        <f t="shared" si="23"/>
        <v>-4.7957143000000001E-3</v>
      </c>
      <c r="K110" s="4">
        <f t="shared" si="24"/>
        <v>3.0801520000000001E-3</v>
      </c>
      <c r="L110" s="4">
        <v>1.9864000000000001E-3</v>
      </c>
      <c r="M110" s="4">
        <v>-4.7957E-3</v>
      </c>
      <c r="N110" s="4">
        <v>3.0801000000000001E-3</v>
      </c>
      <c r="O110" s="4">
        <f t="shared" si="25"/>
        <v>-2.9999999999821836E-8</v>
      </c>
      <c r="P110" s="4">
        <f t="shared" si="26"/>
        <v>1.4300000000105895E-8</v>
      </c>
      <c r="Q110" s="4">
        <f t="shared" si="27"/>
        <v>-5.1999999999951391E-8</v>
      </c>
      <c r="R110" s="4">
        <f t="shared" si="28"/>
        <v>6.1712964602158627E-8</v>
      </c>
      <c r="S110" s="15">
        <f t="shared" si="29"/>
        <v>5.1908114442734288</v>
      </c>
      <c r="AB110" s="1"/>
      <c r="AC110" s="1"/>
      <c r="AE110" s="1"/>
    </row>
    <row r="111" spans="1:31" x14ac:dyDescent="0.45">
      <c r="A111" s="30"/>
      <c r="B111" s="4">
        <v>43170</v>
      </c>
      <c r="C111" s="4">
        <v>2.1407000000000002E-3</v>
      </c>
      <c r="D111" s="4">
        <v>-5.1682000000000004E-3</v>
      </c>
      <c r="E111" s="4">
        <v>3.6911000000000001E-3</v>
      </c>
      <c r="F111" s="3">
        <v>0</v>
      </c>
      <c r="G111" s="3">
        <v>0</v>
      </c>
      <c r="H111" s="3">
        <v>0</v>
      </c>
      <c r="I111" s="4">
        <f t="shared" si="22"/>
        <v>2.1407000000000002E-3</v>
      </c>
      <c r="J111" s="4">
        <f t="shared" si="23"/>
        <v>-5.1682000000000004E-3</v>
      </c>
      <c r="K111" s="4">
        <f t="shared" si="24"/>
        <v>3.6911000000000001E-3</v>
      </c>
      <c r="L111" s="4">
        <v>2.1407000000000002E-3</v>
      </c>
      <c r="M111" s="4">
        <v>-5.1682000000000004E-3</v>
      </c>
      <c r="N111" s="4">
        <v>3.6911000000000001E-3</v>
      </c>
      <c r="O111" s="4">
        <f t="shared" si="25"/>
        <v>0</v>
      </c>
      <c r="P111" s="4">
        <f t="shared" si="26"/>
        <v>0</v>
      </c>
      <c r="Q111" s="4">
        <f t="shared" si="27"/>
        <v>0</v>
      </c>
      <c r="R111" s="4">
        <f t="shared" si="28"/>
        <v>0</v>
      </c>
      <c r="S111" s="15">
        <f t="shared" si="29"/>
        <v>5.594004623702058</v>
      </c>
      <c r="AB111" s="1"/>
      <c r="AC111" s="1"/>
      <c r="AE111" s="1"/>
    </row>
    <row r="112" spans="1:31" x14ac:dyDescent="0.45">
      <c r="A112" s="30"/>
      <c r="B112" s="4">
        <v>43740</v>
      </c>
      <c r="C112" s="4">
        <v>-3.6418000000000003E-4</v>
      </c>
      <c r="D112" s="4">
        <v>-8.6074000000000003E-4</v>
      </c>
      <c r="E112" s="4">
        <v>6.4767999999999998E-4</v>
      </c>
      <c r="F112" s="4">
        <v>-6.4350000000000002E-6</v>
      </c>
      <c r="G112" s="4">
        <v>-1.1729000000000001E-5</v>
      </c>
      <c r="H112" s="4">
        <v>-2.0384E-4</v>
      </c>
      <c r="I112" s="4">
        <f t="shared" si="22"/>
        <v>-3.7061500000000003E-4</v>
      </c>
      <c r="J112" s="4">
        <f t="shared" si="23"/>
        <v>-8.7246900000000007E-4</v>
      </c>
      <c r="K112" s="4">
        <f t="shared" si="24"/>
        <v>4.4383999999999998E-4</v>
      </c>
      <c r="L112" s="4">
        <v>-3.7062E-4</v>
      </c>
      <c r="M112" s="4">
        <v>-8.7246999999999997E-4</v>
      </c>
      <c r="N112" s="4">
        <v>4.4383999999999998E-4</v>
      </c>
      <c r="O112" s="4">
        <f t="shared" si="25"/>
        <v>-4.999999999970306E-9</v>
      </c>
      <c r="P112" s="4">
        <f t="shared" si="26"/>
        <v>-9.9999999990732502E-10</v>
      </c>
      <c r="Q112" s="4">
        <f t="shared" si="27"/>
        <v>0</v>
      </c>
      <c r="R112" s="4">
        <f t="shared" si="28"/>
        <v>5.0990195135454923E-9</v>
      </c>
      <c r="S112" s="15">
        <f t="shared" si="29"/>
        <v>0.94792567498723235</v>
      </c>
      <c r="AB112" s="1"/>
      <c r="AC112" s="1"/>
      <c r="AE112" s="1"/>
    </row>
    <row r="113" spans="1:31" x14ac:dyDescent="0.45">
      <c r="A113" s="30"/>
      <c r="B113" s="4">
        <v>45235</v>
      </c>
      <c r="C113" s="4">
        <v>-7.5922000000000001E-4</v>
      </c>
      <c r="D113" s="4">
        <v>-1.7906E-3</v>
      </c>
      <c r="E113" s="4">
        <v>8.9134000000000001E-4</v>
      </c>
      <c r="F113" s="4">
        <v>-1.9106999999999998E-5</v>
      </c>
      <c r="G113" s="4">
        <v>-4.1647999999999998E-5</v>
      </c>
      <c r="H113" s="4">
        <v>-1.9996E-4</v>
      </c>
      <c r="I113" s="4">
        <f t="shared" si="22"/>
        <v>-7.7832699999999999E-4</v>
      </c>
      <c r="J113" s="4">
        <f t="shared" si="23"/>
        <v>-1.8322480000000001E-3</v>
      </c>
      <c r="K113" s="4">
        <f t="shared" si="24"/>
        <v>6.9138000000000001E-4</v>
      </c>
      <c r="L113" s="4">
        <v>-7.7833000000000004E-4</v>
      </c>
      <c r="M113" s="4">
        <v>-1.8323E-3</v>
      </c>
      <c r="N113" s="4">
        <v>6.9138000000000001E-4</v>
      </c>
      <c r="O113" s="4">
        <f t="shared" si="25"/>
        <v>-3.0000000000472357E-9</v>
      </c>
      <c r="P113" s="4">
        <f t="shared" si="26"/>
        <v>-5.1999999999951391E-8</v>
      </c>
      <c r="Q113" s="4">
        <f t="shared" si="27"/>
        <v>0</v>
      </c>
      <c r="R113" s="4">
        <f t="shared" si="28"/>
        <v>5.2086466572375867E-8</v>
      </c>
      <c r="S113" s="15">
        <f t="shared" si="29"/>
        <v>1.990758870104564</v>
      </c>
      <c r="AE113" s="1"/>
    </row>
    <row r="114" spans="1:31" x14ac:dyDescent="0.45">
      <c r="A114" s="30"/>
      <c r="B114" s="4">
        <v>46375</v>
      </c>
      <c r="C114" s="4">
        <v>-1.1333000000000001E-3</v>
      </c>
      <c r="D114" s="4">
        <v>-2.6673999999999999E-3</v>
      </c>
      <c r="E114" s="4">
        <v>1.4318E-3</v>
      </c>
      <c r="F114" s="4">
        <v>-2.9226000000000001E-5</v>
      </c>
      <c r="G114" s="4">
        <v>-6.9405000000000004E-5</v>
      </c>
      <c r="H114" s="4">
        <v>-2.13E-4</v>
      </c>
      <c r="I114" s="4">
        <f t="shared" si="22"/>
        <v>-1.1625260000000001E-3</v>
      </c>
      <c r="J114" s="4">
        <f t="shared" si="23"/>
        <v>-2.7368049999999997E-3</v>
      </c>
      <c r="K114" s="4">
        <f t="shared" si="24"/>
        <v>1.2187999999999999E-3</v>
      </c>
      <c r="L114" s="4">
        <v>-1.1626E-3</v>
      </c>
      <c r="M114" s="4">
        <v>-2.7368000000000002E-3</v>
      </c>
      <c r="N114" s="4">
        <v>1.2187999999999999E-3</v>
      </c>
      <c r="O114" s="4">
        <f t="shared" si="25"/>
        <v>-7.3999999999864105E-8</v>
      </c>
      <c r="P114" s="4">
        <f t="shared" si="26"/>
        <v>4.9999999995366251E-9</v>
      </c>
      <c r="Q114" s="4">
        <f t="shared" si="27"/>
        <v>0</v>
      </c>
      <c r="R114" s="4">
        <f t="shared" si="28"/>
        <v>7.4168726562987813E-8</v>
      </c>
      <c r="S114" s="15">
        <f t="shared" si="29"/>
        <v>2.9735018076335518</v>
      </c>
      <c r="AE114" s="1"/>
    </row>
    <row r="115" spans="1:31" x14ac:dyDescent="0.45">
      <c r="A115" s="30"/>
      <c r="B115" s="4">
        <v>47515</v>
      </c>
      <c r="C115" s="4">
        <v>-1.4794999999999999E-3</v>
      </c>
      <c r="D115" s="4">
        <v>-3.4794000000000001E-3</v>
      </c>
      <c r="E115" s="4">
        <v>2.068E-3</v>
      </c>
      <c r="F115" s="4">
        <v>-2.5899000000000001E-5</v>
      </c>
      <c r="G115" s="4">
        <v>-6.4503000000000002E-5</v>
      </c>
      <c r="H115" s="4">
        <v>-1.8919E-4</v>
      </c>
      <c r="I115" s="4">
        <f t="shared" si="22"/>
        <v>-1.5053989999999999E-3</v>
      </c>
      <c r="J115" s="4">
        <f t="shared" si="23"/>
        <v>-3.5439030000000002E-3</v>
      </c>
      <c r="K115" s="4">
        <f t="shared" si="24"/>
        <v>1.8788099999999999E-3</v>
      </c>
      <c r="L115" s="4">
        <v>-1.5054000000000001E-3</v>
      </c>
      <c r="M115" s="4">
        <v>-3.5439E-3</v>
      </c>
      <c r="N115" s="4">
        <v>1.8787999999999999E-3</v>
      </c>
      <c r="O115" s="4">
        <f t="shared" si="25"/>
        <v>-1.0000000001241655E-9</v>
      </c>
      <c r="P115" s="4">
        <f t="shared" si="26"/>
        <v>3.0000000001556559E-9</v>
      </c>
      <c r="Q115" s="4">
        <f t="shared" si="27"/>
        <v>-9.9999999999406119E-9</v>
      </c>
      <c r="R115" s="4">
        <f t="shared" si="28"/>
        <v>1.0488088481701254E-8</v>
      </c>
      <c r="S115" s="15">
        <f t="shared" si="29"/>
        <v>3.850383925013193</v>
      </c>
      <c r="AE115" s="1"/>
    </row>
    <row r="116" spans="1:31" x14ac:dyDescent="0.45">
      <c r="A116" s="30"/>
      <c r="B116" s="4">
        <v>48655</v>
      </c>
      <c r="C116" s="4">
        <v>-1.8431000000000001E-3</v>
      </c>
      <c r="D116" s="4">
        <v>-4.3388000000000003E-3</v>
      </c>
      <c r="E116" s="4">
        <v>2.8056999999999999E-3</v>
      </c>
      <c r="F116" s="4">
        <v>-9.3046000000000007E-6</v>
      </c>
      <c r="G116" s="4">
        <v>-2.1866999999999999E-5</v>
      </c>
      <c r="H116" s="4">
        <v>-1.0664E-4</v>
      </c>
      <c r="I116" s="4">
        <f t="shared" si="22"/>
        <v>-1.8524046E-3</v>
      </c>
      <c r="J116" s="4">
        <f t="shared" si="23"/>
        <v>-4.3606670000000004E-3</v>
      </c>
      <c r="K116" s="4">
        <f t="shared" si="24"/>
        <v>2.6990600000000001E-3</v>
      </c>
      <c r="L116" s="4">
        <v>-1.8523999999999999E-3</v>
      </c>
      <c r="M116" s="4">
        <v>-4.3607000000000003E-3</v>
      </c>
      <c r="N116" s="4">
        <v>2.6990999999999999E-3</v>
      </c>
      <c r="O116" s="4">
        <f t="shared" si="25"/>
        <v>4.6000000000507441E-9</v>
      </c>
      <c r="P116" s="4">
        <f t="shared" si="26"/>
        <v>-3.2999999999977492E-8</v>
      </c>
      <c r="Q116" s="4">
        <f t="shared" si="27"/>
        <v>3.9999999999762448E-8</v>
      </c>
      <c r="R116" s="4">
        <f t="shared" si="28"/>
        <v>5.205919707390787E-8</v>
      </c>
      <c r="S116" s="15">
        <f t="shared" si="29"/>
        <v>4.7378360302990652</v>
      </c>
      <c r="AE116" s="1"/>
    </row>
    <row r="117" spans="1:31" x14ac:dyDescent="0.45">
      <c r="A117" s="30"/>
      <c r="B117" s="4">
        <v>49795</v>
      </c>
      <c r="C117" s="4">
        <v>-2.0033E-3</v>
      </c>
      <c r="D117" s="4">
        <v>-4.7286999999999997E-3</v>
      </c>
      <c r="E117" s="4">
        <v>3.1867000000000002E-3</v>
      </c>
      <c r="F117" s="4">
        <v>-6.3813000000000002E-6</v>
      </c>
      <c r="G117" s="4">
        <v>-2.4250999999999999E-6</v>
      </c>
      <c r="H117" s="4">
        <v>-5.7717999999999999E-5</v>
      </c>
      <c r="I117" s="4">
        <f t="shared" si="22"/>
        <v>-2.0096812999999998E-3</v>
      </c>
      <c r="J117" s="4">
        <f t="shared" si="23"/>
        <v>-4.7311250999999997E-3</v>
      </c>
      <c r="K117" s="4">
        <f t="shared" si="24"/>
        <v>3.1289820000000002E-3</v>
      </c>
      <c r="L117" s="4">
        <v>-2.0097000000000001E-3</v>
      </c>
      <c r="M117" s="4">
        <v>-4.7311000000000002E-3</v>
      </c>
      <c r="N117" s="4">
        <v>3.1289999999999998E-3</v>
      </c>
      <c r="O117" s="4">
        <f t="shared" si="25"/>
        <v>-1.8700000000305278E-8</v>
      </c>
      <c r="P117" s="4">
        <f t="shared" si="26"/>
        <v>2.509999999945195E-8</v>
      </c>
      <c r="Q117" s="4">
        <f t="shared" si="27"/>
        <v>1.7999999999632893E-8</v>
      </c>
      <c r="R117" s="4">
        <f t="shared" si="28"/>
        <v>3.6106786065374047E-8</v>
      </c>
      <c r="S117" s="15">
        <f t="shared" si="29"/>
        <v>5.1402530385186296</v>
      </c>
      <c r="AE117" s="1"/>
    </row>
    <row r="118" spans="1:31" x14ac:dyDescent="0.45">
      <c r="A118" s="30"/>
      <c r="B118" s="4">
        <v>50365</v>
      </c>
      <c r="C118" s="4">
        <v>-2.1702000000000002E-3</v>
      </c>
      <c r="D118" s="4">
        <v>-5.1089999999999998E-3</v>
      </c>
      <c r="E118" s="4">
        <v>3.6911000000000001E-3</v>
      </c>
      <c r="F118" s="3">
        <v>0</v>
      </c>
      <c r="G118" s="3">
        <v>0</v>
      </c>
      <c r="H118" s="3">
        <v>0</v>
      </c>
      <c r="I118" s="4">
        <f t="shared" si="22"/>
        <v>-2.1702000000000002E-3</v>
      </c>
      <c r="J118" s="4">
        <f t="shared" si="23"/>
        <v>-5.1089999999999998E-3</v>
      </c>
      <c r="K118" s="4">
        <f t="shared" si="24"/>
        <v>3.6911000000000001E-3</v>
      </c>
      <c r="L118" s="4">
        <v>-2.1702000000000002E-3</v>
      </c>
      <c r="M118" s="4">
        <v>-5.1089999999999998E-3</v>
      </c>
      <c r="N118" s="4">
        <v>3.6911000000000001E-3</v>
      </c>
      <c r="O118" s="4">
        <f t="shared" si="25"/>
        <v>0</v>
      </c>
      <c r="P118" s="4">
        <f t="shared" si="26"/>
        <v>0</v>
      </c>
      <c r="Q118" s="4">
        <f t="shared" si="27"/>
        <v>0</v>
      </c>
      <c r="R118" s="4">
        <f t="shared" si="28"/>
        <v>0</v>
      </c>
      <c r="S118" s="15">
        <f t="shared" si="29"/>
        <v>5.5508241766425996</v>
      </c>
      <c r="AE118" s="1"/>
    </row>
    <row r="122" spans="1:31" x14ac:dyDescent="0.45">
      <c r="C122" s="12"/>
      <c r="D122" s="1"/>
      <c r="E122" s="1"/>
      <c r="F122" s="1"/>
    </row>
    <row r="123" spans="1:31" x14ac:dyDescent="0.45">
      <c r="B123" s="1"/>
      <c r="C123" s="12"/>
      <c r="D123" s="1"/>
      <c r="E123" s="1"/>
      <c r="F123" s="1"/>
      <c r="G123" s="1"/>
    </row>
    <row r="124" spans="1:31" x14ac:dyDescent="0.45">
      <c r="B124" s="1"/>
      <c r="C124" s="12"/>
      <c r="D124" s="1"/>
      <c r="E124" s="1"/>
      <c r="F124" s="1"/>
      <c r="G124" s="1"/>
    </row>
    <row r="125" spans="1:31" x14ac:dyDescent="0.45">
      <c r="B125" s="1"/>
      <c r="C125" s="12"/>
      <c r="D125" s="1"/>
      <c r="E125" s="1"/>
      <c r="F125" s="1"/>
      <c r="G125" s="1"/>
      <c r="H125" s="1"/>
    </row>
    <row r="126" spans="1:31" x14ac:dyDescent="0.45">
      <c r="B126" s="1"/>
      <c r="C126" s="12"/>
      <c r="D126" s="1"/>
      <c r="E126" s="1"/>
      <c r="F126" s="1"/>
      <c r="G126" s="1"/>
      <c r="H126" s="1"/>
    </row>
    <row r="127" spans="1:31" x14ac:dyDescent="0.45">
      <c r="B127" s="1"/>
      <c r="C127" s="12"/>
      <c r="D127" s="1"/>
      <c r="E127" s="1"/>
      <c r="F127" s="1"/>
      <c r="G127" s="1"/>
      <c r="H127" s="1"/>
    </row>
    <row r="128" spans="1:31" x14ac:dyDescent="0.45">
      <c r="B128" s="1"/>
      <c r="C128" s="12"/>
      <c r="D128" s="1"/>
      <c r="E128" s="1"/>
      <c r="F128" s="1"/>
      <c r="G128" s="1"/>
      <c r="H128" s="1"/>
    </row>
    <row r="129" spans="2:8" x14ac:dyDescent="0.45">
      <c r="B129" s="1"/>
      <c r="C129" s="12"/>
      <c r="D129" s="1"/>
      <c r="E129" s="1"/>
      <c r="F129" s="1"/>
      <c r="G129" s="1"/>
      <c r="H129" s="1"/>
    </row>
    <row r="130" spans="2:8" x14ac:dyDescent="0.45">
      <c r="B130" s="1"/>
      <c r="C130" s="12"/>
      <c r="D130" s="1"/>
      <c r="E130" s="1"/>
      <c r="F130" s="1"/>
      <c r="G130" s="1"/>
      <c r="H130" s="1"/>
    </row>
    <row r="131" spans="2:8" x14ac:dyDescent="0.45">
      <c r="B131" s="1"/>
      <c r="C131" s="12"/>
      <c r="D131" s="1"/>
      <c r="E131" s="1"/>
      <c r="F131" s="1"/>
      <c r="G131" s="1"/>
      <c r="H131" s="1"/>
    </row>
    <row r="132" spans="2:8" x14ac:dyDescent="0.45">
      <c r="B132" s="1"/>
      <c r="C132" s="12"/>
      <c r="D132" s="1"/>
      <c r="E132" s="1"/>
      <c r="F132" s="1"/>
      <c r="G132" s="1"/>
      <c r="H132" s="1"/>
    </row>
    <row r="133" spans="2:8" x14ac:dyDescent="0.45">
      <c r="B133" s="1"/>
      <c r="C133" s="12"/>
      <c r="D133" s="1"/>
      <c r="E133" s="1"/>
      <c r="F133" s="1"/>
      <c r="G133" s="1"/>
      <c r="H133" s="1"/>
    </row>
    <row r="134" spans="2:8" x14ac:dyDescent="0.45">
      <c r="B134" s="1"/>
      <c r="C134" s="12"/>
      <c r="D134" s="1"/>
      <c r="E134" s="1"/>
      <c r="F134" s="1"/>
      <c r="G134" s="1"/>
      <c r="H134" s="1"/>
    </row>
    <row r="135" spans="2:8" x14ac:dyDescent="0.45">
      <c r="B135" s="1"/>
      <c r="C135" s="12"/>
      <c r="D135" s="1"/>
      <c r="E135" s="1"/>
      <c r="F135" s="1"/>
      <c r="G135" s="1"/>
      <c r="H135" s="1"/>
    </row>
    <row r="136" spans="2:8" x14ac:dyDescent="0.45">
      <c r="C136" s="12"/>
      <c r="D136" s="1"/>
      <c r="E136" s="1"/>
      <c r="F136" s="1"/>
      <c r="G136" s="1"/>
      <c r="H136" s="1"/>
    </row>
    <row r="137" spans="2:8" x14ac:dyDescent="0.45">
      <c r="C137" s="12"/>
      <c r="D137" s="1"/>
      <c r="E137" s="1"/>
      <c r="F137" s="1"/>
      <c r="G137" s="1"/>
      <c r="H137" s="1"/>
    </row>
    <row r="138" spans="2:8" x14ac:dyDescent="0.45">
      <c r="B138" s="1"/>
      <c r="C138" s="12"/>
      <c r="D138" s="1"/>
      <c r="E138" s="1"/>
      <c r="F138" s="1"/>
      <c r="G138" s="1"/>
      <c r="H138" s="1"/>
    </row>
    <row r="139" spans="2:8" x14ac:dyDescent="0.45">
      <c r="B139" s="1"/>
      <c r="C139" s="12"/>
      <c r="D139" s="1"/>
      <c r="E139" s="1"/>
      <c r="F139" s="1"/>
      <c r="G139" s="1"/>
      <c r="H139" s="1"/>
    </row>
    <row r="140" spans="2:8" x14ac:dyDescent="0.45">
      <c r="B140" s="1"/>
      <c r="C140" s="12"/>
      <c r="D140" s="1"/>
      <c r="E140" s="1"/>
      <c r="F140" s="1"/>
      <c r="G140" s="1"/>
      <c r="H140" s="1"/>
    </row>
    <row r="141" spans="2:8" x14ac:dyDescent="0.45">
      <c r="B141" s="1"/>
      <c r="C141" s="12"/>
      <c r="D141" s="1"/>
      <c r="E141" s="1"/>
      <c r="F141" s="1"/>
      <c r="G141" s="1"/>
      <c r="H141" s="1"/>
    </row>
    <row r="142" spans="2:8" x14ac:dyDescent="0.45">
      <c r="B142" s="1"/>
      <c r="C142" s="12"/>
      <c r="D142" s="1"/>
      <c r="E142" s="1"/>
      <c r="F142" s="1"/>
      <c r="G142" s="1"/>
      <c r="H142" s="1"/>
    </row>
    <row r="143" spans="2:8" x14ac:dyDescent="0.45">
      <c r="B143" s="1"/>
      <c r="C143" s="12"/>
      <c r="D143" s="1"/>
      <c r="E143" s="1"/>
      <c r="F143" s="1"/>
      <c r="G143" s="1"/>
      <c r="H143" s="1"/>
    </row>
    <row r="144" spans="2:8" x14ac:dyDescent="0.45">
      <c r="C144" s="12"/>
      <c r="D144" s="1"/>
      <c r="E144" s="1"/>
      <c r="F144" s="1"/>
      <c r="G144" s="1"/>
      <c r="H144" s="1"/>
    </row>
    <row r="145" spans="2:8" x14ac:dyDescent="0.45">
      <c r="B145" s="1"/>
      <c r="C145" s="12"/>
      <c r="D145" s="1"/>
      <c r="E145" s="1"/>
      <c r="F145" s="1"/>
      <c r="G145" s="1"/>
      <c r="H145" s="1"/>
    </row>
    <row r="146" spans="2:8" x14ac:dyDescent="0.45">
      <c r="B146" s="1"/>
      <c r="C146" s="12"/>
      <c r="D146" s="1"/>
      <c r="E146" s="1"/>
      <c r="F146" s="1"/>
      <c r="G146" s="1"/>
      <c r="H146" s="1"/>
    </row>
    <row r="147" spans="2:8" x14ac:dyDescent="0.45">
      <c r="B147" s="1"/>
      <c r="C147" s="12"/>
      <c r="D147" s="1"/>
      <c r="E147" s="1"/>
      <c r="F147" s="1"/>
      <c r="G147" s="1"/>
      <c r="H147" s="1"/>
    </row>
    <row r="148" spans="2:8" x14ac:dyDescent="0.45">
      <c r="B148" s="1"/>
      <c r="C148" s="12"/>
      <c r="D148" s="1"/>
      <c r="E148" s="1"/>
      <c r="F148" s="1"/>
      <c r="G148" s="1"/>
      <c r="H148" s="1"/>
    </row>
    <row r="149" spans="2:8" x14ac:dyDescent="0.45">
      <c r="B149" s="1"/>
      <c r="C149" s="12"/>
      <c r="D149" s="1"/>
      <c r="E149" s="1"/>
      <c r="F149" s="1"/>
      <c r="G149" s="1"/>
      <c r="H149" s="1"/>
    </row>
    <row r="150" spans="2:8" x14ac:dyDescent="0.45">
      <c r="B150" s="1"/>
      <c r="C150" s="12"/>
      <c r="D150" s="1"/>
      <c r="E150" s="1"/>
      <c r="F150" s="1"/>
      <c r="G150" s="1"/>
      <c r="H150" s="1"/>
    </row>
    <row r="151" spans="2:8" x14ac:dyDescent="0.45">
      <c r="C151" s="12"/>
      <c r="D151" s="1"/>
      <c r="E151" s="1"/>
      <c r="F151" s="1"/>
      <c r="G151" s="1"/>
      <c r="H151" s="1"/>
    </row>
    <row r="152" spans="2:8" x14ac:dyDescent="0.45">
      <c r="B152" s="1"/>
      <c r="C152" s="12"/>
      <c r="D152" s="1"/>
      <c r="E152" s="1"/>
      <c r="F152" s="1"/>
      <c r="G152" s="1"/>
      <c r="H152" s="1"/>
    </row>
    <row r="153" spans="2:8" x14ac:dyDescent="0.45">
      <c r="B153" s="1"/>
      <c r="C153" s="12"/>
      <c r="D153" s="1"/>
      <c r="E153" s="1"/>
      <c r="F153" s="1"/>
      <c r="G153" s="1"/>
      <c r="H153" s="1"/>
    </row>
    <row r="154" spans="2:8" x14ac:dyDescent="0.45">
      <c r="B154" s="1"/>
      <c r="C154" s="12"/>
      <c r="D154" s="1"/>
      <c r="E154" s="1"/>
      <c r="F154" s="1"/>
      <c r="G154" s="1"/>
      <c r="H154" s="1"/>
    </row>
    <row r="155" spans="2:8" x14ac:dyDescent="0.45">
      <c r="B155" s="1"/>
      <c r="C155" s="12"/>
      <c r="D155" s="1"/>
      <c r="E155" s="1"/>
      <c r="F155" s="1"/>
      <c r="G155" s="1"/>
      <c r="H155" s="1"/>
    </row>
    <row r="156" spans="2:8" x14ac:dyDescent="0.45">
      <c r="B156" s="1"/>
      <c r="C156" s="12"/>
      <c r="D156" s="1"/>
      <c r="E156" s="1"/>
      <c r="F156" s="1"/>
      <c r="G156" s="1"/>
      <c r="H156" s="1"/>
    </row>
    <row r="157" spans="2:8" x14ac:dyDescent="0.45">
      <c r="B157" s="1"/>
      <c r="C157" s="12"/>
      <c r="D157" s="1"/>
      <c r="E157" s="1"/>
      <c r="F157" s="1"/>
      <c r="G157" s="1"/>
      <c r="H157" s="1"/>
    </row>
    <row r="158" spans="2:8" x14ac:dyDescent="0.45">
      <c r="C158" s="12"/>
      <c r="D158" s="1"/>
      <c r="E158" s="1"/>
      <c r="F158" s="1"/>
      <c r="G158" s="1"/>
      <c r="H158" s="1"/>
    </row>
    <row r="159" spans="2:8" x14ac:dyDescent="0.45">
      <c r="B159" s="1"/>
      <c r="C159" s="12"/>
      <c r="D159" s="1"/>
      <c r="E159" s="1"/>
      <c r="F159" s="1"/>
      <c r="G159" s="1"/>
      <c r="H159" s="1"/>
    </row>
    <row r="160" spans="2:8" x14ac:dyDescent="0.45">
      <c r="B160" s="1"/>
      <c r="C160" s="12"/>
      <c r="D160" s="1"/>
      <c r="E160" s="1"/>
      <c r="F160" s="1"/>
      <c r="G160" s="1"/>
      <c r="H160" s="1"/>
    </row>
    <row r="161" spans="2:8" x14ac:dyDescent="0.45">
      <c r="B161" s="1"/>
      <c r="C161" s="12"/>
      <c r="D161" s="1"/>
      <c r="E161" s="1"/>
      <c r="F161" s="1"/>
      <c r="G161" s="1"/>
      <c r="H161" s="1"/>
    </row>
    <row r="162" spans="2:8" x14ac:dyDescent="0.45">
      <c r="B162" s="1"/>
      <c r="C162" s="12"/>
      <c r="D162" s="1"/>
      <c r="E162" s="1"/>
      <c r="F162" s="1"/>
      <c r="G162" s="1"/>
      <c r="H162" s="1"/>
    </row>
    <row r="163" spans="2:8" x14ac:dyDescent="0.45">
      <c r="B163" s="1"/>
      <c r="C163" s="12"/>
      <c r="D163" s="1"/>
      <c r="E163" s="1"/>
      <c r="F163" s="1"/>
      <c r="G163" s="1"/>
      <c r="H163" s="1"/>
    </row>
    <row r="164" spans="2:8" x14ac:dyDescent="0.45">
      <c r="B164" s="1"/>
      <c r="C164" s="12"/>
      <c r="D164" s="1"/>
      <c r="E164" s="1"/>
      <c r="F164" s="1"/>
      <c r="G164" s="1"/>
      <c r="H164" s="1"/>
    </row>
    <row r="165" spans="2:8" x14ac:dyDescent="0.45">
      <c r="C165" s="12"/>
      <c r="D165" s="1"/>
      <c r="E165" s="1"/>
      <c r="F165" s="1"/>
      <c r="G165" s="1"/>
      <c r="H165" s="1"/>
    </row>
    <row r="166" spans="2:8" x14ac:dyDescent="0.45">
      <c r="B166" s="1"/>
      <c r="C166" s="12"/>
      <c r="D166" s="1"/>
      <c r="E166" s="1"/>
      <c r="F166" s="1"/>
      <c r="G166" s="1"/>
      <c r="H166" s="1"/>
    </row>
    <row r="167" spans="2:8" x14ac:dyDescent="0.45">
      <c r="B167" s="1"/>
      <c r="C167" s="12"/>
      <c r="D167" s="1"/>
      <c r="E167" s="1"/>
      <c r="F167" s="1"/>
      <c r="G167" s="1"/>
      <c r="H167" s="1"/>
    </row>
    <row r="168" spans="2:8" x14ac:dyDescent="0.45">
      <c r="B168" s="1"/>
      <c r="C168" s="12"/>
      <c r="D168" s="1"/>
      <c r="E168" s="1"/>
      <c r="F168" s="1"/>
      <c r="G168" s="1"/>
      <c r="H168" s="1"/>
    </row>
    <row r="169" spans="2:8" x14ac:dyDescent="0.45">
      <c r="B169" s="1"/>
      <c r="C169" s="12"/>
      <c r="D169" s="1"/>
      <c r="E169" s="1"/>
      <c r="F169" s="1"/>
      <c r="G169" s="1"/>
      <c r="H169" s="1"/>
    </row>
    <row r="170" spans="2:8" x14ac:dyDescent="0.45">
      <c r="B170" s="1"/>
      <c r="C170" s="12"/>
      <c r="D170" s="1"/>
      <c r="E170" s="1"/>
      <c r="F170" s="1"/>
      <c r="G170" s="1"/>
      <c r="H170" s="1"/>
    </row>
    <row r="171" spans="2:8" x14ac:dyDescent="0.45">
      <c r="B171" s="1"/>
      <c r="C171" s="12"/>
      <c r="D171" s="1"/>
      <c r="E171" s="1"/>
      <c r="F171" s="1"/>
      <c r="G171" s="1"/>
      <c r="H171" s="1"/>
    </row>
    <row r="172" spans="2:8" x14ac:dyDescent="0.45">
      <c r="B172" s="1"/>
      <c r="C172" s="12"/>
      <c r="D172" s="1"/>
      <c r="E172" s="1"/>
      <c r="F172" s="1"/>
      <c r="G172" s="1"/>
      <c r="H172" s="1"/>
    </row>
    <row r="173" spans="2:8" x14ac:dyDescent="0.45">
      <c r="B173" s="1"/>
      <c r="C173" s="12"/>
      <c r="D173" s="1"/>
      <c r="E173" s="1"/>
      <c r="F173" s="1"/>
      <c r="G173" s="1"/>
      <c r="H173" s="1"/>
    </row>
    <row r="174" spans="2:8" x14ac:dyDescent="0.45">
      <c r="B174" s="1"/>
      <c r="C174" s="12"/>
      <c r="D174" s="1"/>
      <c r="E174" s="1"/>
      <c r="F174" s="1"/>
      <c r="G174" s="1"/>
      <c r="H174" s="1"/>
    </row>
    <row r="175" spans="2:8" x14ac:dyDescent="0.45">
      <c r="B175" s="1"/>
      <c r="C175" s="12"/>
      <c r="D175" s="1"/>
      <c r="E175" s="1"/>
      <c r="F175" s="1"/>
      <c r="G175" s="1"/>
      <c r="H175" s="1"/>
    </row>
    <row r="176" spans="2:8" x14ac:dyDescent="0.45">
      <c r="B176" s="1"/>
      <c r="C176" s="12"/>
      <c r="D176" s="1"/>
      <c r="E176" s="1"/>
      <c r="F176" s="1"/>
      <c r="G176" s="1"/>
      <c r="H176" s="1"/>
    </row>
    <row r="177" spans="2:8" x14ac:dyDescent="0.45">
      <c r="B177" s="1"/>
      <c r="C177" s="12"/>
      <c r="D177" s="1"/>
      <c r="E177" s="1"/>
      <c r="F177" s="1"/>
      <c r="G177" s="1"/>
      <c r="H177" s="1"/>
    </row>
    <row r="178" spans="2:8" x14ac:dyDescent="0.45">
      <c r="B178" s="1"/>
      <c r="C178" s="12"/>
      <c r="D178" s="1"/>
      <c r="E178" s="1"/>
      <c r="F178" s="1"/>
      <c r="G178" s="1"/>
      <c r="H178" s="1"/>
    </row>
    <row r="179" spans="2:8" x14ac:dyDescent="0.45">
      <c r="C179" s="12"/>
      <c r="D179" s="1"/>
      <c r="E179" s="1"/>
      <c r="F179" s="1"/>
      <c r="G179" s="1"/>
      <c r="H179" s="1"/>
    </row>
    <row r="180" spans="2:8" x14ac:dyDescent="0.45">
      <c r="C180" s="12"/>
      <c r="D180" s="1"/>
      <c r="E180" s="1"/>
      <c r="F180" s="1"/>
      <c r="G180" s="1"/>
      <c r="H180" s="1"/>
    </row>
    <row r="181" spans="2:8" x14ac:dyDescent="0.45">
      <c r="C181" s="12"/>
      <c r="D181" s="1"/>
      <c r="E181" s="1"/>
      <c r="F181" s="1"/>
      <c r="G181" s="1"/>
      <c r="H181" s="1"/>
    </row>
    <row r="182" spans="2:8" x14ac:dyDescent="0.45">
      <c r="C182" s="12"/>
      <c r="D182" s="1"/>
      <c r="E182" s="1"/>
      <c r="F182" s="1"/>
    </row>
    <row r="183" spans="2:8" x14ac:dyDescent="0.45">
      <c r="C183" s="12"/>
      <c r="D183" s="1"/>
      <c r="E183" s="1"/>
      <c r="F183" s="1"/>
    </row>
    <row r="184" spans="2:8" x14ac:dyDescent="0.45">
      <c r="C184" s="12"/>
      <c r="D184" s="1"/>
      <c r="E184" s="1"/>
      <c r="F184" s="1"/>
    </row>
    <row r="185" spans="2:8" x14ac:dyDescent="0.45">
      <c r="C185" s="12"/>
      <c r="D185" s="1"/>
      <c r="E185" s="1"/>
      <c r="F185" s="1"/>
    </row>
    <row r="186" spans="2:8" x14ac:dyDescent="0.45">
      <c r="C186" s="12"/>
      <c r="D186" s="1"/>
      <c r="E186" s="1"/>
      <c r="F186" s="1"/>
    </row>
    <row r="187" spans="2:8" x14ac:dyDescent="0.45">
      <c r="C187" s="12"/>
      <c r="D187" s="1"/>
      <c r="E187" s="1"/>
      <c r="F187" s="1"/>
    </row>
    <row r="188" spans="2:8" x14ac:dyDescent="0.45">
      <c r="C188" s="12"/>
      <c r="D188" s="1"/>
      <c r="E188" s="1"/>
      <c r="F188" s="1"/>
    </row>
    <row r="189" spans="2:8" x14ac:dyDescent="0.45">
      <c r="C189" s="12"/>
      <c r="D189" s="1"/>
      <c r="E189" s="1"/>
      <c r="F189" s="1"/>
    </row>
    <row r="190" spans="2:8" x14ac:dyDescent="0.45">
      <c r="C190" s="12"/>
      <c r="D190" s="1"/>
      <c r="E190" s="1"/>
      <c r="F190" s="1"/>
    </row>
    <row r="191" spans="2:8" x14ac:dyDescent="0.45">
      <c r="C191" s="12"/>
      <c r="D191" s="1"/>
      <c r="E191" s="1"/>
      <c r="F191" s="1"/>
    </row>
    <row r="192" spans="2:8" x14ac:dyDescent="0.45">
      <c r="C192" s="12"/>
      <c r="D192" s="1"/>
      <c r="E192" s="1"/>
      <c r="F192" s="1"/>
    </row>
    <row r="193" spans="3:6" x14ac:dyDescent="0.45">
      <c r="C193" s="12"/>
      <c r="D193" s="1"/>
      <c r="E193" s="1"/>
      <c r="F193" s="1"/>
    </row>
    <row r="194" spans="3:6" x14ac:dyDescent="0.45">
      <c r="C194" s="12"/>
      <c r="D194" s="1"/>
      <c r="E194" s="1"/>
      <c r="F194" s="1"/>
    </row>
    <row r="195" spans="3:6" x14ac:dyDescent="0.45">
      <c r="C195" s="12"/>
      <c r="D195" s="1"/>
      <c r="E195" s="1"/>
      <c r="F195" s="1"/>
    </row>
    <row r="196" spans="3:6" x14ac:dyDescent="0.45">
      <c r="C196" s="12"/>
      <c r="D196" s="1"/>
      <c r="E196" s="1"/>
      <c r="F196" s="1"/>
    </row>
    <row r="197" spans="3:6" x14ac:dyDescent="0.45">
      <c r="C197" s="12"/>
      <c r="D197" s="1"/>
      <c r="E197" s="1"/>
      <c r="F197" s="1"/>
    </row>
    <row r="198" spans="3:6" x14ac:dyDescent="0.45">
      <c r="C198" s="12"/>
      <c r="D198" s="1"/>
      <c r="E198" s="1"/>
      <c r="F198" s="1"/>
    </row>
    <row r="199" spans="3:6" x14ac:dyDescent="0.45">
      <c r="C199" s="12"/>
      <c r="D199" s="1"/>
      <c r="E199" s="1"/>
      <c r="F199" s="1"/>
    </row>
    <row r="200" spans="3:6" x14ac:dyDescent="0.45">
      <c r="C200" s="12"/>
      <c r="D200" s="1"/>
      <c r="E200" s="1"/>
      <c r="F200" s="1"/>
    </row>
    <row r="201" spans="3:6" x14ac:dyDescent="0.45">
      <c r="C201" s="12"/>
      <c r="D201" s="1"/>
      <c r="E201" s="1"/>
      <c r="F201" s="1"/>
    </row>
    <row r="202" spans="3:6" x14ac:dyDescent="0.45">
      <c r="C202" s="12"/>
      <c r="D202" s="1"/>
      <c r="E202" s="1"/>
      <c r="F202" s="1"/>
    </row>
    <row r="203" spans="3:6" x14ac:dyDescent="0.45">
      <c r="C203" s="12"/>
      <c r="D203" s="1"/>
      <c r="E203" s="1"/>
      <c r="F203" s="1"/>
    </row>
    <row r="204" spans="3:6" x14ac:dyDescent="0.45">
      <c r="C204" s="12"/>
      <c r="D204" s="1"/>
      <c r="E204" s="1"/>
      <c r="F204" s="1"/>
    </row>
    <row r="205" spans="3:6" x14ac:dyDescent="0.45">
      <c r="C205" s="12"/>
      <c r="D205" s="1"/>
      <c r="E205" s="1"/>
      <c r="F205" s="1"/>
    </row>
    <row r="206" spans="3:6" x14ac:dyDescent="0.45">
      <c r="C206" s="12"/>
      <c r="D206" s="1"/>
      <c r="E206" s="1"/>
      <c r="F206" s="1"/>
    </row>
    <row r="207" spans="3:6" x14ac:dyDescent="0.45">
      <c r="C207" s="12"/>
      <c r="D207" s="1"/>
      <c r="E207" s="1"/>
      <c r="F207" s="1"/>
    </row>
    <row r="208" spans="3:6" x14ac:dyDescent="0.45">
      <c r="C208" s="12"/>
      <c r="D208" s="1"/>
      <c r="E208" s="1"/>
      <c r="F208" s="1"/>
    </row>
    <row r="209" spans="3:6" x14ac:dyDescent="0.45">
      <c r="C209" s="12"/>
      <c r="D209" s="1"/>
      <c r="E209" s="1"/>
      <c r="F209" s="1"/>
    </row>
    <row r="210" spans="3:6" x14ac:dyDescent="0.45">
      <c r="C210" s="12"/>
      <c r="D210" s="1"/>
      <c r="E210" s="1"/>
      <c r="F210" s="1"/>
    </row>
    <row r="211" spans="3:6" x14ac:dyDescent="0.45">
      <c r="C211" s="12"/>
      <c r="D211" s="1"/>
      <c r="E211" s="1"/>
      <c r="F211" s="1"/>
    </row>
    <row r="212" spans="3:6" x14ac:dyDescent="0.45">
      <c r="C212" s="12"/>
      <c r="D212" s="1"/>
      <c r="E212" s="1"/>
      <c r="F212" s="1"/>
    </row>
    <row r="213" spans="3:6" x14ac:dyDescent="0.45">
      <c r="C213" s="12"/>
      <c r="D213" s="1"/>
      <c r="E213" s="1"/>
      <c r="F213" s="1"/>
    </row>
    <row r="214" spans="3:6" x14ac:dyDescent="0.45">
      <c r="C214" s="12"/>
      <c r="D214" s="1"/>
      <c r="E214" s="1"/>
      <c r="F214" s="1"/>
    </row>
    <row r="215" spans="3:6" x14ac:dyDescent="0.45">
      <c r="C215" s="12"/>
      <c r="D215" s="1"/>
      <c r="E215" s="1"/>
      <c r="F215" s="1"/>
    </row>
    <row r="216" spans="3:6" x14ac:dyDescent="0.45">
      <c r="C216" s="12"/>
      <c r="D216" s="1"/>
      <c r="E216" s="1"/>
      <c r="F216" s="1"/>
    </row>
    <row r="217" spans="3:6" x14ac:dyDescent="0.45">
      <c r="C217" s="12"/>
      <c r="D217" s="1"/>
      <c r="E217" s="1"/>
      <c r="F217" s="1"/>
    </row>
    <row r="218" spans="3:6" x14ac:dyDescent="0.45">
      <c r="C218" s="12"/>
      <c r="D218" s="1"/>
      <c r="E218" s="1"/>
      <c r="F218" s="1"/>
    </row>
    <row r="219" spans="3:6" x14ac:dyDescent="0.45">
      <c r="C219" s="12"/>
      <c r="D219" s="1"/>
      <c r="E219" s="1"/>
      <c r="F219" s="1"/>
    </row>
    <row r="220" spans="3:6" x14ac:dyDescent="0.45">
      <c r="C220" s="12"/>
      <c r="D220" s="1"/>
      <c r="E220" s="1"/>
      <c r="F220" s="1"/>
    </row>
    <row r="221" spans="3:6" x14ac:dyDescent="0.45">
      <c r="C221" s="12"/>
      <c r="D221" s="1"/>
      <c r="E221" s="1"/>
      <c r="F221" s="1"/>
    </row>
    <row r="222" spans="3:6" x14ac:dyDescent="0.45">
      <c r="C222" s="12"/>
      <c r="D222" s="1"/>
      <c r="E222" s="1"/>
      <c r="F222" s="1"/>
    </row>
    <row r="223" spans="3:6" x14ac:dyDescent="0.45">
      <c r="C223" s="12"/>
      <c r="D223" s="1"/>
      <c r="E223" s="1"/>
      <c r="F223" s="1"/>
    </row>
    <row r="224" spans="3:6" x14ac:dyDescent="0.45">
      <c r="C224" s="12"/>
      <c r="D224" s="1"/>
      <c r="E224" s="1"/>
      <c r="F224" s="1"/>
    </row>
    <row r="225" spans="3:6" x14ac:dyDescent="0.45">
      <c r="C225" s="12"/>
      <c r="D225" s="1"/>
      <c r="E225" s="1"/>
      <c r="F225" s="1"/>
    </row>
    <row r="226" spans="3:6" x14ac:dyDescent="0.45">
      <c r="C226" s="12"/>
      <c r="D226" s="1"/>
      <c r="E226" s="1"/>
      <c r="F226" s="1"/>
    </row>
    <row r="227" spans="3:6" x14ac:dyDescent="0.45">
      <c r="C227" s="12"/>
      <c r="D227" s="1"/>
      <c r="E227" s="1"/>
      <c r="F227" s="1"/>
    </row>
    <row r="228" spans="3:6" x14ac:dyDescent="0.45">
      <c r="C228" s="12"/>
      <c r="D228" s="1"/>
      <c r="E228" s="1"/>
      <c r="F228" s="1"/>
    </row>
    <row r="229" spans="3:6" x14ac:dyDescent="0.45">
      <c r="C229" s="12"/>
      <c r="D229" s="1"/>
      <c r="E229" s="1"/>
      <c r="F229" s="1"/>
    </row>
    <row r="230" spans="3:6" x14ac:dyDescent="0.45">
      <c r="C230" s="12"/>
      <c r="D230" s="1"/>
      <c r="E230" s="1"/>
      <c r="F230" s="1"/>
    </row>
    <row r="231" spans="3:6" x14ac:dyDescent="0.45">
      <c r="C231" s="12"/>
      <c r="D231" s="1"/>
      <c r="E231" s="1"/>
      <c r="F231" s="1"/>
    </row>
    <row r="232" spans="3:6" x14ac:dyDescent="0.45">
      <c r="C232" s="12"/>
      <c r="D232" s="1"/>
      <c r="E232" s="1"/>
      <c r="F232" s="1"/>
    </row>
    <row r="233" spans="3:6" x14ac:dyDescent="0.45">
      <c r="C233" s="12"/>
      <c r="D233" s="1"/>
      <c r="E233" s="1"/>
      <c r="F233" s="1"/>
    </row>
    <row r="234" spans="3:6" x14ac:dyDescent="0.45">
      <c r="C234" s="12"/>
      <c r="D234" s="1"/>
      <c r="E234" s="1"/>
      <c r="F234" s="1"/>
    </row>
    <row r="235" spans="3:6" x14ac:dyDescent="0.45">
      <c r="C235" s="12"/>
      <c r="D235" s="1"/>
      <c r="E235" s="1"/>
      <c r="F235" s="1"/>
    </row>
  </sheetData>
  <sortState xmlns:xlrd2="http://schemas.microsoft.com/office/spreadsheetml/2017/richdata2" ref="V62:AE118">
    <sortCondition ref="AE62:AE118"/>
  </sortState>
  <mergeCells count="12">
    <mergeCell ref="O1:Q1"/>
    <mergeCell ref="A3:A59"/>
    <mergeCell ref="B60:E60"/>
    <mergeCell ref="F60:H60"/>
    <mergeCell ref="I60:K60"/>
    <mergeCell ref="L60:N60"/>
    <mergeCell ref="O60:Q60"/>
    <mergeCell ref="A62:A118"/>
    <mergeCell ref="B1:E1"/>
    <mergeCell ref="F1:H1"/>
    <mergeCell ref="I1:K1"/>
    <mergeCell ref="L1:N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9781F-1799-4FC7-8DE6-FD2E15C2D61D}">
  <dimension ref="A1:X179"/>
  <sheetViews>
    <sheetView zoomScale="85" zoomScaleNormal="85" workbookViewId="0">
      <selection activeCell="X9" sqref="X9"/>
    </sheetView>
  </sheetViews>
  <sheetFormatPr baseColWidth="10" defaultRowHeight="14.25" x14ac:dyDescent="0.45"/>
  <cols>
    <col min="6" max="8" width="15" hidden="1" customWidth="1"/>
    <col min="9" max="11" width="20.265625" style="2" customWidth="1"/>
    <col min="12" max="14" width="18.1328125" style="2" hidden="1" customWidth="1"/>
    <col min="15" max="18" width="0" hidden="1" customWidth="1"/>
    <col min="19" max="19" width="13" bestFit="1" customWidth="1"/>
    <col min="20" max="22" width="0" hidden="1" customWidth="1"/>
  </cols>
  <sheetData>
    <row r="1" spans="1:24" ht="15" customHeight="1" x14ac:dyDescent="0.45">
      <c r="A1" s="3"/>
      <c r="B1" s="31" t="s">
        <v>12</v>
      </c>
      <c r="C1" s="31"/>
      <c r="D1" s="31"/>
      <c r="E1" s="31"/>
      <c r="F1" s="32" t="s">
        <v>22</v>
      </c>
      <c r="G1" s="32"/>
      <c r="H1" s="32"/>
      <c r="I1" s="33" t="s">
        <v>23</v>
      </c>
      <c r="J1" s="33"/>
      <c r="K1" s="33"/>
      <c r="L1" s="34" t="s">
        <v>24</v>
      </c>
      <c r="M1" s="34"/>
      <c r="N1" s="34"/>
      <c r="O1" s="35" t="s">
        <v>14</v>
      </c>
      <c r="P1" s="35"/>
      <c r="Q1" s="35"/>
      <c r="R1" s="8">
        <f>MAX(R3:R59)</f>
        <v>5.6919856360851789E-10</v>
      </c>
      <c r="S1" s="4"/>
      <c r="T1" s="32" t="s">
        <v>26</v>
      </c>
      <c r="U1" s="32"/>
      <c r="V1" s="32"/>
    </row>
    <row r="2" spans="1:24" x14ac:dyDescent="0.45">
      <c r="A2" s="3"/>
      <c r="B2" s="10" t="s">
        <v>15</v>
      </c>
      <c r="C2" s="10" t="s">
        <v>0</v>
      </c>
      <c r="D2" s="10" t="s">
        <v>1</v>
      </c>
      <c r="E2" s="10" t="s">
        <v>2</v>
      </c>
      <c r="F2" s="11" t="s">
        <v>3</v>
      </c>
      <c r="G2" s="11" t="s">
        <v>4</v>
      </c>
      <c r="H2" s="11" t="s">
        <v>5</v>
      </c>
      <c r="I2" s="18" t="s">
        <v>0</v>
      </c>
      <c r="J2" s="18" t="s">
        <v>1</v>
      </c>
      <c r="K2" s="18" t="s">
        <v>2</v>
      </c>
      <c r="L2" s="19" t="s">
        <v>0</v>
      </c>
      <c r="M2" s="19" t="s">
        <v>1</v>
      </c>
      <c r="N2" s="19" t="s">
        <v>2</v>
      </c>
      <c r="O2" s="20" t="s">
        <v>0</v>
      </c>
      <c r="P2" s="20" t="s">
        <v>1</v>
      </c>
      <c r="Q2" s="20" t="s">
        <v>2</v>
      </c>
      <c r="R2" s="8" t="s">
        <v>8</v>
      </c>
      <c r="S2" s="21" t="s">
        <v>9</v>
      </c>
      <c r="T2" s="11" t="s">
        <v>3</v>
      </c>
      <c r="U2" s="11" t="s">
        <v>4</v>
      </c>
      <c r="V2" s="11" t="s">
        <v>5</v>
      </c>
    </row>
    <row r="3" spans="1:24" x14ac:dyDescent="0.45">
      <c r="A3" s="36" t="s">
        <v>6</v>
      </c>
      <c r="B3" s="3">
        <v>257</v>
      </c>
      <c r="C3" s="4">
        <f t="shared" ref="C3:C34" si="0">I3+F3</f>
        <v>-2.1408147449999999E-6</v>
      </c>
      <c r="D3" s="4">
        <f t="shared" ref="D3:D34" si="1">J3+G3</f>
        <v>3.6716530830000001E-6</v>
      </c>
      <c r="E3" s="4">
        <f t="shared" ref="E3:E34" si="2">K3+H3</f>
        <v>2.1432056707E-4</v>
      </c>
      <c r="F3" s="4">
        <v>-2.1407999999999999E-6</v>
      </c>
      <c r="G3" s="4">
        <v>3.6716999999999999E-6</v>
      </c>
      <c r="H3" s="4">
        <v>2.1431999999999999E-4</v>
      </c>
      <c r="I3" s="4">
        <f t="shared" ref="I3:I34" si="3">L3+T3</f>
        <v>-1.4745E-11</v>
      </c>
      <c r="J3" s="4">
        <f t="shared" ref="J3:J34" si="4">M3+U3</f>
        <v>-4.6916999999999998E-11</v>
      </c>
      <c r="K3" s="4">
        <f t="shared" ref="K3:K34" si="5">N3+V3</f>
        <v>5.6706999999999999E-10</v>
      </c>
      <c r="L3" s="3">
        <v>0</v>
      </c>
      <c r="M3" s="3">
        <v>0</v>
      </c>
      <c r="N3" s="3">
        <v>0</v>
      </c>
      <c r="O3" s="4">
        <f t="shared" ref="O3:O34" si="6">L3-I3</f>
        <v>1.4745E-11</v>
      </c>
      <c r="P3" s="4">
        <f t="shared" ref="P3:P34" si="7">M3-J3</f>
        <v>4.6916999999999998E-11</v>
      </c>
      <c r="Q3" s="4">
        <f t="shared" ref="Q3:Q34" si="8">N3-K3</f>
        <v>-5.6706999999999999E-10</v>
      </c>
      <c r="R3" s="4">
        <f t="shared" ref="R3:R34" si="9">(O3^2+P3^2+Q3^2)^0.5</f>
        <v>5.6919856360851789E-10</v>
      </c>
      <c r="S3" s="15">
        <f t="shared" ref="S3:S34" si="10">1000*(L3^2+M3^2)^0.5</f>
        <v>0</v>
      </c>
      <c r="T3" s="4">
        <v>-1.4745E-11</v>
      </c>
      <c r="U3" s="4">
        <v>-4.6916999999999998E-11</v>
      </c>
      <c r="V3" s="4">
        <v>5.6706999999999999E-10</v>
      </c>
      <c r="X3" s="1"/>
    </row>
    <row r="4" spans="1:24" x14ac:dyDescent="0.45">
      <c r="A4" s="36"/>
      <c r="B4" s="3">
        <v>265</v>
      </c>
      <c r="C4" s="4">
        <f t="shared" si="0"/>
        <v>-9.2761592843100006E-4</v>
      </c>
      <c r="D4" s="4">
        <f t="shared" si="1"/>
        <v>-3.7734400487770002E-4</v>
      </c>
      <c r="E4" s="4">
        <f t="shared" si="2"/>
        <v>2.6759240586E-4</v>
      </c>
      <c r="F4" s="4">
        <v>1.0794E-5</v>
      </c>
      <c r="G4" s="4">
        <v>1.1355999999999999E-5</v>
      </c>
      <c r="H4" s="4">
        <v>2.0327999999999999E-4</v>
      </c>
      <c r="I4" s="4">
        <f t="shared" si="3"/>
        <v>-9.3840992843100002E-4</v>
      </c>
      <c r="J4" s="4">
        <f t="shared" si="4"/>
        <v>-3.8870000487770004E-4</v>
      </c>
      <c r="K4" s="4">
        <f t="shared" si="5"/>
        <v>6.4312405860000003E-5</v>
      </c>
      <c r="L4" s="4">
        <v>-9.3840999999999998E-4</v>
      </c>
      <c r="M4" s="4">
        <v>-3.8870000000000002E-4</v>
      </c>
      <c r="N4" s="4">
        <v>6.4312000000000004E-5</v>
      </c>
      <c r="O4" s="4">
        <f t="shared" si="6"/>
        <v>-7.1568999966860336E-11</v>
      </c>
      <c r="P4" s="4">
        <f t="shared" si="7"/>
        <v>4.8777000234007106E-12</v>
      </c>
      <c r="Q4" s="4">
        <f t="shared" si="8"/>
        <v>-4.0585999999968782E-10</v>
      </c>
      <c r="R4" s="4">
        <f t="shared" si="9"/>
        <v>4.1215076527106116E-10</v>
      </c>
      <c r="S4" s="15">
        <f t="shared" si="10"/>
        <v>1.0157268422661676</v>
      </c>
      <c r="T4" s="4">
        <v>7.1568999999999996E-11</v>
      </c>
      <c r="U4" s="4">
        <v>-4.8776999999999997E-12</v>
      </c>
      <c r="V4" s="4">
        <v>4.0585999999999998E-10</v>
      </c>
      <c r="X4" s="1"/>
    </row>
    <row r="5" spans="1:24" x14ac:dyDescent="0.45">
      <c r="A5" s="36"/>
      <c r="B5" s="3">
        <v>385</v>
      </c>
      <c r="C5" s="4">
        <f t="shared" si="0"/>
        <v>-9.1737694277700004E-4</v>
      </c>
      <c r="D5" s="4">
        <f t="shared" si="1"/>
        <v>3.7936084455900002E-4</v>
      </c>
      <c r="E5" s="4">
        <f t="shared" si="2"/>
        <v>3.4117039449000003E-4</v>
      </c>
      <c r="F5" s="4">
        <v>1.4333E-5</v>
      </c>
      <c r="G5" s="4">
        <v>-6.5691000000000003E-6</v>
      </c>
      <c r="H5" s="4">
        <v>2.3625E-4</v>
      </c>
      <c r="I5" s="4">
        <f t="shared" si="3"/>
        <v>-9.3170994277699999E-4</v>
      </c>
      <c r="J5" s="4">
        <f t="shared" si="4"/>
        <v>3.85929944559E-4</v>
      </c>
      <c r="K5" s="4">
        <f t="shared" si="5"/>
        <v>1.0492039449000001E-4</v>
      </c>
      <c r="L5" s="4">
        <v>-9.3170999999999998E-4</v>
      </c>
      <c r="M5" s="4">
        <v>3.8592999999999999E-4</v>
      </c>
      <c r="N5" s="4">
        <v>1.0492000000000001E-4</v>
      </c>
      <c r="O5" s="4">
        <f t="shared" si="6"/>
        <v>-5.72229999929591E-11</v>
      </c>
      <c r="P5" s="4">
        <f t="shared" si="7"/>
        <v>5.544099998967128E-11</v>
      </c>
      <c r="Q5" s="4">
        <f t="shared" si="8"/>
        <v>-3.9449000000608882E-10</v>
      </c>
      <c r="R5" s="4">
        <f t="shared" si="9"/>
        <v>4.0245563272596011E-10</v>
      </c>
      <c r="S5" s="15">
        <f t="shared" si="10"/>
        <v>1.0084768162927693</v>
      </c>
      <c r="T5" s="4">
        <v>5.7222999999999997E-11</v>
      </c>
      <c r="U5" s="4">
        <v>-5.5441E-11</v>
      </c>
      <c r="V5" s="4">
        <v>3.9449E-10</v>
      </c>
      <c r="X5" s="1"/>
    </row>
    <row r="6" spans="1:24" x14ac:dyDescent="0.45">
      <c r="A6" s="36"/>
      <c r="B6" s="3">
        <v>1837</v>
      </c>
      <c r="C6" s="4">
        <f t="shared" si="0"/>
        <v>-1.9099900074810001E-3</v>
      </c>
      <c r="D6" s="4">
        <f t="shared" si="1"/>
        <v>-7.8517101839800001E-4</v>
      </c>
      <c r="E6" s="4">
        <f t="shared" si="2"/>
        <v>5.57079913983E-4</v>
      </c>
      <c r="F6" s="4">
        <v>3.871E-5</v>
      </c>
      <c r="G6" s="4">
        <v>2.1988999999999999E-5</v>
      </c>
      <c r="H6" s="4">
        <v>2.3153E-4</v>
      </c>
      <c r="I6" s="4">
        <f t="shared" si="3"/>
        <v>-1.948700007481E-3</v>
      </c>
      <c r="J6" s="4">
        <f t="shared" si="4"/>
        <v>-8.0716001839800005E-4</v>
      </c>
      <c r="K6" s="4">
        <f t="shared" si="5"/>
        <v>3.2554991398300002E-4</v>
      </c>
      <c r="L6" s="4">
        <v>-1.9487E-3</v>
      </c>
      <c r="M6" s="4">
        <v>-8.0716000000000002E-4</v>
      </c>
      <c r="N6" s="4">
        <v>3.2555000000000003E-4</v>
      </c>
      <c r="O6" s="4">
        <f t="shared" si="6"/>
        <v>7.480999977479974E-12</v>
      </c>
      <c r="P6" s="4">
        <f t="shared" si="7"/>
        <v>1.8398000028833905E-11</v>
      </c>
      <c r="Q6" s="4">
        <f t="shared" si="8"/>
        <v>8.6017000000635641E-11</v>
      </c>
      <c r="R6" s="4">
        <f t="shared" si="9"/>
        <v>8.8280099993335869E-11</v>
      </c>
      <c r="S6" s="15">
        <f t="shared" si="10"/>
        <v>2.1092508043378815</v>
      </c>
      <c r="T6" s="4">
        <v>-7.4810000000000001E-12</v>
      </c>
      <c r="U6" s="4">
        <v>-1.8398000000000001E-11</v>
      </c>
      <c r="V6" s="4">
        <v>-8.6017000000000004E-11</v>
      </c>
      <c r="X6" s="1"/>
    </row>
    <row r="7" spans="1:24" x14ac:dyDescent="0.45">
      <c r="A7" s="36"/>
      <c r="B7" s="3">
        <v>1909</v>
      </c>
      <c r="C7" s="4">
        <f t="shared" si="0"/>
        <v>-1.896859980199E-3</v>
      </c>
      <c r="D7" s="4">
        <f t="shared" si="1"/>
        <v>7.8693100147990002E-4</v>
      </c>
      <c r="E7" s="4">
        <f t="shared" si="2"/>
        <v>6.2051003012800004E-4</v>
      </c>
      <c r="F7" s="4">
        <v>3.9440000000000002E-5</v>
      </c>
      <c r="G7" s="4">
        <v>-1.5119E-5</v>
      </c>
      <c r="H7" s="4">
        <v>2.5367E-4</v>
      </c>
      <c r="I7" s="4">
        <f t="shared" si="3"/>
        <v>-1.9362999801989999E-3</v>
      </c>
      <c r="J7" s="4">
        <f t="shared" si="4"/>
        <v>8.0205000147989998E-4</v>
      </c>
      <c r="K7" s="4">
        <f t="shared" si="5"/>
        <v>3.6684003012799998E-4</v>
      </c>
      <c r="L7" s="4">
        <v>-1.9363E-3</v>
      </c>
      <c r="M7" s="4">
        <v>8.0205000000000001E-4</v>
      </c>
      <c r="N7" s="4">
        <v>3.6684E-4</v>
      </c>
      <c r="O7" s="4">
        <f t="shared" si="6"/>
        <v>-1.9801000032335092E-11</v>
      </c>
      <c r="P7" s="4">
        <f t="shared" si="7"/>
        <v>-1.479899969930587E-12</v>
      </c>
      <c r="Q7" s="4">
        <f t="shared" si="8"/>
        <v>-3.0127999975457925E-11</v>
      </c>
      <c r="R7" s="4">
        <f t="shared" si="9"/>
        <v>3.6082767198799038E-11</v>
      </c>
      <c r="S7" s="15">
        <f t="shared" si="10"/>
        <v>2.0958391857439826</v>
      </c>
      <c r="T7" s="4">
        <v>1.9801000000000001E-11</v>
      </c>
      <c r="U7" s="4">
        <v>1.4799E-12</v>
      </c>
      <c r="V7" s="4">
        <v>3.0127999999999999E-11</v>
      </c>
      <c r="X7" s="1"/>
    </row>
    <row r="8" spans="1:24" x14ac:dyDescent="0.45">
      <c r="A8" s="36"/>
      <c r="B8" s="3">
        <v>3061</v>
      </c>
      <c r="C8" s="4">
        <f t="shared" si="0"/>
        <v>-2.8516631795200004E-3</v>
      </c>
      <c r="D8" s="4">
        <f t="shared" si="1"/>
        <v>-1.177958065602E-3</v>
      </c>
      <c r="E8" s="4">
        <f t="shared" si="2"/>
        <v>1.01526970369E-3</v>
      </c>
      <c r="F8" s="4">
        <v>7.7336999999999995E-5</v>
      </c>
      <c r="G8" s="4">
        <v>3.5241999999999999E-5</v>
      </c>
      <c r="H8" s="4">
        <v>2.4712999999999997E-4</v>
      </c>
      <c r="I8" s="4">
        <f t="shared" si="3"/>
        <v>-2.9290001795200002E-3</v>
      </c>
      <c r="J8" s="4">
        <f t="shared" si="4"/>
        <v>-1.213200065602E-3</v>
      </c>
      <c r="K8" s="4">
        <f t="shared" si="5"/>
        <v>7.6813970368999997E-4</v>
      </c>
      <c r="L8" s="4">
        <v>-2.9290000000000002E-3</v>
      </c>
      <c r="M8" s="4">
        <v>-1.2132E-3</v>
      </c>
      <c r="N8" s="4">
        <v>7.6813999999999995E-4</v>
      </c>
      <c r="O8" s="4">
        <f t="shared" si="6"/>
        <v>1.7951999999391011E-10</v>
      </c>
      <c r="P8" s="4">
        <f t="shared" si="7"/>
        <v>6.5601999960779311E-11</v>
      </c>
      <c r="Q8" s="4">
        <f t="shared" si="8"/>
        <v>2.9630999997393159E-10</v>
      </c>
      <c r="R8" s="4">
        <f t="shared" si="9"/>
        <v>3.5260554289633468E-10</v>
      </c>
      <c r="S8" s="15">
        <f t="shared" si="10"/>
        <v>3.1703146910046645</v>
      </c>
      <c r="T8" s="4">
        <v>-1.7951999999999999E-10</v>
      </c>
      <c r="U8" s="4">
        <v>-6.5602000000000003E-11</v>
      </c>
      <c r="V8" s="4">
        <v>-2.9630999999999998E-10</v>
      </c>
      <c r="X8" s="1"/>
    </row>
    <row r="9" spans="1:24" x14ac:dyDescent="0.45">
      <c r="A9" s="36"/>
      <c r="B9" s="3">
        <v>3133</v>
      </c>
      <c r="C9" s="4">
        <f t="shared" si="0"/>
        <v>-2.8682701143600002E-3</v>
      </c>
      <c r="D9" s="4">
        <f t="shared" si="1"/>
        <v>1.190368056325E-3</v>
      </c>
      <c r="E9" s="4">
        <f t="shared" si="2"/>
        <v>9.9785984483999985E-4</v>
      </c>
      <c r="F9" s="4">
        <v>6.0630000000000001E-5</v>
      </c>
      <c r="G9" s="4">
        <v>-2.2832000000000001E-5</v>
      </c>
      <c r="H9" s="4">
        <v>2.2929999999999999E-4</v>
      </c>
      <c r="I9" s="4">
        <f t="shared" si="3"/>
        <v>-2.9289001143600001E-3</v>
      </c>
      <c r="J9" s="4">
        <f t="shared" si="4"/>
        <v>1.213200056325E-3</v>
      </c>
      <c r="K9" s="4">
        <f t="shared" si="5"/>
        <v>7.6855984483999997E-4</v>
      </c>
      <c r="L9" s="4">
        <v>-2.9288999999999999E-3</v>
      </c>
      <c r="M9" s="4">
        <v>1.2132E-3</v>
      </c>
      <c r="N9" s="4">
        <v>7.6855999999999995E-4</v>
      </c>
      <c r="O9" s="4">
        <f t="shared" si="6"/>
        <v>1.1436000020223491E-10</v>
      </c>
      <c r="P9" s="4">
        <f t="shared" si="7"/>
        <v>-5.6325000002618864E-11</v>
      </c>
      <c r="Q9" s="4">
        <f t="shared" si="8"/>
        <v>1.5515999997415403E-10</v>
      </c>
      <c r="R9" s="4">
        <f t="shared" si="9"/>
        <v>2.0081170499632153E-10</v>
      </c>
      <c r="S9" s="15">
        <f t="shared" si="10"/>
        <v>3.1702223029308212</v>
      </c>
      <c r="T9" s="4">
        <v>-1.1436000000000001E-10</v>
      </c>
      <c r="U9" s="4">
        <v>5.6324999999999997E-11</v>
      </c>
      <c r="V9" s="4">
        <v>-1.5516000000000001E-10</v>
      </c>
      <c r="X9" s="1"/>
    </row>
    <row r="10" spans="1:24" x14ac:dyDescent="0.45">
      <c r="A10" s="36"/>
      <c r="B10" s="3">
        <v>4285</v>
      </c>
      <c r="C10" s="4">
        <f t="shared" si="0"/>
        <v>-3.77220020895E-3</v>
      </c>
      <c r="D10" s="4">
        <f t="shared" si="1"/>
        <v>-1.55976209051E-3</v>
      </c>
      <c r="E10" s="4">
        <f t="shared" si="2"/>
        <v>1.5481497931500001E-3</v>
      </c>
      <c r="F10" s="4">
        <v>9.0699999999999996E-5</v>
      </c>
      <c r="G10" s="4">
        <v>4.0337999999999999E-5</v>
      </c>
      <c r="H10" s="4">
        <v>1.9855E-4</v>
      </c>
      <c r="I10" s="4">
        <f t="shared" si="3"/>
        <v>-3.8629002089499999E-3</v>
      </c>
      <c r="J10" s="4">
        <f t="shared" si="4"/>
        <v>-1.60010009051E-3</v>
      </c>
      <c r="K10" s="4">
        <f t="shared" si="5"/>
        <v>1.34959979315E-3</v>
      </c>
      <c r="L10" s="4">
        <v>-3.8628999999999998E-3</v>
      </c>
      <c r="M10" s="4">
        <v>-1.6000999999999999E-3</v>
      </c>
      <c r="N10" s="4">
        <v>1.3496000000000001E-3</v>
      </c>
      <c r="O10" s="4">
        <f t="shared" si="6"/>
        <v>2.0895000009749087E-10</v>
      </c>
      <c r="P10" s="4">
        <f t="shared" si="7"/>
        <v>9.0510000102378418E-11</v>
      </c>
      <c r="Q10" s="4">
        <f t="shared" si="8"/>
        <v>2.0685000001914589E-10</v>
      </c>
      <c r="R10" s="4">
        <f t="shared" si="9"/>
        <v>3.0763466184289872E-10</v>
      </c>
      <c r="S10" s="15">
        <f t="shared" si="10"/>
        <v>4.1811860063862269</v>
      </c>
      <c r="T10" s="4">
        <v>-2.0895000000000001E-10</v>
      </c>
      <c r="U10" s="4">
        <v>-9.0510000000000006E-11</v>
      </c>
      <c r="V10" s="4">
        <v>-2.0684999999999999E-10</v>
      </c>
      <c r="X10" s="1"/>
    </row>
    <row r="11" spans="1:24" x14ac:dyDescent="0.45">
      <c r="A11" s="36"/>
      <c r="B11" s="3">
        <v>4357</v>
      </c>
      <c r="C11" s="4">
        <f t="shared" si="0"/>
        <v>-3.8272750976259999E-3</v>
      </c>
      <c r="D11" s="4">
        <f t="shared" si="1"/>
        <v>1.5846220568209999E-3</v>
      </c>
      <c r="E11" s="4">
        <f t="shared" si="2"/>
        <v>1.462639926571E-3</v>
      </c>
      <c r="F11" s="4">
        <v>6.2924999999999998E-5</v>
      </c>
      <c r="G11" s="4">
        <v>-2.6778E-5</v>
      </c>
      <c r="H11" s="4">
        <v>1.6044E-4</v>
      </c>
      <c r="I11" s="4">
        <f t="shared" si="3"/>
        <v>-3.8902000976260001E-3</v>
      </c>
      <c r="J11" s="4">
        <f t="shared" si="4"/>
        <v>1.611400056821E-3</v>
      </c>
      <c r="K11" s="4">
        <f t="shared" si="5"/>
        <v>1.302199926571E-3</v>
      </c>
      <c r="L11" s="4">
        <v>-3.8901999999999999E-3</v>
      </c>
      <c r="M11" s="4">
        <v>1.6114E-3</v>
      </c>
      <c r="N11" s="4">
        <v>1.3022000000000001E-3</v>
      </c>
      <c r="O11" s="4">
        <f t="shared" si="6"/>
        <v>9.762600016588463E-11</v>
      </c>
      <c r="P11" s="4">
        <f t="shared" si="7"/>
        <v>-5.6820999945125794E-11</v>
      </c>
      <c r="Q11" s="4">
        <f t="shared" si="8"/>
        <v>7.3429000076521977E-11</v>
      </c>
      <c r="R11" s="4">
        <f t="shared" si="9"/>
        <v>1.3472668627777927E-10</v>
      </c>
      <c r="S11" s="15">
        <f t="shared" si="10"/>
        <v>4.2107322403591523</v>
      </c>
      <c r="T11" s="4">
        <v>-9.7625999999999995E-11</v>
      </c>
      <c r="U11" s="4">
        <v>5.6821E-11</v>
      </c>
      <c r="V11" s="4">
        <v>-7.3429000000000003E-11</v>
      </c>
      <c r="X11" s="1"/>
    </row>
    <row r="12" spans="1:24" x14ac:dyDescent="0.45">
      <c r="A12" s="36"/>
      <c r="B12" s="3">
        <v>5509</v>
      </c>
      <c r="C12" s="4">
        <f t="shared" si="0"/>
        <v>-4.7532000556760002E-3</v>
      </c>
      <c r="D12" s="4">
        <f t="shared" si="1"/>
        <v>-1.9651910309580003E-3</v>
      </c>
      <c r="E12" s="4">
        <f t="shared" si="2"/>
        <v>2.1972709809370003E-3</v>
      </c>
      <c r="F12" s="4">
        <v>5.7299999999999997E-5</v>
      </c>
      <c r="G12" s="4">
        <v>2.7409000000000001E-5</v>
      </c>
      <c r="H12" s="4">
        <v>8.4171000000000004E-5</v>
      </c>
      <c r="I12" s="4">
        <f t="shared" si="3"/>
        <v>-4.8105000556759999E-3</v>
      </c>
      <c r="J12" s="4">
        <f t="shared" si="4"/>
        <v>-1.9926000309580002E-3</v>
      </c>
      <c r="K12" s="4">
        <f t="shared" si="5"/>
        <v>2.1130999809370003E-3</v>
      </c>
      <c r="L12" s="4">
        <v>-4.8104999999999997E-3</v>
      </c>
      <c r="M12" s="4">
        <v>-1.9926000000000002E-3</v>
      </c>
      <c r="N12" s="4">
        <v>2.1131000000000001E-3</v>
      </c>
      <c r="O12" s="4">
        <f t="shared" si="6"/>
        <v>5.5676000268456427E-11</v>
      </c>
      <c r="P12" s="4">
        <f t="shared" si="7"/>
        <v>3.095800005237237E-11</v>
      </c>
      <c r="Q12" s="4">
        <f t="shared" si="8"/>
        <v>1.9062999876556797E-11</v>
      </c>
      <c r="R12" s="4">
        <f t="shared" si="9"/>
        <v>6.6495208379472366E-11</v>
      </c>
      <c r="S12" s="15">
        <f t="shared" si="10"/>
        <v>5.2068574985301828</v>
      </c>
      <c r="T12" s="4">
        <v>-5.5676E-11</v>
      </c>
      <c r="U12" s="4">
        <v>-3.0957999999999998E-11</v>
      </c>
      <c r="V12" s="4">
        <v>-1.9063E-11</v>
      </c>
      <c r="X12" s="1"/>
    </row>
    <row r="13" spans="1:24" x14ac:dyDescent="0.45">
      <c r="A13" s="36"/>
      <c r="B13" s="3">
        <v>5581</v>
      </c>
      <c r="C13" s="4">
        <f t="shared" si="0"/>
        <v>-4.8332840249850004E-3</v>
      </c>
      <c r="D13" s="4">
        <f t="shared" si="1"/>
        <v>1.9977620009555904E-3</v>
      </c>
      <c r="E13" s="4">
        <f t="shared" si="2"/>
        <v>2.0918539971396003E-3</v>
      </c>
      <c r="F13" s="4">
        <v>3.7316E-5</v>
      </c>
      <c r="G13" s="4">
        <v>-1.9738E-5</v>
      </c>
      <c r="H13" s="4">
        <v>6.0154E-5</v>
      </c>
      <c r="I13" s="4">
        <f t="shared" si="3"/>
        <v>-4.8706000249850003E-3</v>
      </c>
      <c r="J13" s="4">
        <f t="shared" si="4"/>
        <v>2.0175000009555904E-3</v>
      </c>
      <c r="K13" s="4">
        <f t="shared" si="5"/>
        <v>2.0316999971396001E-3</v>
      </c>
      <c r="L13" s="4">
        <v>-4.8706000000000001E-3</v>
      </c>
      <c r="M13" s="4">
        <v>2.0175000000000002E-3</v>
      </c>
      <c r="N13" s="4">
        <v>2.0317E-3</v>
      </c>
      <c r="O13" s="4">
        <f t="shared" si="6"/>
        <v>2.4985000179889028E-11</v>
      </c>
      <c r="P13" s="4">
        <f t="shared" si="7"/>
        <v>-9.5559020765745295E-13</v>
      </c>
      <c r="Q13" s="4">
        <f t="shared" si="8"/>
        <v>2.860399851006834E-12</v>
      </c>
      <c r="R13" s="4">
        <f t="shared" si="9"/>
        <v>2.516635201894914E-11</v>
      </c>
      <c r="S13" s="15">
        <f t="shared" si="10"/>
        <v>5.2719114759259753</v>
      </c>
      <c r="T13" s="4">
        <v>-2.4985000000000001E-11</v>
      </c>
      <c r="U13" s="4">
        <v>9.5558999999999997E-13</v>
      </c>
      <c r="V13" s="4">
        <v>-2.8603999999999998E-12</v>
      </c>
      <c r="X13" s="1"/>
    </row>
    <row r="14" spans="1:24" x14ac:dyDescent="0.45">
      <c r="A14" s="36"/>
      <c r="B14" s="3">
        <v>6637</v>
      </c>
      <c r="C14" s="4">
        <f t="shared" si="0"/>
        <v>-5.2624010145189996E-3</v>
      </c>
      <c r="D14" s="4">
        <f t="shared" si="1"/>
        <v>-2.1771100022801998E-3</v>
      </c>
      <c r="E14" s="4">
        <f t="shared" si="2"/>
        <v>2.5905469967047001E-3</v>
      </c>
      <c r="F14" s="4">
        <v>2.2599000000000002E-5</v>
      </c>
      <c r="G14" s="4">
        <v>1.199E-5</v>
      </c>
      <c r="H14" s="4">
        <v>2.2747000000000001E-5</v>
      </c>
      <c r="I14" s="4">
        <f t="shared" si="3"/>
        <v>-5.2850000145189995E-3</v>
      </c>
      <c r="J14" s="4">
        <f t="shared" si="4"/>
        <v>-2.1891000022801997E-3</v>
      </c>
      <c r="K14" s="4">
        <f t="shared" si="5"/>
        <v>2.5677999967047001E-3</v>
      </c>
      <c r="L14" s="4">
        <v>-5.2849999999999998E-3</v>
      </c>
      <c r="M14" s="4">
        <v>-2.1890999999999998E-3</v>
      </c>
      <c r="N14" s="4">
        <v>2.5677999999999999E-3</v>
      </c>
      <c r="O14" s="4">
        <f t="shared" si="6"/>
        <v>1.451899971777193E-11</v>
      </c>
      <c r="P14" s="4">
        <f t="shared" si="7"/>
        <v>2.2801999004229412E-12</v>
      </c>
      <c r="Q14" s="4">
        <f t="shared" si="8"/>
        <v>3.2952997969237785E-12</v>
      </c>
      <c r="R14" s="4">
        <f t="shared" si="9"/>
        <v>1.5061861277483474E-11</v>
      </c>
      <c r="S14" s="15">
        <f t="shared" si="10"/>
        <v>5.7204356311385931</v>
      </c>
      <c r="T14" s="4">
        <v>-1.4519E-11</v>
      </c>
      <c r="U14" s="4">
        <v>-2.2801999999999999E-12</v>
      </c>
      <c r="V14" s="4">
        <v>-3.2952999999999999E-12</v>
      </c>
      <c r="X14" s="1"/>
    </row>
    <row r="15" spans="1:24" x14ac:dyDescent="0.45">
      <c r="A15" s="36"/>
      <c r="B15" s="3">
        <v>6673</v>
      </c>
      <c r="C15" s="4">
        <f t="shared" si="0"/>
        <v>-5.3403800095590996E-3</v>
      </c>
      <c r="D15" s="4">
        <f t="shared" si="1"/>
        <v>2.2101454911021999E-3</v>
      </c>
      <c r="E15" s="4">
        <f t="shared" si="2"/>
        <v>2.5103630041336997E-3</v>
      </c>
      <c r="F15" s="4">
        <v>1.5119999999999999E-5</v>
      </c>
      <c r="G15" s="4">
        <v>-8.1544999999999996E-6</v>
      </c>
      <c r="H15" s="4">
        <v>1.6463000000000001E-5</v>
      </c>
      <c r="I15" s="4">
        <f t="shared" si="3"/>
        <v>-5.3555000095591001E-3</v>
      </c>
      <c r="J15" s="4">
        <f t="shared" si="4"/>
        <v>2.2182999911021998E-3</v>
      </c>
      <c r="K15" s="4">
        <f t="shared" si="5"/>
        <v>2.4939000041336997E-3</v>
      </c>
      <c r="L15" s="4">
        <v>-5.3555E-3</v>
      </c>
      <c r="M15" s="4">
        <v>2.2182999999999999E-3</v>
      </c>
      <c r="N15" s="4">
        <v>2.4938999999999998E-3</v>
      </c>
      <c r="O15" s="4">
        <f t="shared" si="6"/>
        <v>9.5591000393024927E-12</v>
      </c>
      <c r="P15" s="4">
        <f t="shared" si="7"/>
        <v>8.8978000314932082E-12</v>
      </c>
      <c r="Q15" s="4">
        <f t="shared" si="8"/>
        <v>-4.1336998927998803E-12</v>
      </c>
      <c r="R15" s="4">
        <f t="shared" si="9"/>
        <v>1.3697982105608374E-11</v>
      </c>
      <c r="S15" s="15">
        <f t="shared" si="10"/>
        <v>5.7967434944113236</v>
      </c>
      <c r="T15" s="4">
        <v>-9.5590999999999995E-12</v>
      </c>
      <c r="U15" s="4">
        <v>-8.8977999999999995E-12</v>
      </c>
      <c r="V15" s="4">
        <v>4.1336999999999996E-12</v>
      </c>
      <c r="X15" s="1"/>
    </row>
    <row r="16" spans="1:24" x14ac:dyDescent="0.45">
      <c r="A16" s="36"/>
      <c r="B16" s="3">
        <v>7249</v>
      </c>
      <c r="C16" s="4">
        <f t="shared" si="0"/>
        <v>-5.4996000000000003E-3</v>
      </c>
      <c r="D16" s="4">
        <f t="shared" si="1"/>
        <v>-2.2780000000000001E-3</v>
      </c>
      <c r="E16" s="4">
        <f t="shared" si="2"/>
        <v>2.7910999999999999E-3</v>
      </c>
      <c r="F16" s="4">
        <v>0</v>
      </c>
      <c r="G16" s="4">
        <v>0</v>
      </c>
      <c r="H16" s="4">
        <v>0</v>
      </c>
      <c r="I16" s="4">
        <f t="shared" si="3"/>
        <v>-5.4996000000000003E-3</v>
      </c>
      <c r="J16" s="4">
        <f t="shared" si="4"/>
        <v>-2.2780000000000001E-3</v>
      </c>
      <c r="K16" s="4">
        <f t="shared" si="5"/>
        <v>2.7910999999999999E-3</v>
      </c>
      <c r="L16" s="4">
        <v>-5.4996000000000003E-3</v>
      </c>
      <c r="M16" s="4">
        <v>-2.2780000000000001E-3</v>
      </c>
      <c r="N16" s="4">
        <v>2.7910999999999999E-3</v>
      </c>
      <c r="O16" s="4">
        <f t="shared" si="6"/>
        <v>0</v>
      </c>
      <c r="P16" s="4">
        <f t="shared" si="7"/>
        <v>0</v>
      </c>
      <c r="Q16" s="4">
        <f t="shared" si="8"/>
        <v>0</v>
      </c>
      <c r="R16" s="4">
        <f t="shared" si="9"/>
        <v>0</v>
      </c>
      <c r="S16" s="15">
        <f t="shared" si="10"/>
        <v>5.9527207359324352</v>
      </c>
      <c r="T16" s="4">
        <v>0</v>
      </c>
      <c r="U16" s="4">
        <v>0</v>
      </c>
      <c r="V16" s="4">
        <v>0</v>
      </c>
    </row>
    <row r="17" spans="1:24" x14ac:dyDescent="0.45">
      <c r="A17" s="36"/>
      <c r="B17" s="3">
        <v>7285</v>
      </c>
      <c r="C17" s="4">
        <f t="shared" si="0"/>
        <v>-5.6094999999999999E-3</v>
      </c>
      <c r="D17" s="4">
        <f t="shared" si="1"/>
        <v>2.3235E-3</v>
      </c>
      <c r="E17" s="4">
        <f t="shared" si="2"/>
        <v>2.7910999999999999E-3</v>
      </c>
      <c r="F17" s="4">
        <v>0</v>
      </c>
      <c r="G17" s="4">
        <v>0</v>
      </c>
      <c r="H17" s="4">
        <v>0</v>
      </c>
      <c r="I17" s="4">
        <f t="shared" si="3"/>
        <v>-5.6094999999999999E-3</v>
      </c>
      <c r="J17" s="4">
        <f t="shared" si="4"/>
        <v>2.3235E-3</v>
      </c>
      <c r="K17" s="4">
        <f t="shared" si="5"/>
        <v>2.7910999999999999E-3</v>
      </c>
      <c r="L17" s="4">
        <v>-5.6094999999999999E-3</v>
      </c>
      <c r="M17" s="4">
        <v>2.3235E-3</v>
      </c>
      <c r="N17" s="4">
        <v>2.7910999999999999E-3</v>
      </c>
      <c r="O17" s="4">
        <f t="shared" si="6"/>
        <v>0</v>
      </c>
      <c r="P17" s="4">
        <f t="shared" si="7"/>
        <v>0</v>
      </c>
      <c r="Q17" s="4">
        <f t="shared" si="8"/>
        <v>0</v>
      </c>
      <c r="R17" s="4">
        <f t="shared" si="9"/>
        <v>0</v>
      </c>
      <c r="S17" s="15">
        <f t="shared" si="10"/>
        <v>6.0716671927898025</v>
      </c>
      <c r="T17" s="4">
        <v>0</v>
      </c>
      <c r="U17" s="4">
        <v>0</v>
      </c>
      <c r="V17" s="4">
        <v>0</v>
      </c>
    </row>
    <row r="18" spans="1:24" x14ac:dyDescent="0.45">
      <c r="A18" s="36"/>
      <c r="B18" s="3">
        <v>8000</v>
      </c>
      <c r="C18" s="4">
        <f t="shared" si="0"/>
        <v>-3.8043289522009997E-4</v>
      </c>
      <c r="D18" s="4">
        <f t="shared" si="1"/>
        <v>9.0571991062999993E-4</v>
      </c>
      <c r="E18" s="4">
        <f t="shared" si="2"/>
        <v>3.6958039824999998E-4</v>
      </c>
      <c r="F18" s="4">
        <v>4.4571000000000001E-6</v>
      </c>
      <c r="G18" s="4">
        <v>-2.349E-5</v>
      </c>
      <c r="H18" s="4">
        <v>2.4952999999999998E-4</v>
      </c>
      <c r="I18" s="4">
        <f t="shared" si="3"/>
        <v>-3.8488999522009998E-4</v>
      </c>
      <c r="J18" s="4">
        <f t="shared" si="4"/>
        <v>9.2920991062999997E-4</v>
      </c>
      <c r="K18" s="4">
        <f t="shared" si="5"/>
        <v>1.2005039825E-4</v>
      </c>
      <c r="L18" s="4">
        <v>-3.8488999999999998E-4</v>
      </c>
      <c r="M18" s="4">
        <v>9.2920999999999998E-4</v>
      </c>
      <c r="N18" s="4">
        <v>1.2005E-4</v>
      </c>
      <c r="O18" s="4">
        <f t="shared" si="6"/>
        <v>-4.7799000001125247E-12</v>
      </c>
      <c r="P18" s="4">
        <f t="shared" si="7"/>
        <v>8.9370000007187034E-11</v>
      </c>
      <c r="Q18" s="4">
        <f t="shared" si="8"/>
        <v>-3.9824999999431721E-10</v>
      </c>
      <c r="R18" s="4">
        <f t="shared" si="9"/>
        <v>4.0818244308246451E-10</v>
      </c>
      <c r="S18" s="15">
        <f t="shared" si="10"/>
        <v>1.0057691266886253</v>
      </c>
      <c r="T18" s="4">
        <v>4.7798999999999999E-12</v>
      </c>
      <c r="U18" s="4">
        <v>-8.9369999999999997E-11</v>
      </c>
      <c r="V18" s="4">
        <v>3.9824999999999999E-10</v>
      </c>
      <c r="X18" s="1"/>
    </row>
    <row r="19" spans="1:24" x14ac:dyDescent="0.45">
      <c r="A19" s="36"/>
      <c r="B19" s="3">
        <v>9440</v>
      </c>
      <c r="C19" s="4">
        <f t="shared" si="0"/>
        <v>-7.8989701152500005E-4</v>
      </c>
      <c r="D19" s="4">
        <f t="shared" si="1"/>
        <v>1.8882939114800001E-3</v>
      </c>
      <c r="E19" s="4">
        <f t="shared" si="2"/>
        <v>5.9929017101999996E-4</v>
      </c>
      <c r="F19" s="4">
        <v>1.2393E-5</v>
      </c>
      <c r="G19" s="4">
        <v>-4.8606000000000002E-5</v>
      </c>
      <c r="H19" s="4">
        <v>2.3445000000000001E-4</v>
      </c>
      <c r="I19" s="4">
        <f t="shared" si="3"/>
        <v>-8.0229001152500002E-4</v>
      </c>
      <c r="J19" s="4">
        <f t="shared" si="4"/>
        <v>1.9368999114800002E-3</v>
      </c>
      <c r="K19" s="4">
        <f t="shared" si="5"/>
        <v>3.6484017101999998E-4</v>
      </c>
      <c r="L19" s="4">
        <v>-8.0228999999999999E-4</v>
      </c>
      <c r="M19" s="4">
        <v>1.9369000000000001E-3</v>
      </c>
      <c r="N19" s="4">
        <v>3.6484000000000001E-4</v>
      </c>
      <c r="O19" s="4">
        <f t="shared" si="6"/>
        <v>1.1525000029842525E-11</v>
      </c>
      <c r="P19" s="4">
        <f t="shared" si="7"/>
        <v>8.8519999923847292E-11</v>
      </c>
      <c r="Q19" s="4">
        <f t="shared" si="8"/>
        <v>-1.7101999997366432E-10</v>
      </c>
      <c r="R19" s="4">
        <f t="shared" si="9"/>
        <v>1.9291567174078403E-10</v>
      </c>
      <c r="S19" s="15">
        <f t="shared" si="10"/>
        <v>2.0964853574733122</v>
      </c>
      <c r="T19" s="4">
        <v>-1.1525E-11</v>
      </c>
      <c r="U19" s="4">
        <v>-8.8519999999999995E-11</v>
      </c>
      <c r="V19" s="4">
        <v>1.7101999999999999E-10</v>
      </c>
      <c r="X19" s="1"/>
    </row>
    <row r="20" spans="1:24" x14ac:dyDescent="0.45">
      <c r="A20" s="36"/>
      <c r="B20" s="3">
        <v>10580</v>
      </c>
      <c r="C20" s="4">
        <f t="shared" si="0"/>
        <v>-1.202138018737E-3</v>
      </c>
      <c r="D20" s="4">
        <f t="shared" si="1"/>
        <v>2.8842409893780003E-3</v>
      </c>
      <c r="E20" s="4">
        <f t="shared" si="2"/>
        <v>8.9889005988699994E-4</v>
      </c>
      <c r="F20" s="3">
        <v>1.5662E-5</v>
      </c>
      <c r="G20" s="3">
        <v>-5.5758999999999999E-5</v>
      </c>
      <c r="H20" s="3">
        <v>1.5788999999999999E-4</v>
      </c>
      <c r="I20" s="4">
        <f t="shared" si="3"/>
        <v>-1.217800018737E-3</v>
      </c>
      <c r="J20" s="4">
        <f t="shared" si="4"/>
        <v>2.9399999893780001E-3</v>
      </c>
      <c r="K20" s="4">
        <f t="shared" si="5"/>
        <v>7.41000059887E-4</v>
      </c>
      <c r="L20" s="4">
        <v>-1.2178E-3</v>
      </c>
      <c r="M20" s="4">
        <v>2.9399999999999999E-3</v>
      </c>
      <c r="N20" s="4">
        <v>7.4100000000000001E-4</v>
      </c>
      <c r="O20" s="4">
        <f t="shared" si="6"/>
        <v>1.8737000015769945E-11</v>
      </c>
      <c r="P20" s="4">
        <f t="shared" si="7"/>
        <v>1.0621999807503002E-11</v>
      </c>
      <c r="Q20" s="4">
        <f t="shared" si="8"/>
        <v>-5.988699998144692E-11</v>
      </c>
      <c r="R20" s="4">
        <f t="shared" si="9"/>
        <v>6.3642397945704253E-11</v>
      </c>
      <c r="S20" s="15">
        <f t="shared" si="10"/>
        <v>3.182237709537111</v>
      </c>
      <c r="T20" s="3">
        <v>-1.8737000000000001E-11</v>
      </c>
      <c r="U20" s="3">
        <v>-1.0622000000000001E-11</v>
      </c>
      <c r="V20" s="3">
        <v>5.9887E-11</v>
      </c>
      <c r="X20" s="1"/>
    </row>
    <row r="21" spans="1:24" x14ac:dyDescent="0.45">
      <c r="A21" s="36"/>
      <c r="B21" s="3">
        <v>11720</v>
      </c>
      <c r="C21" s="4">
        <f t="shared" si="0"/>
        <v>-1.6116984207379999E-3</v>
      </c>
      <c r="D21" s="4">
        <f t="shared" si="1"/>
        <v>3.8788409979658997E-3</v>
      </c>
      <c r="E21" s="4">
        <f t="shared" si="2"/>
        <v>1.3225680147630002E-3</v>
      </c>
      <c r="F21" s="4">
        <v>8.8016000000000006E-6</v>
      </c>
      <c r="G21" s="4">
        <v>-3.3358999999999997E-5</v>
      </c>
      <c r="H21" s="4">
        <v>5.8368000000000001E-5</v>
      </c>
      <c r="I21" s="4">
        <f t="shared" si="3"/>
        <v>-1.6205000207380001E-3</v>
      </c>
      <c r="J21" s="4">
        <f t="shared" si="4"/>
        <v>3.9121999979658999E-3</v>
      </c>
      <c r="K21" s="4">
        <f t="shared" si="5"/>
        <v>1.2642000147630001E-3</v>
      </c>
      <c r="L21" s="4">
        <v>-1.6205E-3</v>
      </c>
      <c r="M21" s="4">
        <v>3.9122000000000002E-3</v>
      </c>
      <c r="N21" s="4">
        <v>1.2642E-3</v>
      </c>
      <c r="O21" s="4">
        <f t="shared" si="6"/>
        <v>2.073800007586224E-11</v>
      </c>
      <c r="P21" s="4">
        <f t="shared" si="7"/>
        <v>2.0341003187374085E-12</v>
      </c>
      <c r="Q21" s="4">
        <f t="shared" si="8"/>
        <v>-1.4763000067211096E-11</v>
      </c>
      <c r="R21" s="4">
        <f t="shared" si="9"/>
        <v>2.5537196052770252E-11</v>
      </c>
      <c r="S21" s="15">
        <f t="shared" si="10"/>
        <v>4.2345400092572039</v>
      </c>
      <c r="T21" s="4">
        <v>-2.0738E-11</v>
      </c>
      <c r="U21" s="4">
        <v>-2.0341E-12</v>
      </c>
      <c r="V21" s="4">
        <v>1.4762999999999999E-11</v>
      </c>
      <c r="X21" s="1"/>
    </row>
    <row r="22" spans="1:24" x14ac:dyDescent="0.45">
      <c r="A22" s="36"/>
      <c r="B22" s="3">
        <v>12860</v>
      </c>
      <c r="C22" s="4">
        <f t="shared" si="0"/>
        <v>-1.9949405089597001E-3</v>
      </c>
      <c r="D22" s="4">
        <f t="shared" si="1"/>
        <v>4.8181130961726E-3</v>
      </c>
      <c r="E22" s="4">
        <f t="shared" si="2"/>
        <v>2.1037620048303999E-3</v>
      </c>
      <c r="F22" s="3">
        <v>4.8594999999999998E-6</v>
      </c>
      <c r="G22" s="3">
        <v>-9.7868999999999994E-6</v>
      </c>
      <c r="H22" s="3">
        <v>1.4362000000000001E-5</v>
      </c>
      <c r="I22" s="4">
        <f t="shared" si="3"/>
        <v>-1.9998000089597001E-3</v>
      </c>
      <c r="J22" s="4">
        <f t="shared" si="4"/>
        <v>4.8278999961726002E-3</v>
      </c>
      <c r="K22" s="4">
        <f t="shared" si="5"/>
        <v>2.0894000048303999E-3</v>
      </c>
      <c r="L22" s="4">
        <v>-1.9997999999999999E-3</v>
      </c>
      <c r="M22" s="4">
        <v>4.8279000000000004E-3</v>
      </c>
      <c r="N22" s="4">
        <v>2.0893999999999999E-3</v>
      </c>
      <c r="O22" s="4">
        <f t="shared" si="6"/>
        <v>8.9597001692864886E-12</v>
      </c>
      <c r="P22" s="4">
        <f t="shared" si="7"/>
        <v>3.8274002023275244E-12</v>
      </c>
      <c r="Q22" s="4">
        <f t="shared" si="8"/>
        <v>-4.8303999689025545E-12</v>
      </c>
      <c r="R22" s="4">
        <f t="shared" si="9"/>
        <v>1.0874648651421475E-11</v>
      </c>
      <c r="S22" s="15">
        <f t="shared" si="10"/>
        <v>5.2256883230824247</v>
      </c>
      <c r="T22" s="3">
        <v>-8.9597000000000003E-12</v>
      </c>
      <c r="U22" s="3">
        <v>-3.8273999999999996E-12</v>
      </c>
      <c r="V22" s="3">
        <v>4.8304000000000001E-12</v>
      </c>
      <c r="X22" s="1"/>
    </row>
    <row r="23" spans="1:24" x14ac:dyDescent="0.45">
      <c r="A23" s="36"/>
      <c r="B23" s="3">
        <v>13910</v>
      </c>
      <c r="C23" s="4">
        <f t="shared" si="0"/>
        <v>-2.1669855014347004E-3</v>
      </c>
      <c r="D23" s="4">
        <f t="shared" si="1"/>
        <v>5.2346898999501099E-3</v>
      </c>
      <c r="E23" s="4">
        <f t="shared" si="2"/>
        <v>2.6197119014891995E-3</v>
      </c>
      <c r="F23" s="4">
        <v>2.1144999999999998E-6</v>
      </c>
      <c r="G23" s="4">
        <v>-1.9101000000000001E-6</v>
      </c>
      <c r="H23" s="4">
        <v>1.3119000000000001E-6</v>
      </c>
      <c r="I23" s="4">
        <f t="shared" si="3"/>
        <v>-2.1691000014347002E-3</v>
      </c>
      <c r="J23" s="4">
        <f t="shared" si="4"/>
        <v>5.2365999999501103E-3</v>
      </c>
      <c r="K23" s="4">
        <f t="shared" si="5"/>
        <v>2.6184000014891997E-3</v>
      </c>
      <c r="L23" s="4">
        <v>-2.1691000000000002E-3</v>
      </c>
      <c r="M23" s="4">
        <v>5.2366000000000001E-3</v>
      </c>
      <c r="N23" s="4">
        <v>2.6183999999999999E-3</v>
      </c>
      <c r="O23" s="4">
        <f t="shared" si="6"/>
        <v>1.4347000150405353E-12</v>
      </c>
      <c r="P23" s="4">
        <f t="shared" si="7"/>
        <v>4.9889779807354984E-14</v>
      </c>
      <c r="Q23" s="4">
        <f t="shared" si="8"/>
        <v>-1.4891998224852987E-12</v>
      </c>
      <c r="R23" s="4">
        <f t="shared" si="9"/>
        <v>2.068470264368522E-12</v>
      </c>
      <c r="S23" s="15">
        <f t="shared" si="10"/>
        <v>5.6680661931561813</v>
      </c>
      <c r="T23" s="4">
        <v>-1.4346999999999999E-12</v>
      </c>
      <c r="U23" s="4">
        <v>-4.9890000000000002E-14</v>
      </c>
      <c r="V23" s="4">
        <v>1.4892E-12</v>
      </c>
      <c r="X23" s="1"/>
    </row>
    <row r="24" spans="1:24" x14ac:dyDescent="0.45">
      <c r="A24" s="36"/>
      <c r="B24" s="3">
        <v>14480</v>
      </c>
      <c r="C24" s="4">
        <f t="shared" si="0"/>
        <v>-2.2193E-3</v>
      </c>
      <c r="D24" s="4">
        <f t="shared" si="1"/>
        <v>5.3578999999999996E-3</v>
      </c>
      <c r="E24" s="4">
        <f t="shared" si="2"/>
        <v>2.7910999999999999E-3</v>
      </c>
      <c r="F24" s="4">
        <v>0</v>
      </c>
      <c r="G24" s="4">
        <v>0</v>
      </c>
      <c r="H24" s="4">
        <v>0</v>
      </c>
      <c r="I24" s="4">
        <f t="shared" si="3"/>
        <v>-2.2193E-3</v>
      </c>
      <c r="J24" s="4">
        <f t="shared" si="4"/>
        <v>5.3578999999999996E-3</v>
      </c>
      <c r="K24" s="4">
        <f t="shared" si="5"/>
        <v>2.7910999999999999E-3</v>
      </c>
      <c r="L24" s="4">
        <v>-2.2193E-3</v>
      </c>
      <c r="M24" s="4">
        <v>5.3578999999999996E-3</v>
      </c>
      <c r="N24" s="4">
        <v>2.7910999999999999E-3</v>
      </c>
      <c r="O24" s="4">
        <f t="shared" si="6"/>
        <v>0</v>
      </c>
      <c r="P24" s="4">
        <f t="shared" si="7"/>
        <v>0</v>
      </c>
      <c r="Q24" s="4">
        <f t="shared" si="8"/>
        <v>0</v>
      </c>
      <c r="R24" s="4">
        <f t="shared" si="9"/>
        <v>0</v>
      </c>
      <c r="S24" s="15">
        <f t="shared" si="10"/>
        <v>5.7993434887062856</v>
      </c>
      <c r="T24" s="4">
        <v>0</v>
      </c>
      <c r="U24" s="4">
        <v>0</v>
      </c>
      <c r="V24" s="4">
        <v>0</v>
      </c>
    </row>
    <row r="25" spans="1:24" x14ac:dyDescent="0.45">
      <c r="A25" s="36"/>
      <c r="B25" s="3">
        <v>15195</v>
      </c>
      <c r="C25" s="4">
        <f t="shared" si="0"/>
        <v>3.8284996857300001E-4</v>
      </c>
      <c r="D25" s="4">
        <f t="shared" si="1"/>
        <v>9.0484090213800001E-4</v>
      </c>
      <c r="E25" s="4">
        <f t="shared" si="2"/>
        <v>3.6613038705000001E-4</v>
      </c>
      <c r="F25" s="4">
        <v>-1.0910000000000001E-5</v>
      </c>
      <c r="G25" s="4">
        <v>-2.2109000000000001E-5</v>
      </c>
      <c r="H25" s="4">
        <v>2.5363000000000002E-4</v>
      </c>
      <c r="I25" s="4">
        <f t="shared" si="3"/>
        <v>3.93759968573E-4</v>
      </c>
      <c r="J25" s="4">
        <f t="shared" si="4"/>
        <v>9.2694990213799998E-4</v>
      </c>
      <c r="K25" s="4">
        <f t="shared" si="5"/>
        <v>1.1250038705E-4</v>
      </c>
      <c r="L25" s="4">
        <v>3.9376E-4</v>
      </c>
      <c r="M25" s="4">
        <v>9.2694999999999995E-4</v>
      </c>
      <c r="N25" s="4">
        <v>1.125E-4</v>
      </c>
      <c r="O25" s="4">
        <f t="shared" si="6"/>
        <v>3.1426999999757677E-11</v>
      </c>
      <c r="P25" s="4">
        <f t="shared" si="7"/>
        <v>9.7861999970652591E-11</v>
      </c>
      <c r="Q25" s="4">
        <f t="shared" si="8"/>
        <v>-3.8705000000112313E-10</v>
      </c>
      <c r="R25" s="4">
        <f t="shared" si="9"/>
        <v>4.0046514188891669E-10</v>
      </c>
      <c r="S25" s="15">
        <f t="shared" si="10"/>
        <v>1.0071162991928986</v>
      </c>
      <c r="T25" s="4">
        <v>-3.1427000000000002E-11</v>
      </c>
      <c r="U25" s="4">
        <v>-9.7862000000000003E-11</v>
      </c>
      <c r="V25" s="4">
        <v>3.8705000000000002E-10</v>
      </c>
      <c r="X25" s="1"/>
    </row>
    <row r="26" spans="1:24" x14ac:dyDescent="0.45">
      <c r="A26" s="36"/>
      <c r="B26" s="3">
        <v>16635</v>
      </c>
      <c r="C26" s="4">
        <f t="shared" si="0"/>
        <v>8.0309597206799997E-4</v>
      </c>
      <c r="D26" s="4">
        <f t="shared" si="1"/>
        <v>1.891302921814E-3</v>
      </c>
      <c r="E26" s="4">
        <f t="shared" si="2"/>
        <v>5.8222015199999998E-4</v>
      </c>
      <c r="F26" s="4">
        <v>-1.9483999999999998E-5</v>
      </c>
      <c r="G26" s="4">
        <v>-4.5197000000000001E-5</v>
      </c>
      <c r="H26" s="4">
        <v>2.4031000000000001E-4</v>
      </c>
      <c r="I26" s="4">
        <f t="shared" si="3"/>
        <v>8.2257997206799992E-4</v>
      </c>
      <c r="J26" s="4">
        <f t="shared" si="4"/>
        <v>1.9364999218140001E-3</v>
      </c>
      <c r="K26" s="4">
        <f t="shared" si="5"/>
        <v>3.41910152E-4</v>
      </c>
      <c r="L26" s="4">
        <v>8.2257999999999995E-4</v>
      </c>
      <c r="M26" s="4">
        <v>1.9365000000000001E-3</v>
      </c>
      <c r="N26" s="4">
        <v>3.4191000000000001E-4</v>
      </c>
      <c r="O26" s="4">
        <f t="shared" si="6"/>
        <v>2.7932000028901838E-11</v>
      </c>
      <c r="P26" s="4">
        <f t="shared" si="7"/>
        <v>7.8185999992028132E-11</v>
      </c>
      <c r="Q26" s="4">
        <f t="shared" si="8"/>
        <v>-1.5199999998894917E-10</v>
      </c>
      <c r="R26" s="4">
        <f t="shared" si="9"/>
        <v>1.731971339745798E-10</v>
      </c>
      <c r="S26" s="15">
        <f t="shared" si="10"/>
        <v>2.1039653291820186</v>
      </c>
      <c r="T26" s="4">
        <v>-2.7931999999999999E-11</v>
      </c>
      <c r="U26" s="4">
        <v>-7.8185999999999995E-11</v>
      </c>
      <c r="V26" s="4">
        <v>1.5199999999999999E-10</v>
      </c>
      <c r="X26" s="1"/>
    </row>
    <row r="27" spans="1:24" x14ac:dyDescent="0.45">
      <c r="A27" s="36"/>
      <c r="B27" s="3">
        <v>17775</v>
      </c>
      <c r="C27" s="4">
        <f t="shared" si="0"/>
        <v>1.2279679956502998E-3</v>
      </c>
      <c r="D27" s="4">
        <f t="shared" si="1"/>
        <v>2.8894079938343001E-3</v>
      </c>
      <c r="E27" s="4">
        <f t="shared" si="2"/>
        <v>8.8112003080899998E-4</v>
      </c>
      <c r="F27" s="4">
        <v>-2.2232E-5</v>
      </c>
      <c r="G27" s="4">
        <v>-5.3692E-5</v>
      </c>
      <c r="H27" s="4">
        <v>1.7542999999999999E-4</v>
      </c>
      <c r="I27" s="4">
        <f t="shared" si="3"/>
        <v>1.2501999956502999E-3</v>
      </c>
      <c r="J27" s="4">
        <f t="shared" si="4"/>
        <v>2.9430999938343002E-3</v>
      </c>
      <c r="K27" s="4">
        <f t="shared" si="5"/>
        <v>7.0569003080900002E-4</v>
      </c>
      <c r="L27" s="4">
        <v>1.2501999999999999E-3</v>
      </c>
      <c r="M27" s="4">
        <v>2.9431000000000001E-3</v>
      </c>
      <c r="N27" s="4">
        <v>7.0569000000000003E-4</v>
      </c>
      <c r="O27" s="4">
        <f t="shared" si="6"/>
        <v>4.3497000706133049E-12</v>
      </c>
      <c r="P27" s="4">
        <f t="shared" si="7"/>
        <v>6.1656998950887498E-12</v>
      </c>
      <c r="Q27" s="4">
        <f t="shared" si="8"/>
        <v>-3.080899999095138E-11</v>
      </c>
      <c r="R27" s="4">
        <f t="shared" si="9"/>
        <v>3.1719555897632506E-11</v>
      </c>
      <c r="S27" s="15">
        <f t="shared" si="10"/>
        <v>3.1976300051757085</v>
      </c>
      <c r="T27" s="4">
        <v>-4.3497000000000003E-12</v>
      </c>
      <c r="U27" s="4">
        <v>-6.1656999999999999E-12</v>
      </c>
      <c r="V27" s="4">
        <v>3.0808999999999999E-11</v>
      </c>
      <c r="X27" s="1"/>
    </row>
    <row r="28" spans="1:24" x14ac:dyDescent="0.45">
      <c r="A28" s="36"/>
      <c r="B28" s="3">
        <v>18915</v>
      </c>
      <c r="C28" s="4">
        <f t="shared" si="0"/>
        <v>1.6488170087182999E-3</v>
      </c>
      <c r="D28" s="4">
        <f t="shared" si="1"/>
        <v>3.8806330205609996E-3</v>
      </c>
      <c r="E28" s="4">
        <f t="shared" si="2"/>
        <v>1.3068059969781E-3</v>
      </c>
      <c r="F28" s="4">
        <v>-1.4983E-5</v>
      </c>
      <c r="G28" s="4">
        <v>-3.6167000000000001E-5</v>
      </c>
      <c r="H28" s="4">
        <v>7.6305999999999998E-5</v>
      </c>
      <c r="I28" s="4">
        <f t="shared" si="3"/>
        <v>1.6638000087183E-3</v>
      </c>
      <c r="J28" s="4">
        <f t="shared" si="4"/>
        <v>3.9168000205609997E-3</v>
      </c>
      <c r="K28" s="4">
        <f t="shared" si="5"/>
        <v>1.2304999969781E-3</v>
      </c>
      <c r="L28" s="4">
        <v>1.6638E-3</v>
      </c>
      <c r="M28" s="4">
        <v>3.9167999999999998E-3</v>
      </c>
      <c r="N28" s="4">
        <v>1.2305E-3</v>
      </c>
      <c r="O28" s="4">
        <f t="shared" si="6"/>
        <v>-8.7182999534973771E-12</v>
      </c>
      <c r="P28" s="4">
        <f t="shared" si="7"/>
        <v>-2.0560999951235726E-11</v>
      </c>
      <c r="Q28" s="4">
        <f t="shared" si="8"/>
        <v>3.0219000045350608E-12</v>
      </c>
      <c r="R28" s="4">
        <f t="shared" si="9"/>
        <v>2.2536533733280209E-11</v>
      </c>
      <c r="S28" s="15">
        <f t="shared" si="10"/>
        <v>4.2555320090442272</v>
      </c>
      <c r="T28" s="4">
        <v>8.7182999999999993E-12</v>
      </c>
      <c r="U28" s="4">
        <v>2.0561E-11</v>
      </c>
      <c r="V28" s="4">
        <v>-3.0218999999999999E-12</v>
      </c>
      <c r="X28" s="1"/>
    </row>
    <row r="29" spans="1:24" x14ac:dyDescent="0.45">
      <c r="A29" s="36"/>
      <c r="B29" s="3">
        <v>20055</v>
      </c>
      <c r="C29" s="4">
        <f t="shared" si="0"/>
        <v>2.0723892037097999E-3</v>
      </c>
      <c r="D29" s="4">
        <f t="shared" si="1"/>
        <v>4.8844160009486196E-3</v>
      </c>
      <c r="E29" s="4">
        <f t="shared" si="2"/>
        <v>1.9926100024849997E-3</v>
      </c>
      <c r="F29" s="4">
        <v>-5.9108000000000002E-6</v>
      </c>
      <c r="G29" s="4">
        <v>-8.0839999999999992E-6</v>
      </c>
      <c r="H29" s="4">
        <v>1.5509999999999999E-5</v>
      </c>
      <c r="I29" s="4">
        <f t="shared" si="3"/>
        <v>2.0783000037097998E-3</v>
      </c>
      <c r="J29" s="4">
        <f t="shared" si="4"/>
        <v>4.8925000009486198E-3</v>
      </c>
      <c r="K29" s="4">
        <f t="shared" si="5"/>
        <v>1.9771000024849999E-3</v>
      </c>
      <c r="L29" s="4">
        <v>2.0782999999999999E-3</v>
      </c>
      <c r="M29" s="4">
        <v>4.8925000000000001E-3</v>
      </c>
      <c r="N29" s="4">
        <v>1.9770999999999999E-3</v>
      </c>
      <c r="O29" s="4">
        <f t="shared" si="6"/>
        <v>-3.7097998284441047E-12</v>
      </c>
      <c r="P29" s="4">
        <f t="shared" si="7"/>
        <v>-9.4861965505010915E-13</v>
      </c>
      <c r="Q29" s="4">
        <f t="shared" si="8"/>
        <v>-2.485000052954156E-12</v>
      </c>
      <c r="R29" s="4">
        <f t="shared" si="9"/>
        <v>4.564835077004804E-12</v>
      </c>
      <c r="S29" s="15">
        <f t="shared" si="10"/>
        <v>5.3156266930626348</v>
      </c>
      <c r="T29" s="4">
        <v>3.7098000000000002E-12</v>
      </c>
      <c r="U29" s="4">
        <v>9.4862000000000005E-13</v>
      </c>
      <c r="V29" s="4">
        <v>2.485E-12</v>
      </c>
      <c r="X29" s="1"/>
    </row>
    <row r="30" spans="1:24" x14ac:dyDescent="0.45">
      <c r="A30" s="36"/>
      <c r="B30" s="3">
        <v>21105</v>
      </c>
      <c r="C30" s="4">
        <f t="shared" si="0"/>
        <v>2.2736018012613E-3</v>
      </c>
      <c r="D30" s="4">
        <f t="shared" si="1"/>
        <v>5.3582075487507994E-3</v>
      </c>
      <c r="E30" s="4">
        <f t="shared" si="2"/>
        <v>2.4706703027621E-3</v>
      </c>
      <c r="F30" s="4">
        <v>-2.8982000000000001E-6</v>
      </c>
      <c r="G30" s="4">
        <v>-9.9244999999999992E-7</v>
      </c>
      <c r="H30" s="4">
        <v>1.8702999999999999E-6</v>
      </c>
      <c r="I30" s="4">
        <f t="shared" si="3"/>
        <v>2.2765000012613E-3</v>
      </c>
      <c r="J30" s="4">
        <f t="shared" si="4"/>
        <v>5.3591999987507993E-3</v>
      </c>
      <c r="K30" s="4">
        <f t="shared" si="5"/>
        <v>2.4688000027621002E-3</v>
      </c>
      <c r="L30" s="4">
        <v>2.2764999999999999E-3</v>
      </c>
      <c r="M30" s="4">
        <v>5.3591999999999997E-3</v>
      </c>
      <c r="N30" s="4">
        <v>2.4688000000000002E-3</v>
      </c>
      <c r="O30" s="4">
        <f t="shared" si="6"/>
        <v>-1.2613000921479767E-12</v>
      </c>
      <c r="P30" s="4">
        <f t="shared" si="7"/>
        <v>1.2492003959030384E-12</v>
      </c>
      <c r="Q30" s="4">
        <f t="shared" si="8"/>
        <v>-2.7621000105171323E-12</v>
      </c>
      <c r="R30" s="4">
        <f t="shared" si="9"/>
        <v>3.2833787505670959E-12</v>
      </c>
      <c r="S30" s="15">
        <f t="shared" si="10"/>
        <v>5.82266922381823</v>
      </c>
      <c r="T30" s="4">
        <v>1.2613000000000001E-12</v>
      </c>
      <c r="U30" s="4">
        <v>-1.2492E-12</v>
      </c>
      <c r="V30" s="4">
        <v>2.7621000000000001E-12</v>
      </c>
      <c r="X30" s="1"/>
    </row>
    <row r="31" spans="1:24" x14ac:dyDescent="0.45">
      <c r="A31" s="36"/>
      <c r="B31" s="3">
        <v>21675</v>
      </c>
      <c r="C31" s="4">
        <f t="shared" si="0"/>
        <v>2.3806000000000001E-3</v>
      </c>
      <c r="D31" s="4">
        <f t="shared" si="1"/>
        <v>5.6042000000000002E-3</v>
      </c>
      <c r="E31" s="4">
        <f t="shared" si="2"/>
        <v>2.7910999999999999E-3</v>
      </c>
      <c r="F31" s="4">
        <v>0</v>
      </c>
      <c r="G31" s="4">
        <v>0</v>
      </c>
      <c r="H31" s="4">
        <v>0</v>
      </c>
      <c r="I31" s="4">
        <f t="shared" si="3"/>
        <v>2.3806000000000001E-3</v>
      </c>
      <c r="J31" s="4">
        <f t="shared" si="4"/>
        <v>5.6042000000000002E-3</v>
      </c>
      <c r="K31" s="4">
        <f t="shared" si="5"/>
        <v>2.7910999999999999E-3</v>
      </c>
      <c r="L31" s="4">
        <v>2.3806000000000001E-3</v>
      </c>
      <c r="M31" s="4">
        <v>5.6042000000000002E-3</v>
      </c>
      <c r="N31" s="4">
        <v>2.7910999999999999E-3</v>
      </c>
      <c r="O31" s="4">
        <f t="shared" si="6"/>
        <v>0</v>
      </c>
      <c r="P31" s="4">
        <f t="shared" si="7"/>
        <v>0</v>
      </c>
      <c r="Q31" s="4">
        <f t="shared" si="8"/>
        <v>0</v>
      </c>
      <c r="R31" s="4">
        <f t="shared" si="9"/>
        <v>0</v>
      </c>
      <c r="S31" s="15">
        <f t="shared" si="10"/>
        <v>6.0888680392992587</v>
      </c>
      <c r="T31" s="4">
        <v>0</v>
      </c>
      <c r="U31" s="4">
        <v>0</v>
      </c>
      <c r="V31" s="4">
        <v>0</v>
      </c>
    </row>
    <row r="32" spans="1:24" x14ac:dyDescent="0.45">
      <c r="A32" s="36"/>
      <c r="B32" s="3">
        <v>22390</v>
      </c>
      <c r="C32" s="4">
        <f t="shared" si="0"/>
        <v>9.1234192873999994E-4</v>
      </c>
      <c r="D32" s="4">
        <f t="shared" si="1"/>
        <v>3.8176764530600002E-4</v>
      </c>
      <c r="E32" s="4">
        <f t="shared" si="2"/>
        <v>3.4165035212999995E-4</v>
      </c>
      <c r="F32" s="4">
        <v>-2.1308E-5</v>
      </c>
      <c r="G32" s="4">
        <v>-4.9622999999999999E-6</v>
      </c>
      <c r="H32" s="4">
        <v>2.4848999999999997E-4</v>
      </c>
      <c r="I32" s="4">
        <f t="shared" si="3"/>
        <v>9.3364992873999999E-4</v>
      </c>
      <c r="J32" s="4">
        <f t="shared" si="4"/>
        <v>3.8672994530600003E-4</v>
      </c>
      <c r="K32" s="4">
        <f t="shared" si="5"/>
        <v>9.316035213E-5</v>
      </c>
      <c r="L32" s="4">
        <v>9.3364999999999995E-4</v>
      </c>
      <c r="M32" s="4">
        <v>3.8673000000000001E-4</v>
      </c>
      <c r="N32" s="4">
        <v>9.3159999999999996E-5</v>
      </c>
      <c r="O32" s="4">
        <f t="shared" si="6"/>
        <v>7.1259999962457188E-11</v>
      </c>
      <c r="P32" s="4">
        <f t="shared" si="7"/>
        <v>5.46939999800794E-11</v>
      </c>
      <c r="Q32" s="4">
        <f t="shared" si="8"/>
        <v>-3.5213000000404709E-10</v>
      </c>
      <c r="R32" s="4">
        <f t="shared" si="9"/>
        <v>3.6340742718238509E-10</v>
      </c>
      <c r="S32" s="15">
        <f t="shared" si="10"/>
        <v>1.0105752893278164</v>
      </c>
      <c r="T32" s="4">
        <v>-7.1259999999999995E-11</v>
      </c>
      <c r="U32" s="4">
        <v>-5.4694000000000003E-11</v>
      </c>
      <c r="V32" s="4">
        <v>3.5213E-10</v>
      </c>
      <c r="X32" s="1"/>
    </row>
    <row r="33" spans="1:24" x14ac:dyDescent="0.45">
      <c r="A33" s="36"/>
      <c r="B33" s="3">
        <v>23830</v>
      </c>
      <c r="C33" s="4">
        <f t="shared" si="0"/>
        <v>1.902515980375E-3</v>
      </c>
      <c r="D33" s="4">
        <f t="shared" si="1"/>
        <v>7.9334398889800001E-4</v>
      </c>
      <c r="E33" s="4">
        <f t="shared" si="2"/>
        <v>5.8403005107399999E-4</v>
      </c>
      <c r="F33" s="4">
        <v>-4.7184000000000001E-5</v>
      </c>
      <c r="G33" s="4">
        <v>-1.4266E-5</v>
      </c>
      <c r="H33" s="4">
        <v>2.6205E-4</v>
      </c>
      <c r="I33" s="4">
        <f t="shared" si="3"/>
        <v>1.949699980375E-3</v>
      </c>
      <c r="J33" s="4">
        <f t="shared" si="4"/>
        <v>8.0760998889799999E-4</v>
      </c>
      <c r="K33" s="4">
        <f t="shared" si="5"/>
        <v>3.2198005107399999E-4</v>
      </c>
      <c r="L33" s="4">
        <v>1.9497E-3</v>
      </c>
      <c r="M33" s="4">
        <v>8.0760999999999995E-4</v>
      </c>
      <c r="N33" s="4">
        <v>3.2197999999999998E-4</v>
      </c>
      <c r="O33" s="4">
        <f t="shared" si="6"/>
        <v>1.9624999975792479E-11</v>
      </c>
      <c r="P33" s="4">
        <f t="shared" si="7"/>
        <v>1.1101999961710129E-11</v>
      </c>
      <c r="Q33" s="4">
        <f t="shared" si="8"/>
        <v>-5.1074000009723036E-11</v>
      </c>
      <c r="R33" s="4">
        <f t="shared" si="9"/>
        <v>5.5829638223732523E-11</v>
      </c>
      <c r="S33" s="15">
        <f t="shared" si="10"/>
        <v>2.1103468914138261</v>
      </c>
      <c r="T33" s="4">
        <v>-1.9625E-11</v>
      </c>
      <c r="U33" s="4">
        <v>-1.1102E-11</v>
      </c>
      <c r="V33" s="4">
        <v>5.1074E-11</v>
      </c>
      <c r="X33" s="1"/>
    </row>
    <row r="34" spans="1:24" x14ac:dyDescent="0.45">
      <c r="A34" s="36"/>
      <c r="B34" s="3">
        <v>24970</v>
      </c>
      <c r="C34" s="4">
        <f t="shared" si="0"/>
        <v>2.8956410699959999E-3</v>
      </c>
      <c r="D34" s="4">
        <f t="shared" si="1"/>
        <v>1.20411001675E-3</v>
      </c>
      <c r="E34" s="4">
        <f t="shared" si="2"/>
        <v>9.1525993286900001E-4</v>
      </c>
      <c r="F34" s="4">
        <v>-6.5659000000000003E-5</v>
      </c>
      <c r="G34" s="4">
        <v>-2.249E-5</v>
      </c>
      <c r="H34" s="4">
        <v>2.2693999999999999E-4</v>
      </c>
      <c r="I34" s="4">
        <f t="shared" si="3"/>
        <v>2.9613000699959999E-3</v>
      </c>
      <c r="J34" s="4">
        <f t="shared" si="4"/>
        <v>1.22660001675E-3</v>
      </c>
      <c r="K34" s="4">
        <f t="shared" si="5"/>
        <v>6.8831993286899999E-4</v>
      </c>
      <c r="L34" s="4">
        <v>2.9613E-3</v>
      </c>
      <c r="M34" s="4">
        <v>1.2266E-3</v>
      </c>
      <c r="N34" s="4">
        <v>6.8831999999999997E-4</v>
      </c>
      <c r="O34" s="4">
        <f t="shared" si="6"/>
        <v>-6.999599988163907E-11</v>
      </c>
      <c r="P34" s="4">
        <f t="shared" si="7"/>
        <v>-1.675000004149052E-11</v>
      </c>
      <c r="Q34" s="4">
        <f t="shared" si="8"/>
        <v>6.7130999977654815E-11</v>
      </c>
      <c r="R34" s="4">
        <f t="shared" si="9"/>
        <v>9.8420392494747957E-11</v>
      </c>
      <c r="S34" s="15">
        <f t="shared" si="10"/>
        <v>3.2052839577797161</v>
      </c>
      <c r="T34" s="4">
        <v>6.9995999999999995E-11</v>
      </c>
      <c r="U34" s="4">
        <v>1.675E-11</v>
      </c>
      <c r="V34" s="4">
        <v>-6.7131000000000001E-11</v>
      </c>
      <c r="X34" s="1"/>
    </row>
    <row r="35" spans="1:24" x14ac:dyDescent="0.45">
      <c r="A35" s="36"/>
      <c r="B35" s="3">
        <v>26110</v>
      </c>
      <c r="C35" s="4">
        <f t="shared" ref="C35:C59" si="11">I35+F35</f>
        <v>3.8801530574E-3</v>
      </c>
      <c r="D35" s="4">
        <f t="shared" ref="D35:D59" si="12">J35+G35</f>
        <v>1.6088370282850001E-3</v>
      </c>
      <c r="E35" s="4">
        <f t="shared" ref="E35:E59" si="13">K35+H35</f>
        <v>1.3603699585750001E-3</v>
      </c>
      <c r="F35" s="4">
        <v>-6.5047000000000002E-5</v>
      </c>
      <c r="G35" s="4">
        <v>-2.5262999999999999E-5</v>
      </c>
      <c r="H35" s="4">
        <v>1.5327E-4</v>
      </c>
      <c r="I35" s="4">
        <f t="shared" ref="I35:I59" si="14">L35+T35</f>
        <v>3.9452000574E-3</v>
      </c>
      <c r="J35" s="4">
        <f t="shared" ref="J35:J59" si="15">M35+U35</f>
        <v>1.6341000282850001E-3</v>
      </c>
      <c r="K35" s="4">
        <f t="shared" ref="K35:K59" si="16">N35+V35</f>
        <v>1.2070999585750001E-3</v>
      </c>
      <c r="L35" s="4">
        <v>3.9452000000000003E-3</v>
      </c>
      <c r="M35" s="4">
        <v>1.6341000000000001E-3</v>
      </c>
      <c r="N35" s="4">
        <v>1.2071E-3</v>
      </c>
      <c r="O35" s="4">
        <f t="shared" ref="O35:O59" si="17">L35-I35</f>
        <v>-5.7399999683904745E-11</v>
      </c>
      <c r="P35" s="4">
        <f t="shared" ref="P35:P59" si="18">M35-J35</f>
        <v>-2.8284999993230531E-11</v>
      </c>
      <c r="Q35" s="4">
        <f t="shared" ref="Q35:Q59" si="19">N35-K35</f>
        <v>4.1424999932052065E-11</v>
      </c>
      <c r="R35" s="4">
        <f t="shared" ref="R35:R59" si="20">(O35^2+P35^2+Q35^2)^0.5</f>
        <v>7.6228812188698242E-11</v>
      </c>
      <c r="S35" s="15">
        <f t="shared" ref="S35:S59" si="21">1000*(L35^2+M35^2)^0.5</f>
        <v>4.2702325287974663</v>
      </c>
      <c r="T35" s="4">
        <v>5.7399999999999997E-11</v>
      </c>
      <c r="U35" s="4">
        <v>2.8284999999999999E-11</v>
      </c>
      <c r="V35" s="4">
        <v>-4.1425000000000002E-11</v>
      </c>
      <c r="X35" s="1"/>
    </row>
    <row r="36" spans="1:24" x14ac:dyDescent="0.45">
      <c r="A36" s="36"/>
      <c r="B36" s="3">
        <v>27250</v>
      </c>
      <c r="C36" s="4">
        <f t="shared" si="11"/>
        <v>4.9250450162650001E-3</v>
      </c>
      <c r="D36" s="4">
        <f t="shared" si="12"/>
        <v>2.0383829924525E-3</v>
      </c>
      <c r="E36" s="4">
        <f t="shared" si="13"/>
        <v>1.9597599994082503E-3</v>
      </c>
      <c r="F36" s="4">
        <v>-3.6854999999999999E-5</v>
      </c>
      <c r="G36" s="4">
        <v>-1.6917000000000001E-5</v>
      </c>
      <c r="H36" s="4">
        <v>5.1560000000000001E-5</v>
      </c>
      <c r="I36" s="4">
        <f t="shared" si="14"/>
        <v>4.9619000162649998E-3</v>
      </c>
      <c r="J36" s="4">
        <f t="shared" si="15"/>
        <v>2.0552999924525E-3</v>
      </c>
      <c r="K36" s="4">
        <f t="shared" si="16"/>
        <v>1.9081999994082501E-3</v>
      </c>
      <c r="L36" s="4">
        <v>4.9619E-3</v>
      </c>
      <c r="M36" s="4">
        <v>2.0552999999999999E-3</v>
      </c>
      <c r="N36" s="4">
        <v>1.9082000000000001E-3</v>
      </c>
      <c r="O36" s="4">
        <f t="shared" si="17"/>
        <v>-1.6264999763704324E-11</v>
      </c>
      <c r="P36" s="4">
        <f t="shared" si="18"/>
        <v>7.5474999514102414E-12</v>
      </c>
      <c r="Q36" s="4">
        <f t="shared" si="19"/>
        <v>5.9174995632738092E-13</v>
      </c>
      <c r="R36" s="4">
        <f t="shared" si="20"/>
        <v>1.7940600347832642E-11</v>
      </c>
      <c r="S36" s="15">
        <f t="shared" si="21"/>
        <v>5.3707271109226919</v>
      </c>
      <c r="T36" s="4">
        <v>1.6265000000000001E-11</v>
      </c>
      <c r="U36" s="4">
        <v>-7.5475000000000003E-12</v>
      </c>
      <c r="V36" s="4">
        <v>-5.9174999999999998E-13</v>
      </c>
      <c r="X36" s="1"/>
    </row>
    <row r="37" spans="1:24" x14ac:dyDescent="0.45">
      <c r="A37" s="36"/>
      <c r="B37" s="3">
        <v>28300</v>
      </c>
      <c r="C37" s="4">
        <f t="shared" si="11"/>
        <v>5.4536630013087995E-3</v>
      </c>
      <c r="D37" s="4">
        <f t="shared" si="12"/>
        <v>2.2583693928867003E-3</v>
      </c>
      <c r="E37" s="4">
        <f t="shared" si="13"/>
        <v>2.3888610021218998E-3</v>
      </c>
      <c r="F37" s="4">
        <v>-1.5237E-5</v>
      </c>
      <c r="G37" s="4">
        <v>-6.9306000000000002E-6</v>
      </c>
      <c r="H37" s="4">
        <v>1.3661E-5</v>
      </c>
      <c r="I37" s="4">
        <f t="shared" si="14"/>
        <v>5.4689000013087999E-3</v>
      </c>
      <c r="J37" s="4">
        <f t="shared" si="15"/>
        <v>2.2652999928867001E-3</v>
      </c>
      <c r="K37" s="4">
        <f t="shared" si="16"/>
        <v>2.3752000021218999E-3</v>
      </c>
      <c r="L37" s="4">
        <v>5.4688999999999996E-3</v>
      </c>
      <c r="M37" s="4">
        <v>2.2653E-3</v>
      </c>
      <c r="N37" s="4">
        <v>2.3752000000000001E-3</v>
      </c>
      <c r="O37" s="4">
        <f t="shared" si="17"/>
        <v>-1.3088002903671736E-12</v>
      </c>
      <c r="P37" s="4">
        <f t="shared" si="18"/>
        <v>7.1132999664158536E-12</v>
      </c>
      <c r="Q37" s="4">
        <f t="shared" si="19"/>
        <v>-2.1218998780270226E-12</v>
      </c>
      <c r="R37" s="4">
        <f t="shared" si="20"/>
        <v>7.5375363153120584E-12</v>
      </c>
      <c r="S37" s="15">
        <f t="shared" si="21"/>
        <v>5.9194975546916142</v>
      </c>
      <c r="T37" s="4">
        <v>1.3088E-12</v>
      </c>
      <c r="U37" s="4">
        <v>-7.1133000000000004E-12</v>
      </c>
      <c r="V37" s="4">
        <v>2.1219000000000001E-12</v>
      </c>
      <c r="X37" s="1"/>
    </row>
    <row r="38" spans="1:24" x14ac:dyDescent="0.45">
      <c r="A38" s="36"/>
      <c r="B38" s="3">
        <v>28870</v>
      </c>
      <c r="C38" s="4">
        <f t="shared" si="11"/>
        <v>5.8041999999999998E-3</v>
      </c>
      <c r="D38" s="4">
        <f t="shared" si="12"/>
        <v>2.4042E-3</v>
      </c>
      <c r="E38" s="4">
        <f t="shared" si="13"/>
        <v>2.7910999999999999E-3</v>
      </c>
      <c r="F38" s="4">
        <v>0</v>
      </c>
      <c r="G38" s="4">
        <v>0</v>
      </c>
      <c r="H38" s="4">
        <v>0</v>
      </c>
      <c r="I38" s="4">
        <f t="shared" si="14"/>
        <v>5.8041999999999998E-3</v>
      </c>
      <c r="J38" s="4">
        <f t="shared" si="15"/>
        <v>2.4042E-3</v>
      </c>
      <c r="K38" s="4">
        <f t="shared" si="16"/>
        <v>2.7910999999999999E-3</v>
      </c>
      <c r="L38" s="4">
        <v>5.8041999999999998E-3</v>
      </c>
      <c r="M38" s="4">
        <v>2.4042E-3</v>
      </c>
      <c r="N38" s="4">
        <v>2.7910999999999999E-3</v>
      </c>
      <c r="O38" s="4">
        <f t="shared" si="17"/>
        <v>0</v>
      </c>
      <c r="P38" s="4">
        <f t="shared" si="18"/>
        <v>0</v>
      </c>
      <c r="Q38" s="4">
        <f t="shared" si="19"/>
        <v>0</v>
      </c>
      <c r="R38" s="4">
        <f t="shared" si="20"/>
        <v>0</v>
      </c>
      <c r="S38" s="15">
        <f t="shared" si="21"/>
        <v>6.2824290907259757</v>
      </c>
      <c r="T38" s="4">
        <v>0</v>
      </c>
      <c r="U38" s="4">
        <v>0</v>
      </c>
      <c r="V38" s="4">
        <v>0</v>
      </c>
    </row>
    <row r="39" spans="1:24" x14ac:dyDescent="0.45">
      <c r="A39" s="36"/>
      <c r="B39" s="3">
        <v>29585</v>
      </c>
      <c r="C39" s="4">
        <f t="shared" si="11"/>
        <v>9.2029391950099995E-4</v>
      </c>
      <c r="D39" s="4">
        <f t="shared" si="12"/>
        <v>-3.7619201163999996E-4</v>
      </c>
      <c r="E39" s="4">
        <f t="shared" si="13"/>
        <v>2.8757336969000003E-4</v>
      </c>
      <c r="F39" s="4">
        <v>-1.8246000000000001E-5</v>
      </c>
      <c r="G39" s="4">
        <v>1.2568000000000001E-5</v>
      </c>
      <c r="H39" s="4">
        <v>2.2408000000000001E-4</v>
      </c>
      <c r="I39" s="4">
        <f t="shared" si="14"/>
        <v>9.3853991950099992E-4</v>
      </c>
      <c r="J39" s="4">
        <f t="shared" si="15"/>
        <v>-3.8876001163999998E-4</v>
      </c>
      <c r="K39" s="4">
        <f t="shared" si="16"/>
        <v>6.3493369689999991E-5</v>
      </c>
      <c r="L39" s="4">
        <v>9.3853999999999997E-4</v>
      </c>
      <c r="M39" s="4">
        <v>-3.8875999999999998E-4</v>
      </c>
      <c r="N39" s="4">
        <v>6.3492999999999997E-5</v>
      </c>
      <c r="O39" s="4">
        <f t="shared" si="17"/>
        <v>8.0499000043934843E-11</v>
      </c>
      <c r="P39" s="4">
        <f t="shared" si="18"/>
        <v>1.1639999999025347E-11</v>
      </c>
      <c r="Q39" s="4">
        <f t="shared" si="19"/>
        <v>-3.6968999999405401E-10</v>
      </c>
      <c r="R39" s="4">
        <f t="shared" si="20"/>
        <v>3.7853173539830764E-10</v>
      </c>
      <c r="S39" s="15">
        <f t="shared" si="21"/>
        <v>1.0158699076161279</v>
      </c>
      <c r="T39" s="4">
        <v>-8.0498999999999998E-11</v>
      </c>
      <c r="U39" s="4">
        <v>-1.164E-11</v>
      </c>
      <c r="V39" s="4">
        <v>3.6968999999999999E-10</v>
      </c>
      <c r="X39" s="1"/>
    </row>
    <row r="40" spans="1:24" x14ac:dyDescent="0.45">
      <c r="A40" s="36"/>
      <c r="B40" s="3">
        <v>31025</v>
      </c>
      <c r="C40" s="4">
        <f t="shared" si="11"/>
        <v>1.9037969890719998E-3</v>
      </c>
      <c r="D40" s="4">
        <f t="shared" si="12"/>
        <v>-7.86266029279E-4</v>
      </c>
      <c r="E40" s="4">
        <f t="shared" si="13"/>
        <v>5.6513994868500001E-4</v>
      </c>
      <c r="F40" s="4">
        <v>-4.9302999999999999E-5</v>
      </c>
      <c r="G40" s="4">
        <v>2.2753999999999999E-5</v>
      </c>
      <c r="H40" s="4">
        <v>2.5452999999999999E-4</v>
      </c>
      <c r="I40" s="4">
        <f t="shared" si="14"/>
        <v>1.9530999890719999E-3</v>
      </c>
      <c r="J40" s="4">
        <f t="shared" si="15"/>
        <v>-8.0902002927900004E-4</v>
      </c>
      <c r="K40" s="4">
        <f t="shared" si="16"/>
        <v>3.1060994868500002E-4</v>
      </c>
      <c r="L40" s="4">
        <v>1.9530999999999999E-3</v>
      </c>
      <c r="M40" s="4">
        <v>-8.0902000000000003E-4</v>
      </c>
      <c r="N40" s="4">
        <v>3.1061000000000001E-4</v>
      </c>
      <c r="O40" s="4">
        <f t="shared" si="17"/>
        <v>1.0928000041335317E-11</v>
      </c>
      <c r="P40" s="4">
        <f t="shared" si="18"/>
        <v>2.9279000014412193E-11</v>
      </c>
      <c r="Q40" s="4">
        <f t="shared" si="19"/>
        <v>5.1314999992280175E-11</v>
      </c>
      <c r="R40" s="4">
        <f t="shared" si="20"/>
        <v>6.0082528666452517E-11</v>
      </c>
      <c r="S40" s="15">
        <f t="shared" si="21"/>
        <v>2.1140276654764953</v>
      </c>
      <c r="T40" s="4">
        <v>-1.0928E-11</v>
      </c>
      <c r="U40" s="4">
        <v>-2.9278999999999999E-11</v>
      </c>
      <c r="V40" s="4">
        <v>-5.1314999999999999E-11</v>
      </c>
      <c r="X40" s="1"/>
    </row>
    <row r="41" spans="1:24" x14ac:dyDescent="0.45">
      <c r="A41" s="36"/>
      <c r="B41" s="3">
        <v>32165</v>
      </c>
      <c r="C41" s="4">
        <f t="shared" si="11"/>
        <v>2.8736021652399999E-3</v>
      </c>
      <c r="D41" s="4">
        <f t="shared" si="12"/>
        <v>-1.1899740853260001E-3</v>
      </c>
      <c r="E41" s="4">
        <f t="shared" si="13"/>
        <v>9.6120975419999996E-4</v>
      </c>
      <c r="F41" s="4">
        <v>-7.9398000000000001E-5</v>
      </c>
      <c r="G41" s="4">
        <v>3.3225999999999997E-5</v>
      </c>
      <c r="H41" s="4">
        <v>2.5234999999999998E-4</v>
      </c>
      <c r="I41" s="4">
        <f t="shared" si="14"/>
        <v>2.95300016524E-3</v>
      </c>
      <c r="J41" s="4">
        <f t="shared" si="15"/>
        <v>-1.223200085326E-3</v>
      </c>
      <c r="K41" s="4">
        <f t="shared" si="16"/>
        <v>7.0885975419999992E-4</v>
      </c>
      <c r="L41" s="4">
        <v>2.9529999999999999E-3</v>
      </c>
      <c r="M41" s="4">
        <v>-1.2232E-3</v>
      </c>
      <c r="N41" s="4">
        <v>7.0885999999999996E-4</v>
      </c>
      <c r="O41" s="4">
        <f t="shared" si="17"/>
        <v>-1.6524000006831741E-10</v>
      </c>
      <c r="P41" s="4">
        <f t="shared" si="18"/>
        <v>8.5325999954824483E-11</v>
      </c>
      <c r="Q41" s="4">
        <f t="shared" si="19"/>
        <v>2.4580000003698171E-10</v>
      </c>
      <c r="R41" s="4">
        <f t="shared" si="20"/>
        <v>3.0822463222307276E-10</v>
      </c>
      <c r="S41" s="15">
        <f t="shared" si="21"/>
        <v>3.1963146340746871</v>
      </c>
      <c r="T41" s="4">
        <v>1.6523999999999999E-10</v>
      </c>
      <c r="U41" s="4">
        <v>-8.5325999999999996E-11</v>
      </c>
      <c r="V41" s="4">
        <v>-2.4580000000000002E-10</v>
      </c>
      <c r="X41" s="1"/>
    </row>
    <row r="42" spans="1:24" x14ac:dyDescent="0.45">
      <c r="A42" s="36"/>
      <c r="B42" s="3">
        <v>33305</v>
      </c>
      <c r="C42" s="4">
        <f t="shared" si="11"/>
        <v>3.8355091449300003E-3</v>
      </c>
      <c r="D42" s="4">
        <f t="shared" si="12"/>
        <v>-1.587332061295E-3</v>
      </c>
      <c r="E42" s="4">
        <f t="shared" si="13"/>
        <v>1.44171984641E-3</v>
      </c>
      <c r="F42" s="4">
        <v>-8.7991000000000005E-5</v>
      </c>
      <c r="G42" s="4">
        <v>3.7867999999999997E-5</v>
      </c>
      <c r="H42" s="4">
        <v>1.9712000000000001E-4</v>
      </c>
      <c r="I42" s="4">
        <f t="shared" si="14"/>
        <v>3.9235001449300002E-3</v>
      </c>
      <c r="J42" s="4">
        <f t="shared" si="15"/>
        <v>-1.6252000612949999E-3</v>
      </c>
      <c r="K42" s="4">
        <f t="shared" si="16"/>
        <v>1.2445998464099999E-3</v>
      </c>
      <c r="L42" s="4">
        <v>3.9234999999999999E-3</v>
      </c>
      <c r="M42" s="4">
        <v>-1.6252E-3</v>
      </c>
      <c r="N42" s="4">
        <v>1.2446E-3</v>
      </c>
      <c r="O42" s="4">
        <f t="shared" si="17"/>
        <v>-1.4493000029258685E-10</v>
      </c>
      <c r="P42" s="4">
        <f t="shared" si="18"/>
        <v>6.1294999891686741E-11</v>
      </c>
      <c r="Q42" s="4">
        <f t="shared" si="19"/>
        <v>1.5359000009318446E-10</v>
      </c>
      <c r="R42" s="4">
        <f t="shared" si="20"/>
        <v>2.198901319412845E-10</v>
      </c>
      <c r="S42" s="15">
        <f t="shared" si="21"/>
        <v>4.2467784601978007</v>
      </c>
      <c r="T42" s="4">
        <v>1.4493000000000001E-10</v>
      </c>
      <c r="U42" s="4">
        <v>-6.1294999999999994E-11</v>
      </c>
      <c r="V42" s="4">
        <v>-1.5359000000000001E-10</v>
      </c>
      <c r="X42" s="1"/>
    </row>
    <row r="43" spans="1:24" x14ac:dyDescent="0.45">
      <c r="A43" s="36"/>
      <c r="B43" s="3">
        <v>34445</v>
      </c>
      <c r="C43" s="4">
        <f t="shared" si="11"/>
        <v>4.8612320593859996E-3</v>
      </c>
      <c r="D43" s="4">
        <f t="shared" si="12"/>
        <v>-2.0102580254680001E-3</v>
      </c>
      <c r="E43" s="4">
        <f t="shared" si="13"/>
        <v>2.0520029687899999E-3</v>
      </c>
      <c r="F43" s="4">
        <v>-5.8767999999999997E-5</v>
      </c>
      <c r="G43" s="4">
        <v>2.7642000000000001E-5</v>
      </c>
      <c r="H43" s="4">
        <v>8.7102999999999996E-5</v>
      </c>
      <c r="I43" s="4">
        <f t="shared" si="14"/>
        <v>4.9200000593859995E-3</v>
      </c>
      <c r="J43" s="4">
        <f t="shared" si="15"/>
        <v>-2.0379000254680001E-3</v>
      </c>
      <c r="K43" s="4">
        <f t="shared" si="16"/>
        <v>1.96489996879E-3</v>
      </c>
      <c r="L43" s="4">
        <v>4.9199999999999999E-3</v>
      </c>
      <c r="M43" s="4">
        <v>-2.0379E-3</v>
      </c>
      <c r="N43" s="4">
        <v>1.9648999999999999E-3</v>
      </c>
      <c r="O43" s="4">
        <f t="shared" si="17"/>
        <v>-5.9385999590100269E-11</v>
      </c>
      <c r="P43" s="4">
        <f t="shared" si="18"/>
        <v>2.5468000104666988E-11</v>
      </c>
      <c r="Q43" s="4">
        <f t="shared" si="19"/>
        <v>3.1209999862280569E-11</v>
      </c>
      <c r="R43" s="4">
        <f t="shared" si="20"/>
        <v>7.1759181071485626E-11</v>
      </c>
      <c r="S43" s="15">
        <f t="shared" si="21"/>
        <v>5.3253578668480115</v>
      </c>
      <c r="T43" s="4">
        <v>5.9386000000000006E-11</v>
      </c>
      <c r="U43" s="4">
        <v>-2.5467999999999999E-11</v>
      </c>
      <c r="V43" s="4">
        <v>-3.1210000000000001E-11</v>
      </c>
      <c r="X43" s="1"/>
    </row>
    <row r="44" spans="1:24" x14ac:dyDescent="0.45">
      <c r="A44" s="36"/>
      <c r="B44" s="3">
        <v>35495</v>
      </c>
      <c r="C44" s="4">
        <f t="shared" si="11"/>
        <v>5.3920150175850003E-3</v>
      </c>
      <c r="D44" s="4">
        <f t="shared" si="12"/>
        <v>-2.2311490057295002E-3</v>
      </c>
      <c r="E44" s="4">
        <f t="shared" si="13"/>
        <v>2.4559349943705996E-3</v>
      </c>
      <c r="F44" s="4">
        <v>-2.6684999999999999E-5</v>
      </c>
      <c r="G44" s="4">
        <v>1.3351E-5</v>
      </c>
      <c r="H44" s="4">
        <v>2.8135000000000001E-5</v>
      </c>
      <c r="I44" s="4">
        <f t="shared" si="14"/>
        <v>5.4187000175850005E-3</v>
      </c>
      <c r="J44" s="4">
        <f t="shared" si="15"/>
        <v>-2.2445000057295002E-3</v>
      </c>
      <c r="K44" s="4">
        <f t="shared" si="16"/>
        <v>2.4277999943705998E-3</v>
      </c>
      <c r="L44" s="4">
        <v>5.4187000000000003E-3</v>
      </c>
      <c r="M44" s="4">
        <v>-2.2445E-3</v>
      </c>
      <c r="N44" s="4">
        <v>2.4277999999999999E-3</v>
      </c>
      <c r="O44" s="4">
        <f t="shared" si="17"/>
        <v>-1.7585000296194142E-11</v>
      </c>
      <c r="P44" s="4">
        <f t="shared" si="18"/>
        <v>5.7295002076074297E-12</v>
      </c>
      <c r="Q44" s="4">
        <f t="shared" si="19"/>
        <v>5.629400157830533E-12</v>
      </c>
      <c r="R44" s="4">
        <f t="shared" si="20"/>
        <v>1.933260339900201E-11</v>
      </c>
      <c r="S44" s="15">
        <f t="shared" si="21"/>
        <v>5.8651589867624221</v>
      </c>
      <c r="T44" s="4">
        <v>1.7585E-11</v>
      </c>
      <c r="U44" s="4">
        <v>-5.7294999999999998E-12</v>
      </c>
      <c r="V44" s="4">
        <v>-5.6294000000000002E-12</v>
      </c>
      <c r="X44" s="1"/>
    </row>
    <row r="45" spans="1:24" x14ac:dyDescent="0.45">
      <c r="A45" s="36"/>
      <c r="B45" s="3">
        <v>36065</v>
      </c>
      <c r="C45" s="4">
        <f t="shared" si="11"/>
        <v>5.7527000000000003E-3</v>
      </c>
      <c r="D45" s="4">
        <f t="shared" si="12"/>
        <v>-2.3828E-3</v>
      </c>
      <c r="E45" s="4">
        <f t="shared" si="13"/>
        <v>2.7910999999999999E-3</v>
      </c>
      <c r="F45" s="3">
        <v>0</v>
      </c>
      <c r="G45" s="3">
        <v>0</v>
      </c>
      <c r="H45" s="3">
        <v>0</v>
      </c>
      <c r="I45" s="4">
        <f t="shared" si="14"/>
        <v>5.7527000000000003E-3</v>
      </c>
      <c r="J45" s="4">
        <f t="shared" si="15"/>
        <v>-2.3828E-3</v>
      </c>
      <c r="K45" s="4">
        <f t="shared" si="16"/>
        <v>2.7910999999999999E-3</v>
      </c>
      <c r="L45" s="4">
        <v>5.7527000000000003E-3</v>
      </c>
      <c r="M45" s="4">
        <v>-2.3828E-3</v>
      </c>
      <c r="N45" s="4">
        <v>2.7910999999999999E-3</v>
      </c>
      <c r="O45" s="4">
        <f t="shared" si="17"/>
        <v>0</v>
      </c>
      <c r="P45" s="4">
        <f t="shared" si="18"/>
        <v>0</v>
      </c>
      <c r="Q45" s="4">
        <f t="shared" si="19"/>
        <v>0</v>
      </c>
      <c r="R45" s="4">
        <f t="shared" si="20"/>
        <v>0</v>
      </c>
      <c r="S45" s="15">
        <f t="shared" si="21"/>
        <v>6.2266598694645277</v>
      </c>
      <c r="T45" s="3">
        <v>0</v>
      </c>
      <c r="U45" s="3">
        <v>0</v>
      </c>
      <c r="V45" s="3">
        <v>0</v>
      </c>
    </row>
    <row r="46" spans="1:24" x14ac:dyDescent="0.45">
      <c r="A46" s="36"/>
      <c r="B46" s="3">
        <v>36780</v>
      </c>
      <c r="C46" s="4">
        <f t="shared" si="11"/>
        <v>3.8559414943999999E-4</v>
      </c>
      <c r="D46" s="4">
        <f t="shared" si="12"/>
        <v>-9.2464396336099997E-4</v>
      </c>
      <c r="E46" s="4">
        <f t="shared" si="13"/>
        <v>2.1848546015000001E-4</v>
      </c>
      <c r="F46" s="4">
        <v>-5.2557999999999997E-6</v>
      </c>
      <c r="G46" s="4">
        <v>1.8946000000000001E-5</v>
      </c>
      <c r="H46" s="4">
        <v>1.8558E-4</v>
      </c>
      <c r="I46" s="4">
        <f t="shared" si="14"/>
        <v>3.9084994944000001E-4</v>
      </c>
      <c r="J46" s="4">
        <f t="shared" si="15"/>
        <v>-9.4358996336100002E-4</v>
      </c>
      <c r="K46" s="4">
        <f t="shared" si="16"/>
        <v>3.2905460149999997E-5</v>
      </c>
      <c r="L46" s="4">
        <v>3.9084999999999999E-4</v>
      </c>
      <c r="M46" s="4">
        <v>-9.4359000000000001E-4</v>
      </c>
      <c r="N46" s="4">
        <v>3.2904999999999998E-5</v>
      </c>
      <c r="O46" s="4">
        <f t="shared" si="17"/>
        <v>5.0559999980118175E-11</v>
      </c>
      <c r="P46" s="4">
        <f t="shared" si="18"/>
        <v>-3.6638999993676702E-11</v>
      </c>
      <c r="Q46" s="4">
        <f t="shared" si="19"/>
        <v>-4.6014999999905402E-10</v>
      </c>
      <c r="R46" s="4">
        <f t="shared" si="20"/>
        <v>4.643670449306837E-10</v>
      </c>
      <c r="S46" s="15">
        <f t="shared" si="21"/>
        <v>1.0213353076242886</v>
      </c>
      <c r="T46" s="4">
        <v>-5.0559999999999998E-11</v>
      </c>
      <c r="U46" s="4">
        <v>3.6639E-11</v>
      </c>
      <c r="V46" s="4">
        <v>4.6015000000000001E-10</v>
      </c>
      <c r="X46" s="1"/>
    </row>
    <row r="47" spans="1:24" x14ac:dyDescent="0.45">
      <c r="A47" s="36"/>
      <c r="B47" s="3">
        <v>38220</v>
      </c>
      <c r="C47" s="4">
        <f t="shared" si="11"/>
        <v>7.9977897750499992E-4</v>
      </c>
      <c r="D47" s="4">
        <f t="shared" si="12"/>
        <v>-1.9240669727840002E-3</v>
      </c>
      <c r="E47" s="4">
        <f t="shared" si="13"/>
        <v>4.8418010924000004E-4</v>
      </c>
      <c r="F47" s="4">
        <v>-1.2520999999999999E-5</v>
      </c>
      <c r="G47" s="4">
        <v>3.7033000000000003E-5</v>
      </c>
      <c r="H47" s="4">
        <v>2.0002E-4</v>
      </c>
      <c r="I47" s="4">
        <f t="shared" si="14"/>
        <v>8.1229997750499995E-4</v>
      </c>
      <c r="J47" s="4">
        <f t="shared" si="15"/>
        <v>-1.9610999727840001E-3</v>
      </c>
      <c r="K47" s="4">
        <f t="shared" si="16"/>
        <v>2.8416010924000001E-4</v>
      </c>
      <c r="L47" s="4">
        <v>8.1229999999999996E-4</v>
      </c>
      <c r="M47" s="4">
        <v>-1.9610999999999999E-3</v>
      </c>
      <c r="N47" s="4">
        <v>2.8415999999999999E-4</v>
      </c>
      <c r="O47" s="4">
        <f t="shared" si="17"/>
        <v>2.2495000003355803E-11</v>
      </c>
      <c r="P47" s="4">
        <f t="shared" si="18"/>
        <v>-2.7215999853086315E-11</v>
      </c>
      <c r="Q47" s="4">
        <f t="shared" si="19"/>
        <v>-1.0924000002103182E-10</v>
      </c>
      <c r="R47" s="4">
        <f t="shared" si="20"/>
        <v>1.1480467445948882E-10</v>
      </c>
      <c r="S47" s="15">
        <f t="shared" si="21"/>
        <v>2.1226739033586859</v>
      </c>
      <c r="T47" s="4">
        <v>-2.2494999999999999E-11</v>
      </c>
      <c r="U47" s="4">
        <v>2.7215999999999999E-11</v>
      </c>
      <c r="V47" s="4">
        <v>1.0924E-10</v>
      </c>
      <c r="X47" s="1"/>
    </row>
    <row r="48" spans="1:24" x14ac:dyDescent="0.45">
      <c r="A48" s="36"/>
      <c r="B48" s="3">
        <v>39360</v>
      </c>
      <c r="C48" s="4">
        <f t="shared" si="11"/>
        <v>1.19474004495E-3</v>
      </c>
      <c r="D48" s="4">
        <f t="shared" si="12"/>
        <v>-2.8720400615789999E-3</v>
      </c>
      <c r="E48" s="4">
        <f t="shared" si="13"/>
        <v>9.5424992267900005E-4</v>
      </c>
      <c r="F48" s="4">
        <v>-2.296E-5</v>
      </c>
      <c r="G48" s="4">
        <v>6.7659999999999999E-5</v>
      </c>
      <c r="H48" s="4">
        <v>2.1244999999999999E-4</v>
      </c>
      <c r="I48" s="4">
        <f t="shared" si="14"/>
        <v>1.21770004495E-3</v>
      </c>
      <c r="J48" s="4">
        <f t="shared" si="15"/>
        <v>-2.9397000615790001E-3</v>
      </c>
      <c r="K48" s="4">
        <f t="shared" si="16"/>
        <v>7.4179992267900006E-4</v>
      </c>
      <c r="L48" s="4">
        <v>1.2176999999999999E-3</v>
      </c>
      <c r="M48" s="4">
        <v>-2.9397E-3</v>
      </c>
      <c r="N48" s="4">
        <v>7.4180000000000003E-4</v>
      </c>
      <c r="O48" s="4">
        <f t="shared" si="17"/>
        <v>-4.4950000102281229E-11</v>
      </c>
      <c r="P48" s="4">
        <f t="shared" si="18"/>
        <v>6.1579000145556284E-11</v>
      </c>
      <c r="Q48" s="4">
        <f t="shared" si="19"/>
        <v>7.7320999971632054E-11</v>
      </c>
      <c r="R48" s="4">
        <f t="shared" si="20"/>
        <v>1.0858643011322652E-10</v>
      </c>
      <c r="S48" s="15">
        <f t="shared" si="21"/>
        <v>3.1819222774920193</v>
      </c>
      <c r="T48" s="4">
        <v>4.4949999999999997E-11</v>
      </c>
      <c r="U48" s="4">
        <v>-6.1579E-11</v>
      </c>
      <c r="V48" s="4">
        <v>-7.7321000000000006E-11</v>
      </c>
      <c r="X48" s="1"/>
    </row>
    <row r="49" spans="1:24" x14ac:dyDescent="0.45">
      <c r="A49" s="36"/>
      <c r="B49" s="3">
        <v>40500</v>
      </c>
      <c r="C49" s="4">
        <f t="shared" si="11"/>
        <v>1.5732080508800001E-3</v>
      </c>
      <c r="D49" s="4">
        <f t="shared" si="12"/>
        <v>-3.7851501027600003E-3</v>
      </c>
      <c r="E49" s="4">
        <f t="shared" si="13"/>
        <v>1.515379927512E-3</v>
      </c>
      <c r="F49" s="4">
        <v>-2.8092000000000001E-5</v>
      </c>
      <c r="G49" s="4">
        <v>8.0649999999999995E-5</v>
      </c>
      <c r="H49" s="4">
        <v>1.7087999999999999E-4</v>
      </c>
      <c r="I49" s="4">
        <f t="shared" si="14"/>
        <v>1.60130005088E-3</v>
      </c>
      <c r="J49" s="4">
        <f t="shared" si="15"/>
        <v>-3.8658001027600001E-3</v>
      </c>
      <c r="K49" s="4">
        <f t="shared" si="16"/>
        <v>1.344499927512E-3</v>
      </c>
      <c r="L49" s="4">
        <v>1.6012999999999999E-3</v>
      </c>
      <c r="M49" s="4">
        <v>-3.8658E-3</v>
      </c>
      <c r="N49" s="4">
        <v>1.3445E-3</v>
      </c>
      <c r="O49" s="4">
        <f t="shared" si="17"/>
        <v>-5.0880000082922927E-11</v>
      </c>
      <c r="P49" s="4">
        <f t="shared" si="18"/>
        <v>1.0276000016185005E-10</v>
      </c>
      <c r="Q49" s="4">
        <f t="shared" si="19"/>
        <v>7.2487999977499662E-11</v>
      </c>
      <c r="R49" s="4">
        <f t="shared" si="20"/>
        <v>1.3565729682711376E-10</v>
      </c>
      <c r="S49" s="15">
        <f t="shared" si="21"/>
        <v>4.1843244771408443</v>
      </c>
      <c r="T49" s="4">
        <v>5.0880000000000003E-11</v>
      </c>
      <c r="U49" s="4">
        <v>-1.0276E-10</v>
      </c>
      <c r="V49" s="4">
        <v>-7.2487999999999996E-11</v>
      </c>
      <c r="X49" s="1"/>
    </row>
    <row r="50" spans="1:24" x14ac:dyDescent="0.45">
      <c r="A50" s="36"/>
      <c r="B50" s="3">
        <v>41640</v>
      </c>
      <c r="C50" s="4">
        <f t="shared" si="11"/>
        <v>1.9706340082479997E-3</v>
      </c>
      <c r="D50" s="4">
        <f t="shared" si="12"/>
        <v>-4.7562420315480003E-3</v>
      </c>
      <c r="E50" s="4">
        <f t="shared" si="13"/>
        <v>2.1880189852619999E-3</v>
      </c>
      <c r="F50" s="3">
        <v>-2.0265999999999999E-5</v>
      </c>
      <c r="G50" s="3">
        <v>5.0257999999999999E-5</v>
      </c>
      <c r="H50" s="3">
        <v>6.9618999999999999E-5</v>
      </c>
      <c r="I50" s="4">
        <f t="shared" si="14"/>
        <v>1.9909000082479998E-3</v>
      </c>
      <c r="J50" s="4">
        <f t="shared" si="15"/>
        <v>-4.8065000315480003E-3</v>
      </c>
      <c r="K50" s="4">
        <f t="shared" si="16"/>
        <v>2.118399985262E-3</v>
      </c>
      <c r="L50" s="4">
        <v>1.9908999999999999E-3</v>
      </c>
      <c r="M50" s="4">
        <v>-4.8065E-3</v>
      </c>
      <c r="N50" s="4">
        <v>2.1183999999999999E-3</v>
      </c>
      <c r="O50" s="4">
        <f t="shared" si="17"/>
        <v>-8.2479999392870429E-12</v>
      </c>
      <c r="P50" s="4">
        <f t="shared" si="18"/>
        <v>3.1548000323233794E-11</v>
      </c>
      <c r="Q50" s="4">
        <f t="shared" si="19"/>
        <v>1.4737999882996622E-11</v>
      </c>
      <c r="R50" s="4">
        <f t="shared" si="20"/>
        <v>3.5784276825785467E-11</v>
      </c>
      <c r="S50" s="15">
        <f t="shared" si="21"/>
        <v>5.2025114185362442</v>
      </c>
      <c r="T50" s="3">
        <v>8.2479999999999996E-12</v>
      </c>
      <c r="U50" s="3">
        <v>-3.1547999999999999E-11</v>
      </c>
      <c r="V50" s="3">
        <v>-1.4738000000000001E-11</v>
      </c>
      <c r="X50" s="1"/>
    </row>
    <row r="51" spans="1:24" x14ac:dyDescent="0.45">
      <c r="A51" s="36"/>
      <c r="B51" s="3">
        <v>42690</v>
      </c>
      <c r="C51" s="4">
        <f t="shared" si="11"/>
        <v>2.1789438047191004E-3</v>
      </c>
      <c r="D51" s="4">
        <f t="shared" si="12"/>
        <v>-5.2649780072607996E-3</v>
      </c>
      <c r="E51" s="4">
        <f t="shared" si="13"/>
        <v>2.5849399961922E-3</v>
      </c>
      <c r="F51" s="4">
        <v>-9.6562000000000008E-6</v>
      </c>
      <c r="G51" s="4">
        <v>1.8722000000000001E-5</v>
      </c>
      <c r="H51" s="4">
        <v>1.5840000000000001E-5</v>
      </c>
      <c r="I51" s="4">
        <f t="shared" si="14"/>
        <v>2.1886000047191003E-3</v>
      </c>
      <c r="J51" s="4">
        <f t="shared" si="15"/>
        <v>-5.2837000072607993E-3</v>
      </c>
      <c r="K51" s="4">
        <f t="shared" si="16"/>
        <v>2.5690999961921999E-3</v>
      </c>
      <c r="L51" s="4">
        <v>2.1886000000000002E-3</v>
      </c>
      <c r="M51" s="4">
        <v>-5.2836999999999997E-3</v>
      </c>
      <c r="N51" s="4">
        <v>2.5690999999999999E-3</v>
      </c>
      <c r="O51" s="4">
        <f t="shared" si="17"/>
        <v>-4.7191001106838826E-12</v>
      </c>
      <c r="P51" s="4">
        <f t="shared" si="18"/>
        <v>7.2607996004503406E-12</v>
      </c>
      <c r="Q51" s="4">
        <f t="shared" si="19"/>
        <v>3.8077999954533315E-12</v>
      </c>
      <c r="R51" s="4">
        <f t="shared" si="20"/>
        <v>9.4598339043521719E-12</v>
      </c>
      <c r="S51" s="15">
        <f t="shared" si="21"/>
        <v>5.7190432460333778</v>
      </c>
      <c r="T51" s="4">
        <v>4.7191E-12</v>
      </c>
      <c r="U51" s="4">
        <v>-7.2607999999999999E-12</v>
      </c>
      <c r="V51" s="4">
        <v>-3.8078E-12</v>
      </c>
      <c r="X51" s="1"/>
    </row>
    <row r="52" spans="1:24" x14ac:dyDescent="0.45">
      <c r="A52" s="36"/>
      <c r="B52" s="3">
        <v>43260</v>
      </c>
      <c r="C52" s="4">
        <f t="shared" si="11"/>
        <v>2.2801000000000002E-3</v>
      </c>
      <c r="D52" s="4">
        <f t="shared" si="12"/>
        <v>-5.5047999999999998E-3</v>
      </c>
      <c r="E52" s="4">
        <f t="shared" si="13"/>
        <v>2.7910999999999999E-3</v>
      </c>
      <c r="F52" s="3">
        <v>0</v>
      </c>
      <c r="G52" s="3">
        <v>0</v>
      </c>
      <c r="H52" s="3">
        <v>0</v>
      </c>
      <c r="I52" s="4">
        <f t="shared" si="14"/>
        <v>2.2801000000000002E-3</v>
      </c>
      <c r="J52" s="4">
        <f t="shared" si="15"/>
        <v>-5.5047999999999998E-3</v>
      </c>
      <c r="K52" s="4">
        <f t="shared" si="16"/>
        <v>2.7910999999999999E-3</v>
      </c>
      <c r="L52" s="4">
        <v>2.2801000000000002E-3</v>
      </c>
      <c r="M52" s="4">
        <v>-5.5047999999999998E-3</v>
      </c>
      <c r="N52" s="4">
        <v>2.7910999999999999E-3</v>
      </c>
      <c r="O52" s="4">
        <f t="shared" si="17"/>
        <v>0</v>
      </c>
      <c r="P52" s="4">
        <f t="shared" si="18"/>
        <v>0</v>
      </c>
      <c r="Q52" s="4">
        <f t="shared" si="19"/>
        <v>0</v>
      </c>
      <c r="R52" s="4">
        <f t="shared" si="20"/>
        <v>0</v>
      </c>
      <c r="S52" s="15">
        <f t="shared" si="21"/>
        <v>5.9583285449864212</v>
      </c>
      <c r="T52" s="3">
        <v>0</v>
      </c>
      <c r="U52" s="3">
        <v>0</v>
      </c>
      <c r="V52" s="3">
        <v>0</v>
      </c>
    </row>
    <row r="53" spans="1:24" x14ac:dyDescent="0.45">
      <c r="A53" s="36"/>
      <c r="B53" s="3">
        <v>43975</v>
      </c>
      <c r="C53" s="4">
        <f t="shared" si="11"/>
        <v>-3.9742746779600002E-4</v>
      </c>
      <c r="D53" s="4">
        <f t="shared" si="12"/>
        <v>-9.2274495882600002E-4</v>
      </c>
      <c r="E53" s="4">
        <f t="shared" si="13"/>
        <v>2.0289848821999999E-4</v>
      </c>
      <c r="F53" s="4">
        <v>2.0024999999999999E-6</v>
      </c>
      <c r="G53" s="4">
        <v>1.7564999999999999E-5</v>
      </c>
      <c r="H53" s="4">
        <v>1.7160999999999999E-4</v>
      </c>
      <c r="I53" s="4">
        <f t="shared" si="14"/>
        <v>-3.99429967796E-4</v>
      </c>
      <c r="J53" s="4">
        <f t="shared" si="15"/>
        <v>-9.40309958826E-4</v>
      </c>
      <c r="K53" s="4">
        <f t="shared" si="16"/>
        <v>3.128848822E-5</v>
      </c>
      <c r="L53" s="4">
        <v>-3.9942999999999999E-4</v>
      </c>
      <c r="M53" s="4">
        <v>-9.4030999999999997E-4</v>
      </c>
      <c r="N53" s="4">
        <v>3.1288000000000003E-5</v>
      </c>
      <c r="O53" s="4">
        <f t="shared" si="17"/>
        <v>-3.2203999991882448E-11</v>
      </c>
      <c r="P53" s="4">
        <f t="shared" si="18"/>
        <v>-4.1173999973387332E-11</v>
      </c>
      <c r="Q53" s="4">
        <f t="shared" si="19"/>
        <v>-4.8821999999775151E-10</v>
      </c>
      <c r="R53" s="4">
        <f t="shared" si="20"/>
        <v>4.9101035048875512E-10</v>
      </c>
      <c r="S53" s="15">
        <f t="shared" si="21"/>
        <v>1.0216296887816054</v>
      </c>
      <c r="T53" s="4">
        <v>3.2203999999999998E-11</v>
      </c>
      <c r="U53" s="4">
        <v>4.1174E-11</v>
      </c>
      <c r="V53" s="4">
        <v>4.8822E-10</v>
      </c>
      <c r="X53" s="1"/>
    </row>
    <row r="54" spans="1:24" x14ac:dyDescent="0.45">
      <c r="A54" s="36"/>
      <c r="B54" s="3">
        <v>45415</v>
      </c>
      <c r="C54" s="4">
        <f t="shared" si="11"/>
        <v>-8.23313686163E-4</v>
      </c>
      <c r="D54" s="4">
        <f t="shared" si="12"/>
        <v>-1.925188950078E-3</v>
      </c>
      <c r="E54" s="4">
        <f t="shared" si="13"/>
        <v>4.5042018114000001E-4</v>
      </c>
      <c r="F54" s="3">
        <v>7.4762999999999999E-6</v>
      </c>
      <c r="G54" s="3">
        <v>3.0611000000000002E-5</v>
      </c>
      <c r="H54" s="3">
        <v>1.7335000000000001E-4</v>
      </c>
      <c r="I54" s="4">
        <f t="shared" si="14"/>
        <v>-8.3078998616299997E-4</v>
      </c>
      <c r="J54" s="4">
        <f t="shared" si="15"/>
        <v>-1.955799950078E-3</v>
      </c>
      <c r="K54" s="4">
        <f t="shared" si="16"/>
        <v>2.7707018114E-4</v>
      </c>
      <c r="L54" s="4">
        <v>-8.3078999999999998E-4</v>
      </c>
      <c r="M54" s="4">
        <v>-1.9558000000000002E-3</v>
      </c>
      <c r="N54" s="4">
        <v>2.7706999999999997E-4</v>
      </c>
      <c r="O54" s="4">
        <f t="shared" si="17"/>
        <v>-1.3837000013665335E-11</v>
      </c>
      <c r="P54" s="4">
        <f t="shared" si="18"/>
        <v>-4.9922000127516908E-11</v>
      </c>
      <c r="Q54" s="4">
        <f t="shared" si="19"/>
        <v>-1.8114000002646818E-10</v>
      </c>
      <c r="R54" s="4">
        <f t="shared" si="20"/>
        <v>1.8840214509314608E-10</v>
      </c>
      <c r="S54" s="15">
        <f t="shared" si="21"/>
        <v>2.1249389789121005</v>
      </c>
      <c r="T54" s="3">
        <v>1.3836999999999999E-11</v>
      </c>
      <c r="U54" s="3">
        <v>4.9921999999999998E-11</v>
      </c>
      <c r="V54" s="3">
        <v>1.8114000000000001E-10</v>
      </c>
      <c r="X54" s="1"/>
    </row>
    <row r="55" spans="1:24" x14ac:dyDescent="0.45">
      <c r="A55" s="36"/>
      <c r="B55" s="3">
        <v>46555</v>
      </c>
      <c r="C55" s="4">
        <f t="shared" si="11"/>
        <v>-1.223676032289E-3</v>
      </c>
      <c r="D55" s="4">
        <f t="shared" si="12"/>
        <v>-2.866305971816E-3</v>
      </c>
      <c r="E55" s="4">
        <f t="shared" si="13"/>
        <v>9.36230036395E-4</v>
      </c>
      <c r="F55" s="4">
        <v>2.0123999999999999E-5</v>
      </c>
      <c r="G55" s="4">
        <v>6.1693999999999996E-5</v>
      </c>
      <c r="H55" s="4">
        <v>1.9289E-4</v>
      </c>
      <c r="I55" s="4">
        <f t="shared" si="14"/>
        <v>-1.243800032289E-3</v>
      </c>
      <c r="J55" s="4">
        <f t="shared" si="15"/>
        <v>-2.9279999718160002E-3</v>
      </c>
      <c r="K55" s="4">
        <f t="shared" si="16"/>
        <v>7.4334003639499996E-4</v>
      </c>
      <c r="L55" s="4">
        <v>-1.2438E-3</v>
      </c>
      <c r="M55" s="4">
        <v>-2.928E-3</v>
      </c>
      <c r="N55" s="4">
        <v>7.4333999999999999E-4</v>
      </c>
      <c r="O55" s="4">
        <f t="shared" si="17"/>
        <v>3.2289000032742488E-11</v>
      </c>
      <c r="P55" s="4">
        <f t="shared" si="18"/>
        <v>-2.8183999838810037E-11</v>
      </c>
      <c r="Q55" s="4">
        <f t="shared" si="19"/>
        <v>-3.6394999969498187E-11</v>
      </c>
      <c r="R55" s="4">
        <f t="shared" si="20"/>
        <v>5.6227336703851282E-11</v>
      </c>
      <c r="S55" s="15">
        <f t="shared" si="21"/>
        <v>3.1812297056327137</v>
      </c>
      <c r="T55" s="4">
        <v>-3.2288999999999997E-11</v>
      </c>
      <c r="U55" s="4">
        <v>2.8183999999999999E-11</v>
      </c>
      <c r="V55" s="4">
        <v>3.6395000000000001E-11</v>
      </c>
      <c r="X55" s="1"/>
    </row>
    <row r="56" spans="1:24" x14ac:dyDescent="0.45">
      <c r="A56" s="36"/>
      <c r="B56" s="3">
        <v>47695</v>
      </c>
      <c r="C56" s="4">
        <f t="shared" si="11"/>
        <v>-1.6015970250320001E-3</v>
      </c>
      <c r="D56" s="4">
        <f t="shared" si="12"/>
        <v>-3.7581230084083998E-3</v>
      </c>
      <c r="E56" s="4">
        <f t="shared" si="13"/>
        <v>1.5312200195039998E-3</v>
      </c>
      <c r="F56" s="4">
        <v>2.8303E-5</v>
      </c>
      <c r="G56" s="4">
        <v>7.8776999999999995E-5</v>
      </c>
      <c r="H56" s="4">
        <v>1.6161999999999999E-4</v>
      </c>
      <c r="I56" s="4">
        <f t="shared" si="14"/>
        <v>-1.629900025032E-3</v>
      </c>
      <c r="J56" s="4">
        <f t="shared" si="15"/>
        <v>-3.8369000084083997E-3</v>
      </c>
      <c r="K56" s="4">
        <f t="shared" si="16"/>
        <v>1.3696000195039999E-3</v>
      </c>
      <c r="L56" s="4">
        <v>-1.6299000000000001E-3</v>
      </c>
      <c r="M56" s="4">
        <v>-3.8368999999999999E-3</v>
      </c>
      <c r="N56" s="4">
        <v>1.3695999999999999E-3</v>
      </c>
      <c r="O56" s="4">
        <f t="shared" si="17"/>
        <v>2.5031999910385405E-11</v>
      </c>
      <c r="P56" s="4">
        <f t="shared" si="18"/>
        <v>8.4083998444506314E-12</v>
      </c>
      <c r="Q56" s="4">
        <f t="shared" si="19"/>
        <v>-1.9503999977577013E-11</v>
      </c>
      <c r="R56" s="4">
        <f t="shared" si="20"/>
        <v>3.2828466649891164E-11</v>
      </c>
      <c r="S56" s="15">
        <f t="shared" si="21"/>
        <v>4.1687378929359431</v>
      </c>
      <c r="T56" s="4">
        <v>-2.5032000000000001E-11</v>
      </c>
      <c r="U56" s="4">
        <v>-8.4084000000000004E-12</v>
      </c>
      <c r="V56" s="4">
        <v>1.9503999999999999E-11</v>
      </c>
      <c r="X56" s="1"/>
    </row>
    <row r="57" spans="1:24" x14ac:dyDescent="0.45">
      <c r="A57" s="36"/>
      <c r="B57" s="3">
        <v>48835</v>
      </c>
      <c r="C57" s="4">
        <f t="shared" si="11"/>
        <v>-1.9990870126079998E-3</v>
      </c>
      <c r="D57" s="4">
        <f t="shared" si="12"/>
        <v>-4.7047769838129997E-3</v>
      </c>
      <c r="E57" s="4">
        <f t="shared" si="13"/>
        <v>2.2308790113420001E-3</v>
      </c>
      <c r="F57" s="4">
        <v>2.0513000000000002E-5</v>
      </c>
      <c r="G57" s="4">
        <v>4.9623000000000002E-5</v>
      </c>
      <c r="H57" s="4">
        <v>6.6378999999999996E-5</v>
      </c>
      <c r="I57" s="4">
        <f t="shared" si="14"/>
        <v>-2.019600012608E-3</v>
      </c>
      <c r="J57" s="4">
        <f t="shared" si="15"/>
        <v>-4.7543999838130001E-3</v>
      </c>
      <c r="K57" s="4">
        <f t="shared" si="16"/>
        <v>2.164500011342E-3</v>
      </c>
      <c r="L57" s="4">
        <v>-2.0195999999999999E-3</v>
      </c>
      <c r="M57" s="4">
        <v>-4.7543999999999998E-3</v>
      </c>
      <c r="N57" s="4">
        <v>2.1645000000000002E-3</v>
      </c>
      <c r="O57" s="4">
        <f t="shared" si="17"/>
        <v>1.2608000147379395E-11</v>
      </c>
      <c r="P57" s="4">
        <f t="shared" si="18"/>
        <v>-1.6186999657330503E-11</v>
      </c>
      <c r="Q57" s="4">
        <f t="shared" si="19"/>
        <v>-1.1341999821973259E-11</v>
      </c>
      <c r="R57" s="4">
        <f t="shared" si="20"/>
        <v>2.3444009588472236E-11</v>
      </c>
      <c r="S57" s="15">
        <f t="shared" si="21"/>
        <v>5.1655690412577009</v>
      </c>
      <c r="T57" s="4">
        <v>-1.2608E-11</v>
      </c>
      <c r="U57" s="4">
        <v>1.6187000000000001E-11</v>
      </c>
      <c r="V57" s="4">
        <v>1.1342000000000001E-11</v>
      </c>
      <c r="X57" s="1"/>
    </row>
    <row r="58" spans="1:24" x14ac:dyDescent="0.45">
      <c r="A58" s="36"/>
      <c r="B58" s="3">
        <v>49885</v>
      </c>
      <c r="C58" s="4">
        <f t="shared" si="11"/>
        <v>-2.2049139045108002E-3</v>
      </c>
      <c r="D58" s="4">
        <f t="shared" si="12"/>
        <v>-5.1942269905274003E-3</v>
      </c>
      <c r="E58" s="4">
        <f t="shared" si="13"/>
        <v>2.6382190028637997E-3</v>
      </c>
      <c r="F58" s="4">
        <v>8.6860999999999997E-6</v>
      </c>
      <c r="G58" s="4">
        <v>1.6973000000000002E-5</v>
      </c>
      <c r="H58" s="4">
        <v>1.3818999999999999E-5</v>
      </c>
      <c r="I58" s="4">
        <f t="shared" si="14"/>
        <v>-2.2136000045108002E-3</v>
      </c>
      <c r="J58" s="4">
        <f t="shared" si="15"/>
        <v>-5.2111999905274002E-3</v>
      </c>
      <c r="K58" s="4">
        <f t="shared" si="16"/>
        <v>2.6244000028637997E-3</v>
      </c>
      <c r="L58" s="4">
        <v>-2.2136E-3</v>
      </c>
      <c r="M58" s="4">
        <v>-5.2112E-3</v>
      </c>
      <c r="N58" s="4">
        <v>2.6243999999999998E-3</v>
      </c>
      <c r="O58" s="4">
        <f t="shared" si="17"/>
        <v>4.5108001535398845E-12</v>
      </c>
      <c r="P58" s="4">
        <f t="shared" si="18"/>
        <v>-9.4725997878963852E-12</v>
      </c>
      <c r="Q58" s="4">
        <f t="shared" si="19"/>
        <v>-2.8637999090197486E-12</v>
      </c>
      <c r="R58" s="4">
        <f t="shared" si="20"/>
        <v>1.0875606405425475E-11</v>
      </c>
      <c r="S58" s="15">
        <f t="shared" si="21"/>
        <v>5.6618575043884674</v>
      </c>
      <c r="T58" s="4">
        <v>-4.5107999999999997E-12</v>
      </c>
      <c r="U58" s="4">
        <v>9.4726000000000007E-12</v>
      </c>
      <c r="V58" s="4">
        <v>2.8638E-12</v>
      </c>
      <c r="X58" s="1"/>
    </row>
    <row r="59" spans="1:24" x14ac:dyDescent="0.45">
      <c r="A59" s="36"/>
      <c r="B59" s="3">
        <v>50455</v>
      </c>
      <c r="C59" s="4">
        <f t="shared" si="11"/>
        <v>-2.2799000000000001E-3</v>
      </c>
      <c r="D59" s="4">
        <f t="shared" si="12"/>
        <v>-5.3671999999999999E-3</v>
      </c>
      <c r="E59" s="4">
        <f t="shared" si="13"/>
        <v>2.7910999999999999E-3</v>
      </c>
      <c r="F59" s="3">
        <v>0</v>
      </c>
      <c r="G59" s="3">
        <v>0</v>
      </c>
      <c r="H59" s="3">
        <v>0</v>
      </c>
      <c r="I59" s="4">
        <f t="shared" si="14"/>
        <v>-2.2799000000000001E-3</v>
      </c>
      <c r="J59" s="4">
        <f t="shared" si="15"/>
        <v>-5.3671999999999999E-3</v>
      </c>
      <c r="K59" s="4">
        <f t="shared" si="16"/>
        <v>2.7910999999999999E-3</v>
      </c>
      <c r="L59" s="4">
        <v>-2.2799000000000001E-3</v>
      </c>
      <c r="M59" s="4">
        <v>-5.3671999999999999E-3</v>
      </c>
      <c r="N59" s="4">
        <v>2.7910999999999999E-3</v>
      </c>
      <c r="O59" s="4">
        <f t="shared" si="17"/>
        <v>0</v>
      </c>
      <c r="P59" s="4">
        <f t="shared" si="18"/>
        <v>0</v>
      </c>
      <c r="Q59" s="4">
        <f t="shared" si="19"/>
        <v>0</v>
      </c>
      <c r="R59" s="4">
        <f t="shared" si="20"/>
        <v>0</v>
      </c>
      <c r="S59" s="15">
        <f t="shared" si="21"/>
        <v>5.8313617491971801</v>
      </c>
      <c r="T59" s="3">
        <v>0</v>
      </c>
      <c r="U59" s="3">
        <v>0</v>
      </c>
      <c r="V59" s="3">
        <v>0</v>
      </c>
    </row>
    <row r="60" spans="1:24" ht="15" customHeight="1" x14ac:dyDescent="0.45">
      <c r="A60" s="3"/>
      <c r="B60" s="31" t="s">
        <v>12</v>
      </c>
      <c r="C60" s="31"/>
      <c r="D60" s="31"/>
      <c r="E60" s="31"/>
      <c r="F60" s="32" t="s">
        <v>22</v>
      </c>
      <c r="G60" s="32"/>
      <c r="H60" s="32"/>
      <c r="I60" s="33" t="s">
        <v>23</v>
      </c>
      <c r="J60" s="33"/>
      <c r="K60" s="33"/>
      <c r="L60" s="34" t="s">
        <v>24</v>
      </c>
      <c r="M60" s="34"/>
      <c r="N60" s="34"/>
      <c r="O60" s="35" t="s">
        <v>14</v>
      </c>
      <c r="P60" s="35"/>
      <c r="Q60" s="35"/>
      <c r="R60" s="8">
        <f>MAX(R62:R118)</f>
        <v>5.8086112804558404E-10</v>
      </c>
      <c r="S60" s="4"/>
      <c r="T60" s="32" t="s">
        <v>25</v>
      </c>
      <c r="U60" s="32"/>
      <c r="V60" s="32"/>
    </row>
    <row r="61" spans="1:24" x14ac:dyDescent="0.45">
      <c r="A61" s="3"/>
      <c r="B61" s="10" t="s">
        <v>15</v>
      </c>
      <c r="C61" s="10" t="s">
        <v>0</v>
      </c>
      <c r="D61" s="10" t="s">
        <v>1</v>
      </c>
      <c r="E61" s="10" t="s">
        <v>2</v>
      </c>
      <c r="F61" s="11" t="s">
        <v>3</v>
      </c>
      <c r="G61" s="11" t="s">
        <v>4</v>
      </c>
      <c r="H61" s="11" t="s">
        <v>5</v>
      </c>
      <c r="I61" s="18" t="s">
        <v>0</v>
      </c>
      <c r="J61" s="18" t="s">
        <v>1</v>
      </c>
      <c r="K61" s="18" t="s">
        <v>2</v>
      </c>
      <c r="L61" s="19" t="s">
        <v>0</v>
      </c>
      <c r="M61" s="19" t="s">
        <v>1</v>
      </c>
      <c r="N61" s="19" t="s">
        <v>2</v>
      </c>
      <c r="O61" s="20" t="s">
        <v>0</v>
      </c>
      <c r="P61" s="20" t="s">
        <v>1</v>
      </c>
      <c r="Q61" s="20" t="s">
        <v>2</v>
      </c>
      <c r="R61" s="8" t="s">
        <v>8</v>
      </c>
      <c r="S61" s="21" t="s">
        <v>9</v>
      </c>
      <c r="T61" s="11" t="s">
        <v>3</v>
      </c>
      <c r="U61" s="11" t="s">
        <v>4</v>
      </c>
      <c r="V61" s="11" t="s">
        <v>5</v>
      </c>
    </row>
    <row r="62" spans="1:24" x14ac:dyDescent="0.45">
      <c r="A62" s="30" t="s">
        <v>7</v>
      </c>
      <c r="B62" s="4">
        <v>1</v>
      </c>
      <c r="C62" s="4">
        <f t="shared" ref="C62:C93" si="22">I62+F62</f>
        <v>-5.8296057697999999E-6</v>
      </c>
      <c r="D62" s="4">
        <f t="shared" ref="D62:D93" si="23">J62+G62</f>
        <v>-1.5775008358499999E-5</v>
      </c>
      <c r="E62" s="4">
        <f t="shared" ref="E62:E93" si="24">K62+H62</f>
        <v>6.9822058079999994E-4</v>
      </c>
      <c r="F62" s="4">
        <v>-5.8296000000000001E-6</v>
      </c>
      <c r="G62" s="4">
        <v>-1.5775000000000001E-5</v>
      </c>
      <c r="H62" s="4">
        <v>2.3432999999999999E-4</v>
      </c>
      <c r="I62" s="4">
        <f t="shared" ref="I62:I93" si="25">L62+T62</f>
        <v>-5.7697999999999991E-12</v>
      </c>
      <c r="J62" s="4">
        <f t="shared" ref="J62:J93" si="26">M62+U62</f>
        <v>-8.3584999999999992E-12</v>
      </c>
      <c r="K62" s="4">
        <f t="shared" ref="K62:K93" si="27">N62+V62</f>
        <v>4.638905808E-4</v>
      </c>
      <c r="L62" s="4">
        <v>-1.3767E-11</v>
      </c>
      <c r="M62" s="4">
        <v>-5.7023999999999996E-12</v>
      </c>
      <c r="N62" s="4">
        <v>4.6389000000000001E-4</v>
      </c>
      <c r="O62" s="4">
        <f t="shared" ref="O62:O93" si="28">L62-I62</f>
        <v>-7.9972000000000007E-12</v>
      </c>
      <c r="P62" s="4">
        <f t="shared" ref="P62:P93" si="29">M62-J62</f>
        <v>2.6560999999999996E-12</v>
      </c>
      <c r="Q62" s="4">
        <f t="shared" ref="Q62:Q93" si="30">N62-K62</f>
        <v>-5.8079999999943038E-10</v>
      </c>
      <c r="R62" s="4">
        <f t="shared" ref="R62:R93" si="31">(O62^2+P62^2+Q62^2)^0.5</f>
        <v>5.8086112804558404E-10</v>
      </c>
      <c r="S62" s="15">
        <f t="shared" ref="S62:S93" si="32">1000*(L62^2+M62^2)^0.5</f>
        <v>1.4901263528976327E-8</v>
      </c>
      <c r="T62" s="4">
        <v>7.9972000000000007E-12</v>
      </c>
      <c r="U62" s="4">
        <v>-2.6561E-12</v>
      </c>
      <c r="V62" s="4">
        <v>5.808E-10</v>
      </c>
      <c r="X62" s="1"/>
    </row>
    <row r="63" spans="1:24" x14ac:dyDescent="0.45">
      <c r="A63" s="30"/>
      <c r="B63" s="4">
        <v>2</v>
      </c>
      <c r="C63" s="4">
        <f t="shared" si="22"/>
        <v>-8.414081081100001E-4</v>
      </c>
      <c r="D63" s="4">
        <f t="shared" si="23"/>
        <v>-3.6202782594200002E-4</v>
      </c>
      <c r="E63" s="4">
        <f t="shared" si="24"/>
        <v>7.2956044314999996E-4</v>
      </c>
      <c r="F63" s="4">
        <v>2.3802E-5</v>
      </c>
      <c r="G63" s="4">
        <v>-3.6478E-6</v>
      </c>
      <c r="H63" s="4">
        <v>2.2175E-4</v>
      </c>
      <c r="I63" s="4">
        <f t="shared" si="25"/>
        <v>-8.6521010811000006E-4</v>
      </c>
      <c r="J63" s="4">
        <f t="shared" si="26"/>
        <v>-3.5838002594200001E-4</v>
      </c>
      <c r="K63" s="4">
        <f t="shared" si="27"/>
        <v>5.0781044315000002E-4</v>
      </c>
      <c r="L63" s="4">
        <v>-8.6521000000000005E-4</v>
      </c>
      <c r="M63" s="4">
        <v>-3.5837999999999999E-4</v>
      </c>
      <c r="N63" s="4">
        <v>5.0781000000000003E-4</v>
      </c>
      <c r="O63" s="4">
        <f t="shared" si="28"/>
        <v>1.0811000001036825E-10</v>
      </c>
      <c r="P63" s="4">
        <f t="shared" si="29"/>
        <v>2.5942000013001038E-11</v>
      </c>
      <c r="Q63" s="4">
        <f t="shared" si="30"/>
        <v>-4.4314999998566751E-10</v>
      </c>
      <c r="R63" s="4">
        <f t="shared" si="31"/>
        <v>4.5688366347924227E-10</v>
      </c>
      <c r="S63" s="15">
        <f t="shared" si="32"/>
        <v>0.93649589881643369</v>
      </c>
      <c r="T63" s="4">
        <v>-1.0811E-10</v>
      </c>
      <c r="U63" s="4">
        <v>-2.5942000000000001E-11</v>
      </c>
      <c r="V63" s="4">
        <v>4.4315000000000002E-10</v>
      </c>
      <c r="X63" s="1"/>
    </row>
    <row r="64" spans="1:24" x14ac:dyDescent="0.45">
      <c r="A64" s="30"/>
      <c r="B64" s="4">
        <v>22</v>
      </c>
      <c r="C64" s="4">
        <f t="shared" si="22"/>
        <v>-8.3038010389999996E-4</v>
      </c>
      <c r="D64" s="4">
        <f t="shared" si="23"/>
        <v>3.2967498923600004E-4</v>
      </c>
      <c r="E64" s="4">
        <f t="shared" si="24"/>
        <v>8.4049042732000008E-4</v>
      </c>
      <c r="F64" s="4">
        <v>2.2099999999999998E-5</v>
      </c>
      <c r="G64" s="4">
        <v>-2.3434999999999998E-5</v>
      </c>
      <c r="H64" s="4">
        <v>2.5556E-4</v>
      </c>
      <c r="I64" s="4">
        <f t="shared" si="25"/>
        <v>-8.5248010390000001E-4</v>
      </c>
      <c r="J64" s="4">
        <f t="shared" si="26"/>
        <v>3.5310998923600002E-4</v>
      </c>
      <c r="K64" s="4">
        <f t="shared" si="27"/>
        <v>5.8493042732000002E-4</v>
      </c>
      <c r="L64" s="4">
        <v>-8.5247999999999997E-4</v>
      </c>
      <c r="M64" s="4">
        <v>3.5311000000000001E-4</v>
      </c>
      <c r="N64" s="4">
        <v>5.8493E-4</v>
      </c>
      <c r="O64" s="4">
        <f t="shared" si="28"/>
        <v>1.03900000040201E-10</v>
      </c>
      <c r="P64" s="4">
        <f t="shared" si="29"/>
        <v>1.0763999988647882E-11</v>
      </c>
      <c r="Q64" s="4">
        <f t="shared" si="30"/>
        <v>-4.2732000002290021E-10</v>
      </c>
      <c r="R64" s="4">
        <f t="shared" si="31"/>
        <v>4.3990164369286101E-10</v>
      </c>
      <c r="S64" s="15">
        <f t="shared" si="32"/>
        <v>0.9227181706783496</v>
      </c>
      <c r="T64" s="4">
        <v>-1.039E-10</v>
      </c>
      <c r="U64" s="4">
        <v>-1.0764000000000001E-11</v>
      </c>
      <c r="V64" s="4">
        <v>4.2731999999999998E-10</v>
      </c>
      <c r="X64" s="1"/>
    </row>
    <row r="65" spans="1:24" x14ac:dyDescent="0.45">
      <c r="A65" s="30"/>
      <c r="B65" s="4">
        <v>1645</v>
      </c>
      <c r="C65" s="4">
        <f t="shared" si="22"/>
        <v>-1.7432482382999999E-3</v>
      </c>
      <c r="D65" s="4">
        <f t="shared" si="23"/>
        <v>-7.31535036135E-4</v>
      </c>
      <c r="E65" s="4">
        <f t="shared" si="24"/>
        <v>1.044829981291E-3</v>
      </c>
      <c r="F65" s="4">
        <v>6.4152000000000005E-5</v>
      </c>
      <c r="G65" s="4">
        <v>1.7125E-5</v>
      </c>
      <c r="H65" s="4">
        <v>2.4731999999999998E-4</v>
      </c>
      <c r="I65" s="4">
        <f t="shared" si="25"/>
        <v>-1.8074002383E-3</v>
      </c>
      <c r="J65" s="4">
        <f t="shared" si="26"/>
        <v>-7.48660036135E-4</v>
      </c>
      <c r="K65" s="4">
        <f t="shared" si="27"/>
        <v>7.9750998129100002E-4</v>
      </c>
      <c r="L65" s="4">
        <v>-1.8074E-3</v>
      </c>
      <c r="M65" s="4">
        <v>-7.4865999999999995E-4</v>
      </c>
      <c r="N65" s="4">
        <v>7.9750999999999997E-4</v>
      </c>
      <c r="O65" s="4">
        <f t="shared" si="28"/>
        <v>2.3829999995853002E-10</v>
      </c>
      <c r="P65" s="4">
        <f t="shared" si="29"/>
        <v>3.6135000048599653E-11</v>
      </c>
      <c r="Q65" s="4">
        <f t="shared" si="30"/>
        <v>1.870899995256442E-11</v>
      </c>
      <c r="R65" s="4">
        <f t="shared" si="31"/>
        <v>2.4174915695400629E-10</v>
      </c>
      <c r="S65" s="15">
        <f t="shared" si="32"/>
        <v>1.9563196455589766</v>
      </c>
      <c r="T65" s="4">
        <v>-2.3829999999999999E-10</v>
      </c>
      <c r="U65" s="4">
        <v>-3.6135E-11</v>
      </c>
      <c r="V65" s="4">
        <v>-1.8709E-11</v>
      </c>
      <c r="X65" s="1"/>
    </row>
    <row r="66" spans="1:24" x14ac:dyDescent="0.45">
      <c r="A66" s="30"/>
      <c r="B66" s="4">
        <v>1657</v>
      </c>
      <c r="C66" s="4">
        <f t="shared" si="22"/>
        <v>-1.7406392105999999E-3</v>
      </c>
      <c r="D66" s="4">
        <f t="shared" si="23"/>
        <v>7.2316995475900001E-4</v>
      </c>
      <c r="E66" s="4">
        <f t="shared" si="24"/>
        <v>1.13820007266E-3</v>
      </c>
      <c r="F66" s="4">
        <v>4.7460999999999998E-5</v>
      </c>
      <c r="G66" s="4">
        <v>-1.7499999999999998E-5</v>
      </c>
      <c r="H66" s="4">
        <v>2.7624000000000003E-4</v>
      </c>
      <c r="I66" s="14">
        <f t="shared" si="25"/>
        <v>-1.7881002105999998E-3</v>
      </c>
      <c r="J66" s="14">
        <f t="shared" si="26"/>
        <v>7.4066995475900006E-4</v>
      </c>
      <c r="K66" s="14">
        <f t="shared" si="27"/>
        <v>8.6196007266000003E-4</v>
      </c>
      <c r="L66" s="4">
        <v>-1.7880999999999999E-3</v>
      </c>
      <c r="M66" s="4">
        <v>7.4067000000000002E-4</v>
      </c>
      <c r="N66" s="4">
        <v>8.6196000000000005E-4</v>
      </c>
      <c r="O66" s="14">
        <f t="shared" si="28"/>
        <v>2.1059999989574141E-10</v>
      </c>
      <c r="P66" s="4">
        <f t="shared" si="29"/>
        <v>4.5240999965376338E-11</v>
      </c>
      <c r="Q66" s="4">
        <f t="shared" si="30"/>
        <v>-7.2659999978547107E-11</v>
      </c>
      <c r="R66" s="4">
        <f t="shared" si="31"/>
        <v>2.2732924059793963E-10</v>
      </c>
      <c r="S66" s="15">
        <f t="shared" si="32"/>
        <v>1.9354311299811211</v>
      </c>
      <c r="T66" s="4">
        <v>-2.106E-10</v>
      </c>
      <c r="U66" s="4">
        <v>-4.5240999999999999E-11</v>
      </c>
      <c r="V66" s="4">
        <v>7.2659999999999998E-11</v>
      </c>
      <c r="X66" s="1"/>
    </row>
    <row r="67" spans="1:24" x14ac:dyDescent="0.45">
      <c r="A67" s="30"/>
      <c r="B67" s="4">
        <v>2869</v>
      </c>
      <c r="C67" s="4">
        <f t="shared" si="22"/>
        <v>-2.63683525451E-3</v>
      </c>
      <c r="D67" s="4">
        <f t="shared" si="23"/>
        <v>-1.0966979995998499E-3</v>
      </c>
      <c r="E67" s="4">
        <f t="shared" si="24"/>
        <v>1.5359197083399999E-3</v>
      </c>
      <c r="F67" s="4">
        <v>9.0564999999999998E-5</v>
      </c>
      <c r="G67" s="4">
        <v>3.3002E-5</v>
      </c>
      <c r="H67" s="4">
        <v>2.6812E-4</v>
      </c>
      <c r="I67" s="4">
        <f t="shared" si="25"/>
        <v>-2.7274002545099999E-3</v>
      </c>
      <c r="J67" s="4">
        <f t="shared" si="26"/>
        <v>-1.12969999959985E-3</v>
      </c>
      <c r="K67" s="4">
        <f t="shared" si="27"/>
        <v>1.2677997083399999E-3</v>
      </c>
      <c r="L67" s="4">
        <v>-2.7274000000000001E-3</v>
      </c>
      <c r="M67" s="4">
        <v>-1.1297E-3</v>
      </c>
      <c r="N67" s="4">
        <v>1.2677999999999999E-3</v>
      </c>
      <c r="O67" s="4">
        <f t="shared" si="28"/>
        <v>2.5450999988074763E-10</v>
      </c>
      <c r="P67" s="4">
        <f t="shared" si="29"/>
        <v>-4.0014996524617708E-13</v>
      </c>
      <c r="Q67" s="4">
        <f t="shared" si="30"/>
        <v>2.9165999997082803E-10</v>
      </c>
      <c r="R67" s="4">
        <f t="shared" si="31"/>
        <v>3.870930840796258E-10</v>
      </c>
      <c r="S67" s="15">
        <f t="shared" si="32"/>
        <v>2.9521065106123796</v>
      </c>
      <c r="T67" s="4">
        <v>-2.5450999999999998E-10</v>
      </c>
      <c r="U67" s="4">
        <v>4.0015000000000002E-13</v>
      </c>
      <c r="V67" s="4">
        <v>-2.9166E-10</v>
      </c>
      <c r="X67" s="1"/>
    </row>
    <row r="68" spans="1:24" x14ac:dyDescent="0.45">
      <c r="A68" s="30"/>
      <c r="B68" s="4">
        <v>2881</v>
      </c>
      <c r="C68" s="4">
        <f t="shared" si="22"/>
        <v>-2.67181217659E-3</v>
      </c>
      <c r="D68" s="4">
        <f t="shared" si="23"/>
        <v>1.1219736261E-3</v>
      </c>
      <c r="E68" s="4">
        <f t="shared" si="24"/>
        <v>1.5132798435900001E-3</v>
      </c>
      <c r="F68" s="4">
        <v>6.0687999999999999E-5</v>
      </c>
      <c r="G68" s="4">
        <v>-9.8262999999999994E-6</v>
      </c>
      <c r="H68" s="4">
        <v>2.5818E-4</v>
      </c>
      <c r="I68" s="4">
        <f t="shared" si="25"/>
        <v>-2.7325001765900001E-3</v>
      </c>
      <c r="J68" s="4">
        <f t="shared" si="26"/>
        <v>1.1317999261E-3</v>
      </c>
      <c r="K68" s="4">
        <f t="shared" si="27"/>
        <v>1.2550998435900001E-3</v>
      </c>
      <c r="L68" s="4">
        <v>-2.7325000000000001E-3</v>
      </c>
      <c r="M68" s="4">
        <v>1.1318000000000001E-3</v>
      </c>
      <c r="N68" s="4">
        <v>1.2551000000000001E-3</v>
      </c>
      <c r="O68" s="4">
        <f t="shared" si="28"/>
        <v>1.76590000001281E-10</v>
      </c>
      <c r="P68" s="4">
        <f t="shared" si="29"/>
        <v>7.3900000051654868E-11</v>
      </c>
      <c r="Q68" s="4">
        <f t="shared" si="30"/>
        <v>1.5640999996915927E-10</v>
      </c>
      <c r="R68" s="4">
        <f t="shared" si="31"/>
        <v>2.4720300604652728E-10</v>
      </c>
      <c r="S68" s="15">
        <f t="shared" si="32"/>
        <v>2.9576219315524424</v>
      </c>
      <c r="T68" s="4">
        <v>-1.7659000000000001E-10</v>
      </c>
      <c r="U68" s="4">
        <v>-7.3899999999999998E-11</v>
      </c>
      <c r="V68" s="4">
        <v>-1.5641000000000001E-10</v>
      </c>
      <c r="X68" s="1"/>
    </row>
    <row r="69" spans="1:24" x14ac:dyDescent="0.45">
      <c r="A69" s="30"/>
      <c r="B69" s="4">
        <v>4093</v>
      </c>
      <c r="C69" s="4">
        <f t="shared" si="22"/>
        <v>-3.5094251422099999E-3</v>
      </c>
      <c r="D69" s="4">
        <f t="shared" si="23"/>
        <v>-1.4537559918627E-3</v>
      </c>
      <c r="E69" s="4">
        <f t="shared" si="24"/>
        <v>2.0563797443200003E-3</v>
      </c>
      <c r="F69" s="4">
        <v>7.9775000000000001E-5</v>
      </c>
      <c r="G69" s="4">
        <v>3.2944000000000002E-5</v>
      </c>
      <c r="H69" s="4">
        <v>2.3288000000000001E-4</v>
      </c>
      <c r="I69" s="4">
        <f t="shared" si="25"/>
        <v>-3.5892001422099997E-3</v>
      </c>
      <c r="J69" s="4">
        <f t="shared" si="26"/>
        <v>-1.4866999918627E-3</v>
      </c>
      <c r="K69" s="4">
        <f t="shared" si="27"/>
        <v>1.8234997443200001E-3</v>
      </c>
      <c r="L69" s="4">
        <v>-3.5891999999999999E-3</v>
      </c>
      <c r="M69" s="4">
        <v>-1.4867000000000001E-3</v>
      </c>
      <c r="N69" s="4">
        <v>1.8235E-3</v>
      </c>
      <c r="O69" s="4">
        <f t="shared" si="28"/>
        <v>1.4220999985242733E-10</v>
      </c>
      <c r="P69" s="4">
        <f t="shared" si="29"/>
        <v>-8.1373000785506244E-12</v>
      </c>
      <c r="Q69" s="4">
        <f t="shared" si="30"/>
        <v>2.556799999584719E-10</v>
      </c>
      <c r="R69" s="4">
        <f t="shared" si="31"/>
        <v>2.9268099031088429E-10</v>
      </c>
      <c r="S69" s="15">
        <f t="shared" si="32"/>
        <v>3.8849238769890975</v>
      </c>
      <c r="T69" s="4">
        <v>-1.4220999999999999E-10</v>
      </c>
      <c r="U69" s="4">
        <v>8.1372999999999993E-12</v>
      </c>
      <c r="V69" s="4">
        <v>-2.5567999999999999E-10</v>
      </c>
      <c r="X69" s="1"/>
    </row>
    <row r="70" spans="1:24" x14ac:dyDescent="0.45">
      <c r="A70" s="30"/>
      <c r="B70" s="4">
        <v>4105</v>
      </c>
      <c r="C70" s="4">
        <f t="shared" si="22"/>
        <v>-3.558518078093E-3</v>
      </c>
      <c r="D70" s="4">
        <f t="shared" si="23"/>
        <v>1.4893623332589998E-3</v>
      </c>
      <c r="E70" s="4">
        <f t="shared" si="24"/>
        <v>1.9792698765700003E-3</v>
      </c>
      <c r="F70" s="4">
        <v>5.4181999999999997E-5</v>
      </c>
      <c r="G70" s="4">
        <v>-7.0376000000000002E-6</v>
      </c>
      <c r="H70" s="4">
        <v>1.9636999999999999E-4</v>
      </c>
      <c r="I70" s="14">
        <f t="shared" si="25"/>
        <v>-3.6127000780929999E-3</v>
      </c>
      <c r="J70" s="14">
        <f t="shared" si="26"/>
        <v>1.4963999332589998E-3</v>
      </c>
      <c r="K70" s="14">
        <f t="shared" si="27"/>
        <v>1.7828998765700001E-3</v>
      </c>
      <c r="L70" s="4">
        <v>-3.6126999999999999E-3</v>
      </c>
      <c r="M70" s="4">
        <v>1.4963999999999999E-3</v>
      </c>
      <c r="N70" s="4">
        <v>1.7829E-3</v>
      </c>
      <c r="O70" s="14">
        <f t="shared" si="28"/>
        <v>7.8092999948597974E-11</v>
      </c>
      <c r="P70" s="4">
        <f t="shared" si="29"/>
        <v>6.6741000096307013E-11</v>
      </c>
      <c r="Q70" s="4">
        <f t="shared" si="30"/>
        <v>1.2342999994481574E-10</v>
      </c>
      <c r="R70" s="4">
        <f t="shared" si="31"/>
        <v>1.6058593531565644E-10</v>
      </c>
      <c r="S70" s="15">
        <f t="shared" si="32"/>
        <v>3.910347075388577</v>
      </c>
      <c r="T70" s="4">
        <v>-7.8092999999999999E-11</v>
      </c>
      <c r="U70" s="4">
        <v>-6.6741000000000002E-11</v>
      </c>
      <c r="V70" s="4">
        <v>-1.2343000000000001E-10</v>
      </c>
      <c r="X70" s="1"/>
    </row>
    <row r="71" spans="1:24" x14ac:dyDescent="0.45">
      <c r="A71" s="30"/>
      <c r="B71" s="4">
        <v>5317</v>
      </c>
      <c r="C71" s="4">
        <f t="shared" si="22"/>
        <v>-4.4169490198600007E-3</v>
      </c>
      <c r="D71" s="4">
        <f t="shared" si="23"/>
        <v>-1.828853974773E-3</v>
      </c>
      <c r="E71" s="4">
        <f t="shared" si="24"/>
        <v>2.7331299257959997E-3</v>
      </c>
      <c r="F71" s="4">
        <v>3.0351000000000001E-5</v>
      </c>
      <c r="G71" s="4">
        <v>1.3246E-5</v>
      </c>
      <c r="H71" s="4">
        <v>1.2883E-4</v>
      </c>
      <c r="I71" s="4">
        <f t="shared" si="25"/>
        <v>-4.4473000198600003E-3</v>
      </c>
      <c r="J71" s="4">
        <f t="shared" si="26"/>
        <v>-1.842099974773E-3</v>
      </c>
      <c r="K71" s="4">
        <f t="shared" si="27"/>
        <v>2.6042999257959998E-3</v>
      </c>
      <c r="L71" s="4">
        <v>-4.4473000000000004E-3</v>
      </c>
      <c r="M71" s="4">
        <v>-1.8420999999999999E-3</v>
      </c>
      <c r="N71" s="4">
        <v>2.6042999999999999E-3</v>
      </c>
      <c r="O71" s="4">
        <f t="shared" si="28"/>
        <v>1.9859999929316974E-11</v>
      </c>
      <c r="P71" s="4">
        <f t="shared" si="29"/>
        <v>-2.5226999959479524E-11</v>
      </c>
      <c r="Q71" s="4">
        <f t="shared" si="30"/>
        <v>7.4204000149319382E-11</v>
      </c>
      <c r="R71" s="4">
        <f t="shared" si="31"/>
        <v>8.0852054780990195E-11</v>
      </c>
      <c r="S71" s="15">
        <f t="shared" si="32"/>
        <v>4.8137105957878275</v>
      </c>
      <c r="T71" s="4">
        <v>-1.986E-11</v>
      </c>
      <c r="U71" s="4">
        <v>2.5227E-11</v>
      </c>
      <c r="V71" s="4">
        <v>-7.4203999999999995E-11</v>
      </c>
      <c r="X71" s="1"/>
    </row>
    <row r="72" spans="1:24" x14ac:dyDescent="0.45">
      <c r="A72" s="30"/>
      <c r="B72" s="4">
        <v>5329</v>
      </c>
      <c r="C72" s="4">
        <f t="shared" si="22"/>
        <v>-4.4777290118319995E-3</v>
      </c>
      <c r="D72" s="4">
        <f t="shared" si="23"/>
        <v>1.860793564999E-3</v>
      </c>
      <c r="E72" s="4">
        <f t="shared" si="24"/>
        <v>2.6312119766000006E-3</v>
      </c>
      <c r="F72" s="4">
        <v>2.2070999999999999E-5</v>
      </c>
      <c r="G72" s="4">
        <v>-3.1064E-6</v>
      </c>
      <c r="H72" s="4">
        <v>9.8011999999999996E-5</v>
      </c>
      <c r="I72" s="4">
        <f t="shared" si="25"/>
        <v>-4.4998000118319998E-3</v>
      </c>
      <c r="J72" s="4">
        <f t="shared" si="26"/>
        <v>1.863899964999E-3</v>
      </c>
      <c r="K72" s="4">
        <f t="shared" si="27"/>
        <v>2.5331999766000004E-3</v>
      </c>
      <c r="L72" s="4">
        <v>-4.4998E-3</v>
      </c>
      <c r="M72" s="4">
        <v>1.8638999999999999E-3</v>
      </c>
      <c r="N72" s="4">
        <v>2.5332000000000002E-3</v>
      </c>
      <c r="O72" s="4">
        <f t="shared" si="28"/>
        <v>1.1831999789657655E-11</v>
      </c>
      <c r="P72" s="4">
        <f t="shared" si="29"/>
        <v>3.5000999928230803E-11</v>
      </c>
      <c r="Q72" s="4">
        <f t="shared" si="30"/>
        <v>2.3399999819762041E-11</v>
      </c>
      <c r="R72" s="4">
        <f t="shared" si="31"/>
        <v>4.3733582137338516E-11</v>
      </c>
      <c r="S72" s="15">
        <f t="shared" si="32"/>
        <v>4.8705567700212669</v>
      </c>
      <c r="T72" s="4">
        <v>-1.1832E-11</v>
      </c>
      <c r="U72" s="4">
        <v>-3.5000999999999998E-11</v>
      </c>
      <c r="V72" s="4">
        <v>-2.3400000000000001E-11</v>
      </c>
      <c r="X72" s="1"/>
    </row>
    <row r="73" spans="1:24" x14ac:dyDescent="0.45">
      <c r="A73" s="30"/>
      <c r="B73" s="4">
        <v>6541</v>
      </c>
      <c r="C73" s="4">
        <f t="shared" si="22"/>
        <v>-4.8274590001642099E-3</v>
      </c>
      <c r="D73" s="4">
        <f t="shared" si="23"/>
        <v>-1.9966921866719999E-3</v>
      </c>
      <c r="E73" s="4">
        <f t="shared" si="24"/>
        <v>3.1086099791370002E-3</v>
      </c>
      <c r="F73" s="4">
        <v>5.7409999999999998E-6</v>
      </c>
      <c r="G73" s="4">
        <v>5.3078000000000002E-6</v>
      </c>
      <c r="H73" s="4">
        <v>6.7810000000000003E-5</v>
      </c>
      <c r="I73" s="4">
        <f t="shared" si="25"/>
        <v>-4.83320000016421E-3</v>
      </c>
      <c r="J73" s="4">
        <f t="shared" si="26"/>
        <v>-2.0019999866719997E-3</v>
      </c>
      <c r="K73" s="4">
        <f t="shared" si="27"/>
        <v>3.0407999791370001E-3</v>
      </c>
      <c r="L73" s="4">
        <v>-4.8332000000000002E-3</v>
      </c>
      <c r="M73" s="4">
        <v>-2.0019999999999999E-3</v>
      </c>
      <c r="N73" s="4">
        <v>3.0408000000000002E-3</v>
      </c>
      <c r="O73" s="4">
        <f t="shared" si="28"/>
        <v>1.6420979159770255E-13</v>
      </c>
      <c r="P73" s="4">
        <f t="shared" si="29"/>
        <v>-1.3328000161849651E-11</v>
      </c>
      <c r="Q73" s="4">
        <f t="shared" si="30"/>
        <v>2.0863000129572873E-11</v>
      </c>
      <c r="R73" s="4">
        <f t="shared" si="31"/>
        <v>2.4757369157010173E-11</v>
      </c>
      <c r="S73" s="15">
        <f t="shared" si="32"/>
        <v>5.2314267881716559</v>
      </c>
      <c r="T73" s="4">
        <v>-1.6420999999999999E-13</v>
      </c>
      <c r="U73" s="4">
        <v>1.3328E-11</v>
      </c>
      <c r="V73" s="4">
        <v>-2.0862999999999999E-11</v>
      </c>
      <c r="X73" s="1"/>
    </row>
    <row r="74" spans="1:24" x14ac:dyDescent="0.45">
      <c r="A74" s="30"/>
      <c r="B74" s="4">
        <v>6547</v>
      </c>
      <c r="C74" s="4">
        <f t="shared" si="22"/>
        <v>-4.8811049063422008E-3</v>
      </c>
      <c r="D74" s="4">
        <f t="shared" si="23"/>
        <v>2.0251601556630001E-3</v>
      </c>
      <c r="E74" s="4">
        <f t="shared" si="24"/>
        <v>3.0315439947965995E-3</v>
      </c>
      <c r="F74" s="4">
        <v>8.8951000000000006E-6</v>
      </c>
      <c r="G74" s="4">
        <v>-3.3982999999999999E-7</v>
      </c>
      <c r="H74" s="4">
        <v>5.0144E-5</v>
      </c>
      <c r="I74" s="4">
        <f t="shared" si="25"/>
        <v>-4.8900000063422005E-3</v>
      </c>
      <c r="J74" s="4">
        <f t="shared" si="26"/>
        <v>2.0254999856630001E-3</v>
      </c>
      <c r="K74" s="4">
        <f t="shared" si="27"/>
        <v>2.9813999947965997E-3</v>
      </c>
      <c r="L74" s="4">
        <v>-4.8900000000000002E-3</v>
      </c>
      <c r="M74" s="4">
        <v>2.0255E-3</v>
      </c>
      <c r="N74" s="4">
        <v>2.9813999999999999E-3</v>
      </c>
      <c r="O74" s="4">
        <f t="shared" si="28"/>
        <v>6.3422002025137481E-12</v>
      </c>
      <c r="P74" s="4">
        <f t="shared" si="29"/>
        <v>1.4336999903247216E-11</v>
      </c>
      <c r="Q74" s="4">
        <f t="shared" si="30"/>
        <v>5.2034002107070876E-12</v>
      </c>
      <c r="R74" s="4">
        <f t="shared" si="31"/>
        <v>1.6518124693416704E-11</v>
      </c>
      <c r="S74" s="15">
        <f t="shared" si="32"/>
        <v>5.2928962062371863</v>
      </c>
      <c r="T74" s="3">
        <v>-6.3422000000000002E-12</v>
      </c>
      <c r="U74" s="3">
        <v>-1.4337000000000001E-11</v>
      </c>
      <c r="V74" s="3">
        <v>-5.2034000000000002E-12</v>
      </c>
      <c r="X74" s="1"/>
    </row>
    <row r="75" spans="1:24" x14ac:dyDescent="0.45">
      <c r="A75" s="30"/>
      <c r="B75" s="4">
        <v>7153</v>
      </c>
      <c r="C75" s="4">
        <f t="shared" si="22"/>
        <v>-5.3103999999999998E-3</v>
      </c>
      <c r="D75" s="4">
        <f t="shared" si="23"/>
        <v>-2.1995999999999999E-3</v>
      </c>
      <c r="E75" s="4">
        <f t="shared" si="24"/>
        <v>3.6911000000000001E-3</v>
      </c>
      <c r="F75" s="4">
        <v>0</v>
      </c>
      <c r="G75" s="4">
        <v>0</v>
      </c>
      <c r="H75" s="4">
        <v>0</v>
      </c>
      <c r="I75" s="4">
        <f t="shared" si="25"/>
        <v>-5.3103999999999998E-3</v>
      </c>
      <c r="J75" s="4">
        <f t="shared" si="26"/>
        <v>-2.1995999999999999E-3</v>
      </c>
      <c r="K75" s="4">
        <f t="shared" si="27"/>
        <v>3.6911000000000001E-3</v>
      </c>
      <c r="L75" s="4">
        <v>-5.3103999999999998E-3</v>
      </c>
      <c r="M75" s="4">
        <v>-2.1995999999999999E-3</v>
      </c>
      <c r="N75" s="4">
        <v>3.6911000000000001E-3</v>
      </c>
      <c r="O75" s="4">
        <f t="shared" si="28"/>
        <v>0</v>
      </c>
      <c r="P75" s="4">
        <f t="shared" si="29"/>
        <v>0</v>
      </c>
      <c r="Q75" s="4">
        <f t="shared" si="30"/>
        <v>0</v>
      </c>
      <c r="R75" s="4">
        <f t="shared" si="31"/>
        <v>0</v>
      </c>
      <c r="S75" s="15">
        <f t="shared" si="32"/>
        <v>5.7479203473952207</v>
      </c>
      <c r="T75" s="4">
        <v>0</v>
      </c>
      <c r="U75" s="4">
        <v>0</v>
      </c>
      <c r="V75" s="4">
        <v>0</v>
      </c>
    </row>
    <row r="76" spans="1:24" x14ac:dyDescent="0.45">
      <c r="A76" s="30"/>
      <c r="B76" s="4">
        <v>7159</v>
      </c>
      <c r="C76" s="4">
        <f t="shared" si="22"/>
        <v>-5.3210000000000002E-3</v>
      </c>
      <c r="D76" s="4">
        <f t="shared" si="23"/>
        <v>2.2039999999999998E-3</v>
      </c>
      <c r="E76" s="4">
        <f t="shared" si="24"/>
        <v>3.6911000000000001E-3</v>
      </c>
      <c r="F76" s="4">
        <v>0</v>
      </c>
      <c r="G76" s="4">
        <v>0</v>
      </c>
      <c r="H76" s="4">
        <v>0</v>
      </c>
      <c r="I76" s="4">
        <f t="shared" si="25"/>
        <v>-5.3210000000000002E-3</v>
      </c>
      <c r="J76" s="4">
        <f t="shared" si="26"/>
        <v>2.2039999999999998E-3</v>
      </c>
      <c r="K76" s="4">
        <f t="shared" si="27"/>
        <v>3.6911000000000001E-3</v>
      </c>
      <c r="L76" s="4">
        <v>-5.3210000000000002E-3</v>
      </c>
      <c r="M76" s="4">
        <v>2.2039999999999998E-3</v>
      </c>
      <c r="N76" s="4">
        <v>3.6911000000000001E-3</v>
      </c>
      <c r="O76" s="4">
        <f t="shared" si="28"/>
        <v>0</v>
      </c>
      <c r="P76" s="4">
        <f t="shared" si="29"/>
        <v>0</v>
      </c>
      <c r="Q76" s="4">
        <f t="shared" si="30"/>
        <v>0</v>
      </c>
      <c r="R76" s="4">
        <f t="shared" si="31"/>
        <v>0</v>
      </c>
      <c r="S76" s="15">
        <f t="shared" si="32"/>
        <v>5.75939727749354</v>
      </c>
      <c r="T76" s="4">
        <v>0</v>
      </c>
      <c r="U76" s="4">
        <v>0</v>
      </c>
      <c r="V76" s="4">
        <v>0</v>
      </c>
    </row>
    <row r="77" spans="1:24" x14ac:dyDescent="0.45">
      <c r="A77" s="30"/>
      <c r="B77" s="4">
        <v>7765</v>
      </c>
      <c r="C77" s="4">
        <f t="shared" si="22"/>
        <v>-3.4448272377E-4</v>
      </c>
      <c r="D77" s="4">
        <f t="shared" si="23"/>
        <v>8.0911401359899996E-4</v>
      </c>
      <c r="E77" s="4">
        <f t="shared" si="24"/>
        <v>9.0017044695000006E-4</v>
      </c>
      <c r="F77" s="4">
        <v>5.5072999999999998E-6</v>
      </c>
      <c r="G77" s="4">
        <v>-3.5846000000000002E-5</v>
      </c>
      <c r="H77" s="4">
        <v>2.6966000000000002E-4</v>
      </c>
      <c r="I77" s="4">
        <f t="shared" si="25"/>
        <v>-3.4999002377000002E-4</v>
      </c>
      <c r="J77" s="4">
        <f t="shared" si="26"/>
        <v>8.4496001359899992E-4</v>
      </c>
      <c r="K77" s="4">
        <f t="shared" si="27"/>
        <v>6.3051044695000005E-4</v>
      </c>
      <c r="L77" s="4">
        <v>-3.4999E-4</v>
      </c>
      <c r="M77" s="4">
        <v>8.4495999999999996E-4</v>
      </c>
      <c r="N77" s="4">
        <v>6.3051000000000003E-4</v>
      </c>
      <c r="O77" s="4">
        <f t="shared" si="28"/>
        <v>2.3770000019945198E-11</v>
      </c>
      <c r="P77" s="4">
        <f t="shared" si="29"/>
        <v>-1.3598999964309355E-11</v>
      </c>
      <c r="Q77" s="4">
        <f t="shared" si="30"/>
        <v>-4.4695000001385154E-10</v>
      </c>
      <c r="R77" s="4">
        <f t="shared" si="31"/>
        <v>4.4778817337370512E-10</v>
      </c>
      <c r="S77" s="15">
        <f t="shared" si="32"/>
        <v>0.91457662429126185</v>
      </c>
      <c r="T77" s="4">
        <v>-2.3769999999999999E-11</v>
      </c>
      <c r="U77" s="4">
        <v>1.3599E-11</v>
      </c>
      <c r="V77" s="4">
        <v>4.4694999999999999E-10</v>
      </c>
      <c r="X77" s="1"/>
    </row>
    <row r="78" spans="1:24" x14ac:dyDescent="0.45">
      <c r="A78" s="30"/>
      <c r="B78" s="4">
        <v>9260</v>
      </c>
      <c r="C78" s="4">
        <f t="shared" si="22"/>
        <v>-7.2461902724200002E-4</v>
      </c>
      <c r="D78" s="4">
        <f t="shared" si="23"/>
        <v>1.7413340244619999E-3</v>
      </c>
      <c r="E78" s="4">
        <f t="shared" si="24"/>
        <v>1.1498802265399999E-3</v>
      </c>
      <c r="F78" s="4">
        <v>1.2731000000000001E-5</v>
      </c>
      <c r="G78" s="4">
        <v>-3.8766000000000001E-5</v>
      </c>
      <c r="H78" s="4">
        <v>2.6109000000000001E-4</v>
      </c>
      <c r="I78" s="14">
        <f t="shared" si="25"/>
        <v>-7.37350027242E-4</v>
      </c>
      <c r="J78" s="14">
        <f t="shared" si="26"/>
        <v>1.7801000244619999E-3</v>
      </c>
      <c r="K78" s="14">
        <f t="shared" si="27"/>
        <v>8.8879022653999995E-4</v>
      </c>
      <c r="L78" s="4">
        <v>-7.3735000000000001E-4</v>
      </c>
      <c r="M78" s="4">
        <v>1.7801E-3</v>
      </c>
      <c r="N78" s="4">
        <v>8.8878999999999998E-4</v>
      </c>
      <c r="O78" s="14">
        <f t="shared" si="28"/>
        <v>2.7241999996964472E-11</v>
      </c>
      <c r="P78" s="4">
        <f t="shared" si="29"/>
        <v>-2.4461999916999821E-11</v>
      </c>
      <c r="Q78" s="4">
        <f t="shared" si="30"/>
        <v>-2.26539999975163E-10</v>
      </c>
      <c r="R78" s="4">
        <f t="shared" si="31"/>
        <v>2.2947960169156814E-10</v>
      </c>
      <c r="S78" s="15">
        <f t="shared" si="32"/>
        <v>1.9267695846935098</v>
      </c>
      <c r="T78" s="4">
        <v>-2.7241999999999999E-11</v>
      </c>
      <c r="U78" s="4">
        <v>2.4462E-11</v>
      </c>
      <c r="V78" s="4">
        <v>2.2654E-10</v>
      </c>
      <c r="X78" s="1"/>
    </row>
    <row r="79" spans="1:24" x14ac:dyDescent="0.45">
      <c r="A79" s="30"/>
      <c r="B79" s="4">
        <v>10400</v>
      </c>
      <c r="C79" s="4">
        <f t="shared" si="22"/>
        <v>-1.1107550081479001E-3</v>
      </c>
      <c r="D79" s="4">
        <f t="shared" si="23"/>
        <v>2.6851830216639999E-3</v>
      </c>
      <c r="E79" s="4">
        <f t="shared" si="24"/>
        <v>1.5015400720249999E-3</v>
      </c>
      <c r="F79" s="4">
        <v>1.2345E-5</v>
      </c>
      <c r="G79" s="4">
        <v>-2.6117000000000001E-5</v>
      </c>
      <c r="H79" s="4">
        <v>1.9394E-4</v>
      </c>
      <c r="I79" s="4">
        <f t="shared" si="25"/>
        <v>-1.1231000081479E-3</v>
      </c>
      <c r="J79" s="4">
        <f t="shared" si="26"/>
        <v>2.7113000216639998E-3</v>
      </c>
      <c r="K79" s="4">
        <f t="shared" si="27"/>
        <v>1.3076000720249998E-3</v>
      </c>
      <c r="L79" s="4">
        <v>-1.1230999999999999E-3</v>
      </c>
      <c r="M79" s="4">
        <v>2.7112999999999998E-3</v>
      </c>
      <c r="N79" s="4">
        <v>1.3075999999999999E-3</v>
      </c>
      <c r="O79" s="4">
        <f t="shared" si="28"/>
        <v>8.1479001063505807E-12</v>
      </c>
      <c r="P79" s="4">
        <f t="shared" si="29"/>
        <v>-2.1664000020987784E-11</v>
      </c>
      <c r="Q79" s="4">
        <f t="shared" si="30"/>
        <v>-7.2024999896516673E-11</v>
      </c>
      <c r="R79" s="4">
        <f t="shared" si="31"/>
        <v>7.5652612533511708E-11</v>
      </c>
      <c r="S79" s="15">
        <f t="shared" si="32"/>
        <v>2.9347063396530833</v>
      </c>
      <c r="T79" s="4">
        <v>-8.1479E-12</v>
      </c>
      <c r="U79" s="4">
        <v>2.1664000000000001E-11</v>
      </c>
      <c r="V79" s="4">
        <v>7.2025000000000005E-11</v>
      </c>
      <c r="X79" s="1"/>
    </row>
    <row r="80" spans="1:24" x14ac:dyDescent="0.45">
      <c r="A80" s="30"/>
      <c r="B80" s="4">
        <v>11540</v>
      </c>
      <c r="C80" s="4">
        <f t="shared" si="22"/>
        <v>-1.4773274859149999E-3</v>
      </c>
      <c r="D80" s="4">
        <f t="shared" si="23"/>
        <v>3.575678021636E-3</v>
      </c>
      <c r="E80" s="4">
        <f t="shared" si="24"/>
        <v>1.9088340124419998E-3</v>
      </c>
      <c r="F80" s="4">
        <v>9.9724999999999998E-6</v>
      </c>
      <c r="G80" s="4">
        <v>-1.5021999999999999E-5</v>
      </c>
      <c r="H80" s="4">
        <v>8.7834E-5</v>
      </c>
      <c r="I80" s="4">
        <f t="shared" si="25"/>
        <v>-1.4872999859149999E-3</v>
      </c>
      <c r="J80" s="4">
        <f t="shared" si="26"/>
        <v>3.5907000216359999E-3</v>
      </c>
      <c r="K80" s="4">
        <f t="shared" si="27"/>
        <v>1.8210000124419998E-3</v>
      </c>
      <c r="L80" s="4">
        <v>-1.4873E-3</v>
      </c>
      <c r="M80" s="4">
        <v>3.5907000000000001E-3</v>
      </c>
      <c r="N80" s="4">
        <v>1.8209999999999999E-3</v>
      </c>
      <c r="O80" s="4">
        <f t="shared" si="28"/>
        <v>-1.4085000093339017E-11</v>
      </c>
      <c r="P80" s="4">
        <f t="shared" si="29"/>
        <v>-2.1635999849362042E-11</v>
      </c>
      <c r="Q80" s="4">
        <f t="shared" si="30"/>
        <v>-1.2441999904314049E-11</v>
      </c>
      <c r="R80" s="4">
        <f t="shared" si="31"/>
        <v>2.8658455623600954E-11</v>
      </c>
      <c r="S80" s="15">
        <f t="shared" si="32"/>
        <v>3.8865393063752744</v>
      </c>
      <c r="T80" s="4">
        <v>1.4085000000000001E-11</v>
      </c>
      <c r="U80" s="4">
        <v>2.1636E-11</v>
      </c>
      <c r="V80" s="4">
        <v>1.2442000000000001E-11</v>
      </c>
      <c r="X80" s="1"/>
    </row>
    <row r="81" spans="1:24" x14ac:dyDescent="0.45">
      <c r="A81" s="30"/>
      <c r="B81" s="4">
        <v>12680</v>
      </c>
      <c r="C81" s="4">
        <f t="shared" si="22"/>
        <v>-1.7581496002288699E-3</v>
      </c>
      <c r="D81" s="4">
        <f t="shared" si="23"/>
        <v>4.2451910004964403E-3</v>
      </c>
      <c r="E81" s="4">
        <f t="shared" si="24"/>
        <v>2.8946820054177001E-3</v>
      </c>
      <c r="F81" s="4">
        <v>5.0504E-6</v>
      </c>
      <c r="G81" s="4">
        <v>-1.1508999999999999E-5</v>
      </c>
      <c r="H81" s="4">
        <v>3.2682000000000003E-5</v>
      </c>
      <c r="I81" s="4">
        <f t="shared" si="25"/>
        <v>-1.76320000022887E-3</v>
      </c>
      <c r="J81" s="4">
        <f t="shared" si="26"/>
        <v>4.2567000004964401E-3</v>
      </c>
      <c r="K81" s="4">
        <f t="shared" si="27"/>
        <v>2.8620000054177001E-3</v>
      </c>
      <c r="L81" s="4">
        <v>-1.7631999999999999E-3</v>
      </c>
      <c r="M81" s="4">
        <v>4.2567000000000004E-3</v>
      </c>
      <c r="N81" s="4">
        <v>2.862E-3</v>
      </c>
      <c r="O81" s="4">
        <f t="shared" si="28"/>
        <v>2.2887009128169655E-13</v>
      </c>
      <c r="P81" s="4">
        <f t="shared" si="29"/>
        <v>-4.964396949080907E-13</v>
      </c>
      <c r="Q81" s="4">
        <f t="shared" si="30"/>
        <v>-5.4177001426736204E-12</v>
      </c>
      <c r="R81" s="4">
        <f t="shared" si="31"/>
        <v>5.4452097044365059E-12</v>
      </c>
      <c r="S81" s="15">
        <f t="shared" si="32"/>
        <v>4.6074254340140985</v>
      </c>
      <c r="T81" s="4">
        <v>-2.2887000000000001E-13</v>
      </c>
      <c r="U81" s="4">
        <v>4.9643999999999995E-13</v>
      </c>
      <c r="V81" s="4">
        <v>5.4177000000000002E-12</v>
      </c>
      <c r="X81" s="1"/>
    </row>
    <row r="82" spans="1:24" x14ac:dyDescent="0.45">
      <c r="A82" s="30"/>
      <c r="B82" s="4">
        <v>13820</v>
      </c>
      <c r="C82" s="4">
        <f t="shared" si="22"/>
        <v>-1.8564428967307999E-3</v>
      </c>
      <c r="D82" s="4">
        <f t="shared" si="23"/>
        <v>4.4825368026495003E-3</v>
      </c>
      <c r="E82" s="4">
        <f t="shared" si="24"/>
        <v>3.4153600039123003E-3</v>
      </c>
      <c r="F82" s="4">
        <v>4.3571000000000002E-6</v>
      </c>
      <c r="G82" s="4">
        <v>-9.9631999999999997E-6</v>
      </c>
      <c r="H82" s="4">
        <v>1.7759999999999999E-5</v>
      </c>
      <c r="I82" s="4">
        <f t="shared" si="25"/>
        <v>-1.8607999967307999E-3</v>
      </c>
      <c r="J82" s="4">
        <f t="shared" si="26"/>
        <v>4.4925000026495004E-3</v>
      </c>
      <c r="K82" s="4">
        <f t="shared" si="27"/>
        <v>3.3976000039123004E-3</v>
      </c>
      <c r="L82" s="4">
        <v>-1.8607999999999999E-3</v>
      </c>
      <c r="M82" s="4">
        <v>4.4925E-3</v>
      </c>
      <c r="N82" s="4">
        <v>3.3976000000000002E-3</v>
      </c>
      <c r="O82" s="4">
        <f t="shared" si="28"/>
        <v>-3.2692000148659695E-12</v>
      </c>
      <c r="P82" s="4">
        <f t="shared" si="29"/>
        <v>-2.6495004107340847E-12</v>
      </c>
      <c r="Q82" s="4">
        <f t="shared" si="30"/>
        <v>-3.9123001713270433E-12</v>
      </c>
      <c r="R82" s="4">
        <f t="shared" si="31"/>
        <v>5.7457474530512871E-12</v>
      </c>
      <c r="S82" s="15">
        <f t="shared" si="32"/>
        <v>4.8626261310119245</v>
      </c>
      <c r="T82" s="4">
        <v>3.2691999999999998E-12</v>
      </c>
      <c r="U82" s="4">
        <v>2.6495E-12</v>
      </c>
      <c r="V82" s="4">
        <v>3.9122999999999998E-12</v>
      </c>
      <c r="X82" s="1"/>
    </row>
    <row r="83" spans="1:24" x14ac:dyDescent="0.45">
      <c r="A83" s="30"/>
      <c r="B83" s="4">
        <v>14390</v>
      </c>
      <c r="C83" s="4">
        <f t="shared" si="22"/>
        <v>-1.91E-3</v>
      </c>
      <c r="D83" s="4">
        <f t="shared" si="23"/>
        <v>4.6112000000000002E-3</v>
      </c>
      <c r="E83" s="4">
        <f t="shared" si="24"/>
        <v>3.6911000000000001E-3</v>
      </c>
      <c r="F83" s="4">
        <v>0</v>
      </c>
      <c r="G83" s="4">
        <v>0</v>
      </c>
      <c r="H83" s="4">
        <v>0</v>
      </c>
      <c r="I83" s="4">
        <f t="shared" si="25"/>
        <v>-1.91E-3</v>
      </c>
      <c r="J83" s="4">
        <f t="shared" si="26"/>
        <v>4.6112000000000002E-3</v>
      </c>
      <c r="K83" s="4">
        <f t="shared" si="27"/>
        <v>3.6911000000000001E-3</v>
      </c>
      <c r="L83" s="4">
        <v>-1.91E-3</v>
      </c>
      <c r="M83" s="4">
        <v>4.6112000000000002E-3</v>
      </c>
      <c r="N83" s="4">
        <v>3.6911000000000001E-3</v>
      </c>
      <c r="O83" s="4">
        <f t="shared" si="28"/>
        <v>0</v>
      </c>
      <c r="P83" s="4">
        <f t="shared" si="29"/>
        <v>0</v>
      </c>
      <c r="Q83" s="4">
        <f t="shared" si="30"/>
        <v>0</v>
      </c>
      <c r="R83" s="4">
        <f t="shared" si="31"/>
        <v>0</v>
      </c>
      <c r="S83" s="15">
        <f t="shared" si="32"/>
        <v>4.9911186561731835</v>
      </c>
      <c r="T83" s="4">
        <v>0</v>
      </c>
      <c r="U83" s="4">
        <v>0</v>
      </c>
      <c r="V83" s="4">
        <v>0</v>
      </c>
    </row>
    <row r="84" spans="1:24" x14ac:dyDescent="0.45">
      <c r="A84" s="30"/>
      <c r="B84" s="4">
        <v>14960</v>
      </c>
      <c r="C84" s="4">
        <f t="shared" si="22"/>
        <v>3.4189601687600001E-4</v>
      </c>
      <c r="D84" s="4">
        <f t="shared" si="23"/>
        <v>8.0748101657400007E-4</v>
      </c>
      <c r="E84" s="4">
        <f t="shared" si="24"/>
        <v>9.1206042500999998E-4</v>
      </c>
      <c r="F84" s="4">
        <v>-1.5194000000000001E-5</v>
      </c>
      <c r="G84" s="4">
        <v>-3.3139000000000002E-5</v>
      </c>
      <c r="H84" s="4">
        <v>2.7451999999999999E-4</v>
      </c>
      <c r="I84" s="4">
        <f t="shared" si="25"/>
        <v>3.5709001687600001E-4</v>
      </c>
      <c r="J84" s="4">
        <f t="shared" si="26"/>
        <v>8.4062001657400002E-4</v>
      </c>
      <c r="K84" s="4">
        <f t="shared" si="27"/>
        <v>6.3754042500999998E-4</v>
      </c>
      <c r="L84" s="4">
        <v>3.5709000000000001E-4</v>
      </c>
      <c r="M84" s="4">
        <v>8.4062000000000004E-4</v>
      </c>
      <c r="N84" s="4">
        <v>6.3754000000000003E-4</v>
      </c>
      <c r="O84" s="4">
        <f t="shared" si="28"/>
        <v>-1.6876000000654728E-11</v>
      </c>
      <c r="P84" s="4">
        <f t="shared" si="29"/>
        <v>-1.6573999984947907E-11</v>
      </c>
      <c r="Q84" s="4">
        <f t="shared" si="30"/>
        <v>-4.2500999995840477E-10</v>
      </c>
      <c r="R84" s="4">
        <f t="shared" si="31"/>
        <v>4.2566770715684595E-10</v>
      </c>
      <c r="S84" s="15">
        <f t="shared" si="32"/>
        <v>0.91332100189363874</v>
      </c>
      <c r="T84" s="4">
        <v>1.6875999999999999E-11</v>
      </c>
      <c r="U84" s="4">
        <v>1.6573999999999999E-11</v>
      </c>
      <c r="V84" s="4">
        <v>4.2501000000000001E-10</v>
      </c>
      <c r="X84" s="1"/>
    </row>
    <row r="85" spans="1:24" x14ac:dyDescent="0.45">
      <c r="A85" s="30"/>
      <c r="B85" s="4">
        <v>16455</v>
      </c>
      <c r="C85" s="4">
        <f t="shared" si="22"/>
        <v>7.3229203174899997E-4</v>
      </c>
      <c r="D85" s="4">
        <f t="shared" si="23"/>
        <v>1.737752035073E-3</v>
      </c>
      <c r="E85" s="4">
        <f t="shared" si="24"/>
        <v>1.1560001797999999E-3</v>
      </c>
      <c r="F85" s="4">
        <v>-2.1078E-5</v>
      </c>
      <c r="G85" s="4">
        <v>-3.5747999999999997E-5</v>
      </c>
      <c r="H85" s="4">
        <v>2.6752999999999998E-4</v>
      </c>
      <c r="I85" s="4">
        <f t="shared" si="25"/>
        <v>7.5337003174899997E-4</v>
      </c>
      <c r="J85" s="4">
        <f t="shared" si="26"/>
        <v>1.773500035073E-3</v>
      </c>
      <c r="K85" s="4">
        <f t="shared" si="27"/>
        <v>8.8847017980000001E-4</v>
      </c>
      <c r="L85" s="4">
        <v>7.5336999999999995E-4</v>
      </c>
      <c r="M85" s="4">
        <v>1.7734999999999999E-3</v>
      </c>
      <c r="N85" s="4">
        <v>8.8847000000000004E-4</v>
      </c>
      <c r="O85" s="4">
        <f t="shared" si="28"/>
        <v>-3.1749000021889795E-11</v>
      </c>
      <c r="P85" s="4">
        <f t="shared" si="29"/>
        <v>-3.5073000059782089E-11</v>
      </c>
      <c r="Q85" s="4">
        <f t="shared" si="30"/>
        <v>-1.7979999997544405E-10</v>
      </c>
      <c r="R85" s="4">
        <f t="shared" si="31"/>
        <v>1.8591975238460574E-10</v>
      </c>
      <c r="S85" s="15">
        <f t="shared" si="32"/>
        <v>1.9268805377863982</v>
      </c>
      <c r="T85" s="4">
        <v>3.1748999999999998E-11</v>
      </c>
      <c r="U85" s="4">
        <v>3.5073000000000001E-11</v>
      </c>
      <c r="V85" s="4">
        <v>1.7979999999999999E-10</v>
      </c>
      <c r="X85" s="1"/>
    </row>
    <row r="86" spans="1:24" x14ac:dyDescent="0.45">
      <c r="A86" s="30"/>
      <c r="B86" s="4">
        <v>17595</v>
      </c>
      <c r="C86" s="4">
        <f t="shared" si="22"/>
        <v>1.1250320069261001E-3</v>
      </c>
      <c r="D86" s="4">
        <f t="shared" si="23"/>
        <v>2.6753610372109997E-3</v>
      </c>
      <c r="E86" s="4">
        <f t="shared" si="24"/>
        <v>1.5224000321440001E-3</v>
      </c>
      <c r="F86" s="4">
        <v>-2.1868000000000001E-5</v>
      </c>
      <c r="G86" s="4">
        <v>-2.4539E-5</v>
      </c>
      <c r="H86" s="4">
        <v>2.118E-4</v>
      </c>
      <c r="I86" s="4">
        <f t="shared" si="25"/>
        <v>1.1469000069261001E-3</v>
      </c>
      <c r="J86" s="4">
        <f t="shared" si="26"/>
        <v>2.6999000372109998E-3</v>
      </c>
      <c r="K86" s="4">
        <f t="shared" si="27"/>
        <v>1.310600032144E-3</v>
      </c>
      <c r="L86" s="4">
        <v>1.1469E-3</v>
      </c>
      <c r="M86" s="4">
        <v>2.6998999999999999E-3</v>
      </c>
      <c r="N86" s="4">
        <v>1.3106000000000001E-3</v>
      </c>
      <c r="O86" s="4">
        <f t="shared" si="28"/>
        <v>-6.9261001014314649E-12</v>
      </c>
      <c r="P86" s="4">
        <f t="shared" si="29"/>
        <v>-3.7210999906389652E-11</v>
      </c>
      <c r="Q86" s="4">
        <f t="shared" si="30"/>
        <v>-3.2143999918396449E-11</v>
      </c>
      <c r="R86" s="4">
        <f t="shared" si="31"/>
        <v>4.9657487928833558E-11</v>
      </c>
      <c r="S86" s="15">
        <f t="shared" si="32"/>
        <v>2.9334006920296445</v>
      </c>
      <c r="T86" s="4">
        <v>6.9260999999999997E-12</v>
      </c>
      <c r="U86" s="4">
        <v>3.7211000000000002E-11</v>
      </c>
      <c r="V86" s="4">
        <v>3.2144E-11</v>
      </c>
      <c r="X86" s="1"/>
    </row>
    <row r="87" spans="1:24" x14ac:dyDescent="0.45">
      <c r="A87" s="30"/>
      <c r="B87" s="4">
        <v>18735</v>
      </c>
      <c r="C87" s="4">
        <f t="shared" si="22"/>
        <v>1.5225119929775002E-3</v>
      </c>
      <c r="D87" s="4">
        <f t="shared" si="23"/>
        <v>3.609667018543E-3</v>
      </c>
      <c r="E87" s="4">
        <f t="shared" si="24"/>
        <v>1.8569799903256001E-3</v>
      </c>
      <c r="F87" s="4">
        <v>-1.5488000000000001E-5</v>
      </c>
      <c r="G87" s="4">
        <v>-1.0933E-5</v>
      </c>
      <c r="H87" s="4">
        <v>1.1148E-4</v>
      </c>
      <c r="I87" s="4">
        <f t="shared" si="25"/>
        <v>1.5379999929775001E-3</v>
      </c>
      <c r="J87" s="4">
        <f t="shared" si="26"/>
        <v>3.6206000185429999E-3</v>
      </c>
      <c r="K87" s="4">
        <f t="shared" si="27"/>
        <v>1.7454999903256001E-3</v>
      </c>
      <c r="L87" s="4">
        <v>1.5380000000000001E-3</v>
      </c>
      <c r="M87" s="4">
        <v>3.6205999999999999E-3</v>
      </c>
      <c r="N87" s="4">
        <v>1.7455000000000001E-3</v>
      </c>
      <c r="O87" s="4">
        <f t="shared" si="28"/>
        <v>7.0224999860341031E-12</v>
      </c>
      <c r="P87" s="4">
        <f t="shared" si="29"/>
        <v>-1.8543000034759727E-11</v>
      </c>
      <c r="Q87" s="4">
        <f t="shared" si="30"/>
        <v>9.6743999530163327E-12</v>
      </c>
      <c r="R87" s="4">
        <f t="shared" si="31"/>
        <v>2.2062465202099938E-11</v>
      </c>
      <c r="S87" s="15">
        <f t="shared" si="32"/>
        <v>3.9337244895899861</v>
      </c>
      <c r="T87" s="4">
        <v>-7.0225E-12</v>
      </c>
      <c r="U87" s="4">
        <v>1.8543000000000001E-11</v>
      </c>
      <c r="V87" s="4">
        <v>-9.6743999999999992E-12</v>
      </c>
      <c r="X87" s="1"/>
    </row>
    <row r="88" spans="1:24" x14ac:dyDescent="0.45">
      <c r="A88" s="30"/>
      <c r="B88" s="4">
        <v>19875</v>
      </c>
      <c r="C88" s="4">
        <f t="shared" si="22"/>
        <v>1.8660803957954001E-3</v>
      </c>
      <c r="D88" s="4">
        <f t="shared" si="23"/>
        <v>4.4059658972284005E-3</v>
      </c>
      <c r="E88" s="4">
        <f t="shared" si="24"/>
        <v>2.6649149991083299E-3</v>
      </c>
      <c r="F88" s="4">
        <v>-8.0196000000000003E-6</v>
      </c>
      <c r="G88" s="4">
        <v>-5.7340999999999999E-6</v>
      </c>
      <c r="H88" s="4">
        <v>3.5114999999999998E-5</v>
      </c>
      <c r="I88" s="4">
        <f t="shared" si="25"/>
        <v>1.8740999957954001E-3</v>
      </c>
      <c r="J88" s="4">
        <f t="shared" si="26"/>
        <v>4.4116999972284004E-3</v>
      </c>
      <c r="K88" s="4">
        <f t="shared" si="27"/>
        <v>2.6297999991083299E-3</v>
      </c>
      <c r="L88" s="4">
        <v>1.8741000000000001E-3</v>
      </c>
      <c r="M88" s="4">
        <v>4.4117000000000002E-3</v>
      </c>
      <c r="N88" s="4">
        <v>2.6297999999999998E-3</v>
      </c>
      <c r="O88" s="4">
        <f t="shared" si="28"/>
        <v>4.2045999928269628E-12</v>
      </c>
      <c r="P88" s="4">
        <f t="shared" si="29"/>
        <v>2.7715997899524503E-12</v>
      </c>
      <c r="Q88" s="4">
        <f t="shared" si="30"/>
        <v>8.9166998437639755E-13</v>
      </c>
      <c r="R88" s="4">
        <f t="shared" si="31"/>
        <v>5.1142449937779445E-12</v>
      </c>
      <c r="S88" s="15">
        <f t="shared" si="32"/>
        <v>4.7932606542936931</v>
      </c>
      <c r="T88" s="4">
        <v>-4.2046000000000001E-12</v>
      </c>
      <c r="U88" s="4">
        <v>-2.7716E-12</v>
      </c>
      <c r="V88" s="4">
        <v>-8.9166999999999998E-13</v>
      </c>
      <c r="X88" s="1"/>
    </row>
    <row r="89" spans="1:24" x14ac:dyDescent="0.45">
      <c r="A89" s="30"/>
      <c r="B89" s="4">
        <v>21015</v>
      </c>
      <c r="C89" s="4">
        <f t="shared" si="22"/>
        <v>1.9732601949092E-3</v>
      </c>
      <c r="D89" s="4">
        <f t="shared" si="23"/>
        <v>4.6530513991678004E-3</v>
      </c>
      <c r="E89" s="4">
        <f t="shared" si="24"/>
        <v>3.2219099997485103E-3</v>
      </c>
      <c r="F89" s="4">
        <v>-7.2397999999999997E-6</v>
      </c>
      <c r="G89" s="4">
        <v>-9.2485999999999998E-6</v>
      </c>
      <c r="H89" s="4">
        <v>2.0509999999999998E-5</v>
      </c>
      <c r="I89" s="4">
        <f t="shared" si="25"/>
        <v>1.9804999949091999E-3</v>
      </c>
      <c r="J89" s="4">
        <f t="shared" si="26"/>
        <v>4.6622999991678005E-3</v>
      </c>
      <c r="K89" s="4">
        <f t="shared" si="27"/>
        <v>3.2013999997485103E-3</v>
      </c>
      <c r="L89" s="4">
        <v>1.9805000000000001E-3</v>
      </c>
      <c r="M89" s="4">
        <v>4.6623000000000003E-3</v>
      </c>
      <c r="N89" s="4">
        <v>3.2014000000000001E-3</v>
      </c>
      <c r="O89" s="4">
        <f t="shared" si="28"/>
        <v>5.090800177243171E-12</v>
      </c>
      <c r="P89" s="4">
        <f t="shared" si="29"/>
        <v>8.3219976049209166E-13</v>
      </c>
      <c r="Q89" s="4">
        <f t="shared" si="30"/>
        <v>2.5148980120626163E-13</v>
      </c>
      <c r="R89" s="4">
        <f t="shared" si="31"/>
        <v>5.1644990082381622E-12</v>
      </c>
      <c r="S89" s="15">
        <f t="shared" si="32"/>
        <v>5.0655129592174575</v>
      </c>
      <c r="T89" s="4">
        <v>-5.0908000000000001E-12</v>
      </c>
      <c r="U89" s="4">
        <v>-8.3220000000000003E-13</v>
      </c>
      <c r="V89" s="4">
        <v>-2.5149000000000002E-13</v>
      </c>
      <c r="X89" s="1"/>
    </row>
    <row r="90" spans="1:24" x14ac:dyDescent="0.45">
      <c r="A90" s="30"/>
      <c r="B90" s="4">
        <v>21585</v>
      </c>
      <c r="C90" s="4">
        <f t="shared" si="22"/>
        <v>2.0549000000000001E-3</v>
      </c>
      <c r="D90" s="4">
        <f t="shared" si="23"/>
        <v>4.8374999999999998E-3</v>
      </c>
      <c r="E90" s="4">
        <f t="shared" si="24"/>
        <v>3.6911000000000001E-3</v>
      </c>
      <c r="F90" s="4">
        <v>0</v>
      </c>
      <c r="G90" s="4">
        <v>0</v>
      </c>
      <c r="H90" s="4">
        <v>0</v>
      </c>
      <c r="I90" s="4">
        <f t="shared" si="25"/>
        <v>2.0549000000000001E-3</v>
      </c>
      <c r="J90" s="4">
        <f t="shared" si="26"/>
        <v>4.8374999999999998E-3</v>
      </c>
      <c r="K90" s="4">
        <f t="shared" si="27"/>
        <v>3.6911000000000001E-3</v>
      </c>
      <c r="L90" s="4">
        <v>2.0549000000000001E-3</v>
      </c>
      <c r="M90" s="4">
        <v>4.8374999999999998E-3</v>
      </c>
      <c r="N90" s="4">
        <v>3.6911000000000001E-3</v>
      </c>
      <c r="O90" s="4">
        <f t="shared" si="28"/>
        <v>0</v>
      </c>
      <c r="P90" s="4">
        <f t="shared" si="29"/>
        <v>0</v>
      </c>
      <c r="Q90" s="4">
        <f t="shared" si="30"/>
        <v>0</v>
      </c>
      <c r="R90" s="4">
        <f t="shared" si="31"/>
        <v>0</v>
      </c>
      <c r="S90" s="15">
        <f t="shared" si="32"/>
        <v>5.2558558066217911</v>
      </c>
      <c r="T90" s="4">
        <v>0</v>
      </c>
      <c r="U90" s="4">
        <v>0</v>
      </c>
      <c r="V90" s="4">
        <v>0</v>
      </c>
    </row>
    <row r="91" spans="1:24" x14ac:dyDescent="0.45">
      <c r="A91" s="30"/>
      <c r="B91" s="4">
        <v>22155</v>
      </c>
      <c r="C91" s="4">
        <f t="shared" si="22"/>
        <v>8.1841608436299996E-4</v>
      </c>
      <c r="D91" s="4">
        <f t="shared" si="23"/>
        <v>3.3416699390590002E-4</v>
      </c>
      <c r="E91" s="4">
        <f t="shared" si="24"/>
        <v>8.6717039028000006E-4</v>
      </c>
      <c r="F91" s="4">
        <v>-3.1853999999999997E-5</v>
      </c>
      <c r="G91" s="4">
        <v>-1.8023E-5</v>
      </c>
      <c r="H91" s="4">
        <v>2.6884000000000001E-4</v>
      </c>
      <c r="I91" s="4">
        <f t="shared" si="25"/>
        <v>8.5027008436299996E-4</v>
      </c>
      <c r="J91" s="4">
        <f t="shared" si="26"/>
        <v>3.521899939059E-4</v>
      </c>
      <c r="K91" s="4">
        <f t="shared" si="27"/>
        <v>5.9833039028000005E-4</v>
      </c>
      <c r="L91" s="4">
        <v>8.5026999999999998E-4</v>
      </c>
      <c r="M91" s="4">
        <v>3.5219E-4</v>
      </c>
      <c r="N91" s="4">
        <v>5.9833E-4</v>
      </c>
      <c r="O91" s="4">
        <f t="shared" si="28"/>
        <v>-8.4362999984259612E-11</v>
      </c>
      <c r="P91" s="4">
        <f t="shared" si="29"/>
        <v>6.0940999967694365E-12</v>
      </c>
      <c r="Q91" s="4">
        <f t="shared" si="30"/>
        <v>-3.9028000004947411E-10</v>
      </c>
      <c r="R91" s="4">
        <f t="shared" si="31"/>
        <v>3.9934037143736459E-10</v>
      </c>
      <c r="S91" s="15">
        <f t="shared" si="32"/>
        <v>0.92032432815828558</v>
      </c>
      <c r="T91" s="4">
        <v>8.4363000000000006E-11</v>
      </c>
      <c r="U91" s="4">
        <v>-6.0941000000000001E-12</v>
      </c>
      <c r="V91" s="4">
        <v>3.9028000000000002E-10</v>
      </c>
      <c r="X91" s="1"/>
    </row>
    <row r="92" spans="1:24" x14ac:dyDescent="0.45">
      <c r="A92" s="30"/>
      <c r="B92" s="4">
        <v>23650</v>
      </c>
      <c r="C92" s="4">
        <f t="shared" si="22"/>
        <v>1.7331291222099999E-3</v>
      </c>
      <c r="D92" s="4">
        <f t="shared" si="23"/>
        <v>7.2635297581799996E-4</v>
      </c>
      <c r="E92" s="4">
        <f t="shared" si="24"/>
        <v>1.1580600857480001E-3</v>
      </c>
      <c r="F92" s="4">
        <v>-5.2370999999999997E-5</v>
      </c>
      <c r="G92" s="4">
        <v>-1.3207000000000001E-5</v>
      </c>
      <c r="H92" s="4">
        <v>2.8709999999999999E-4</v>
      </c>
      <c r="I92" s="4">
        <f t="shared" si="25"/>
        <v>1.7855001222099999E-3</v>
      </c>
      <c r="J92" s="4">
        <f t="shared" si="26"/>
        <v>7.3955997581799996E-4</v>
      </c>
      <c r="K92" s="4">
        <f t="shared" si="27"/>
        <v>8.70960085748E-4</v>
      </c>
      <c r="L92" s="4">
        <v>1.7855E-3</v>
      </c>
      <c r="M92" s="4">
        <v>7.3956E-4</v>
      </c>
      <c r="N92" s="4">
        <v>8.7096000000000005E-4</v>
      </c>
      <c r="O92" s="4">
        <f t="shared" si="28"/>
        <v>-1.2220999993234338E-10</v>
      </c>
      <c r="P92" s="4">
        <f t="shared" si="29"/>
        <v>2.4182000043886098E-11</v>
      </c>
      <c r="Q92" s="4">
        <f t="shared" si="30"/>
        <v>-8.5747999954872978E-11</v>
      </c>
      <c r="R92" s="4">
        <f t="shared" si="31"/>
        <v>1.5123747123595651E-10</v>
      </c>
      <c r="S92" s="15">
        <f t="shared" si="32"/>
        <v>1.9326042646129082</v>
      </c>
      <c r="T92" s="4">
        <v>1.2221000000000001E-10</v>
      </c>
      <c r="U92" s="4">
        <v>-2.4181999999999999E-11</v>
      </c>
      <c r="V92" s="4">
        <v>8.5747999999999997E-11</v>
      </c>
      <c r="X92" s="1"/>
    </row>
    <row r="93" spans="1:24" x14ac:dyDescent="0.45">
      <c r="A93" s="30"/>
      <c r="B93" s="4">
        <v>24790</v>
      </c>
      <c r="C93" s="4">
        <f t="shared" si="22"/>
        <v>2.6778701066099996E-3</v>
      </c>
      <c r="D93" s="4">
        <f t="shared" si="23"/>
        <v>1.124276664514E-3</v>
      </c>
      <c r="E93" s="4">
        <f t="shared" si="24"/>
        <v>1.503529910615E-3</v>
      </c>
      <c r="F93" s="4">
        <v>-5.9129999999999998E-5</v>
      </c>
      <c r="G93" s="4">
        <v>-9.4233000000000001E-6</v>
      </c>
      <c r="H93" s="4">
        <v>2.5963000000000001E-4</v>
      </c>
      <c r="I93" s="4">
        <f t="shared" si="25"/>
        <v>2.7370001066099998E-3</v>
      </c>
      <c r="J93" s="4">
        <f t="shared" si="26"/>
        <v>1.1336999645140001E-3</v>
      </c>
      <c r="K93" s="4">
        <f t="shared" si="27"/>
        <v>1.243899910615E-3</v>
      </c>
      <c r="L93" s="4">
        <v>2.7369999999999998E-3</v>
      </c>
      <c r="M93" s="4">
        <v>1.1337000000000001E-3</v>
      </c>
      <c r="N93" s="4">
        <v>1.2439E-3</v>
      </c>
      <c r="O93" s="4">
        <f t="shared" si="28"/>
        <v>-1.0660999990794173E-10</v>
      </c>
      <c r="P93" s="4">
        <f t="shared" si="29"/>
        <v>3.5485999989176564E-11</v>
      </c>
      <c r="Q93" s="4">
        <f t="shared" si="30"/>
        <v>8.9385000052663588E-11</v>
      </c>
      <c r="R93" s="4">
        <f t="shared" si="31"/>
        <v>1.4357794576472336E-10</v>
      </c>
      <c r="S93" s="15">
        <f t="shared" si="32"/>
        <v>2.9625064877566092</v>
      </c>
      <c r="T93" s="4">
        <v>1.0660999999999999E-10</v>
      </c>
      <c r="U93" s="4">
        <v>-3.5486000000000003E-11</v>
      </c>
      <c r="V93" s="4">
        <v>-8.9384999999999997E-11</v>
      </c>
      <c r="X93" s="1"/>
    </row>
    <row r="94" spans="1:24" x14ac:dyDescent="0.45">
      <c r="A94" s="30"/>
      <c r="B94" s="4">
        <v>25930</v>
      </c>
      <c r="C94" s="4">
        <f t="shared" ref="C94:C118" si="33">I94+F94</f>
        <v>3.5719050409879997E-3</v>
      </c>
      <c r="D94" s="4">
        <f t="shared" ref="D94:D118" si="34">J94+G94</f>
        <v>1.4942518585819998E-3</v>
      </c>
      <c r="E94" s="4">
        <f t="shared" ref="E94:E118" si="35">K94+H94</f>
        <v>1.9624399298359997E-3</v>
      </c>
      <c r="F94" s="4">
        <v>-4.9194999999999999E-5</v>
      </c>
      <c r="G94" s="4">
        <v>-5.6481000000000002E-6</v>
      </c>
      <c r="H94" s="4">
        <v>1.9424000000000001E-4</v>
      </c>
      <c r="I94" s="4">
        <f t="shared" ref="I94:I118" si="36">L94+T94</f>
        <v>3.6211000409879998E-3</v>
      </c>
      <c r="J94" s="4">
        <f t="shared" ref="J94:J118" si="37">M94+U94</f>
        <v>1.4998999585819999E-3</v>
      </c>
      <c r="K94" s="4">
        <f t="shared" ref="K94:K118" si="38">N94+V94</f>
        <v>1.7681999298359999E-3</v>
      </c>
      <c r="L94" s="4">
        <v>3.6210999999999999E-3</v>
      </c>
      <c r="M94" s="4">
        <v>1.4999E-3</v>
      </c>
      <c r="N94" s="4">
        <v>1.7681999999999999E-3</v>
      </c>
      <c r="O94" s="4">
        <f t="shared" ref="O94:O118" si="39">L94-I94</f>
        <v>-4.0987999886527016E-11</v>
      </c>
      <c r="P94" s="4">
        <f t="shared" ref="P94:P118" si="40">M94-J94</f>
        <v>4.1418000105986064E-11</v>
      </c>
      <c r="Q94" s="4">
        <f t="shared" ref="Q94:Q118" si="41">N94-K94</f>
        <v>7.0164000044031782E-11</v>
      </c>
      <c r="R94" s="4">
        <f t="shared" ref="R94:R118" si="42">(O94^2+P94^2+Q94^2)^0.5</f>
        <v>9.1205557778330003E-11</v>
      </c>
      <c r="S94" s="15">
        <f t="shared" ref="S94:S118" si="43">1000*(L94^2+M94^2)^0.5</f>
        <v>3.9194470553893184</v>
      </c>
      <c r="T94" s="4">
        <v>4.0988000000000001E-11</v>
      </c>
      <c r="U94" s="4">
        <v>-4.1418E-11</v>
      </c>
      <c r="V94" s="4">
        <v>-7.0164000000000002E-11</v>
      </c>
      <c r="X94" s="1"/>
    </row>
    <row r="95" spans="1:24" x14ac:dyDescent="0.45">
      <c r="A95" s="30"/>
      <c r="B95" s="4">
        <v>27070</v>
      </c>
      <c r="C95" s="4">
        <f t="shared" si="33"/>
        <v>4.5160830036990009E-3</v>
      </c>
      <c r="D95" s="4">
        <f t="shared" si="34"/>
        <v>1.8772760754079999E-3</v>
      </c>
      <c r="E95" s="4">
        <f t="shared" si="35"/>
        <v>2.5776539891949998E-3</v>
      </c>
      <c r="F95" s="4">
        <v>-1.9017000000000001E-5</v>
      </c>
      <c r="G95" s="4">
        <v>-1.2239E-6</v>
      </c>
      <c r="H95" s="4">
        <v>9.2153999999999999E-5</v>
      </c>
      <c r="I95" s="4">
        <f t="shared" si="36"/>
        <v>4.5351000036990005E-3</v>
      </c>
      <c r="J95" s="4">
        <f t="shared" si="37"/>
        <v>1.8784999754079999E-3</v>
      </c>
      <c r="K95" s="4">
        <f t="shared" si="38"/>
        <v>2.4854999891949997E-3</v>
      </c>
      <c r="L95" s="4">
        <v>4.5351000000000002E-3</v>
      </c>
      <c r="M95" s="4">
        <v>1.8785E-3</v>
      </c>
      <c r="N95" s="4">
        <v>2.4854999999999999E-3</v>
      </c>
      <c r="O95" s="4">
        <f t="shared" si="39"/>
        <v>-3.6990003074444111E-12</v>
      </c>
      <c r="P95" s="4">
        <f t="shared" si="40"/>
        <v>2.4592000094289523E-11</v>
      </c>
      <c r="Q95" s="4">
        <f t="shared" si="41"/>
        <v>1.0805000123792485E-11</v>
      </c>
      <c r="R95" s="4">
        <f t="shared" si="42"/>
        <v>2.7114518243685713E-11</v>
      </c>
      <c r="S95" s="15">
        <f t="shared" si="43"/>
        <v>4.9087568955897591</v>
      </c>
      <c r="T95" s="4">
        <v>3.6990000000000003E-12</v>
      </c>
      <c r="U95" s="4">
        <v>-2.4592E-11</v>
      </c>
      <c r="V95" s="4">
        <v>-1.0805E-11</v>
      </c>
      <c r="X95" s="1"/>
    </row>
    <row r="96" spans="1:24" x14ac:dyDescent="0.45">
      <c r="A96" s="30"/>
      <c r="B96" s="4">
        <v>28210</v>
      </c>
      <c r="C96" s="4">
        <f t="shared" si="33"/>
        <v>4.9092840049303997E-3</v>
      </c>
      <c r="D96" s="4">
        <f t="shared" si="34"/>
        <v>2.0352666917987997E-3</v>
      </c>
      <c r="E96" s="4">
        <f t="shared" si="35"/>
        <v>2.9976259933383997E-3</v>
      </c>
      <c r="F96" s="4">
        <v>-1.0115999999999999E-5</v>
      </c>
      <c r="G96" s="4">
        <v>-2.4333000000000001E-6</v>
      </c>
      <c r="H96" s="4">
        <v>4.7026E-5</v>
      </c>
      <c r="I96" s="4">
        <f t="shared" si="36"/>
        <v>4.9194000049303998E-3</v>
      </c>
      <c r="J96" s="4">
        <f t="shared" si="37"/>
        <v>2.0376999917987998E-3</v>
      </c>
      <c r="K96" s="4">
        <f t="shared" si="38"/>
        <v>2.9505999933383997E-3</v>
      </c>
      <c r="L96" s="4">
        <v>4.9194E-3</v>
      </c>
      <c r="M96" s="4">
        <v>2.0376999999999999E-3</v>
      </c>
      <c r="N96" s="4">
        <v>2.9505999999999998E-3</v>
      </c>
      <c r="O96" s="4">
        <f t="shared" si="39"/>
        <v>-4.9303998383987135E-12</v>
      </c>
      <c r="P96" s="4">
        <f t="shared" si="40"/>
        <v>8.2012001356712716E-12</v>
      </c>
      <c r="Q96" s="4">
        <f t="shared" si="41"/>
        <v>6.6616000909958117E-12</v>
      </c>
      <c r="R96" s="4">
        <f t="shared" si="42"/>
        <v>1.1659564400275507E-11</v>
      </c>
      <c r="S96" s="15">
        <f t="shared" si="43"/>
        <v>5.3247270023917661</v>
      </c>
      <c r="T96" s="4">
        <v>4.9304000000000001E-12</v>
      </c>
      <c r="U96" s="4">
        <v>-8.2011999999999994E-12</v>
      </c>
      <c r="V96" s="4">
        <v>-6.6615999999999998E-12</v>
      </c>
      <c r="X96" s="1"/>
    </row>
    <row r="97" spans="1:24" x14ac:dyDescent="0.45">
      <c r="A97" s="30"/>
      <c r="B97" s="4">
        <v>28780</v>
      </c>
      <c r="C97" s="4">
        <f t="shared" si="33"/>
        <v>5.3115000000000002E-3</v>
      </c>
      <c r="D97" s="4">
        <f t="shared" si="34"/>
        <v>2.2001E-3</v>
      </c>
      <c r="E97" s="4">
        <f t="shared" si="35"/>
        <v>3.6911000000000001E-3</v>
      </c>
      <c r="F97" s="4">
        <v>0</v>
      </c>
      <c r="G97" s="4">
        <v>0</v>
      </c>
      <c r="H97" s="4">
        <v>0</v>
      </c>
      <c r="I97" s="4">
        <f t="shared" si="36"/>
        <v>5.3115000000000002E-3</v>
      </c>
      <c r="J97" s="4">
        <f t="shared" si="37"/>
        <v>2.2001E-3</v>
      </c>
      <c r="K97" s="4">
        <f t="shared" si="38"/>
        <v>3.6911000000000001E-3</v>
      </c>
      <c r="L97" s="4">
        <v>5.3115000000000002E-3</v>
      </c>
      <c r="M97" s="4">
        <v>2.2001E-3</v>
      </c>
      <c r="N97" s="4">
        <v>3.6911000000000001E-3</v>
      </c>
      <c r="O97" s="4">
        <f t="shared" si="39"/>
        <v>0</v>
      </c>
      <c r="P97" s="4">
        <f t="shared" si="40"/>
        <v>0</v>
      </c>
      <c r="Q97" s="4">
        <f t="shared" si="41"/>
        <v>0</v>
      </c>
      <c r="R97" s="4">
        <f t="shared" si="42"/>
        <v>0</v>
      </c>
      <c r="S97" s="15">
        <f t="shared" si="43"/>
        <v>5.7491279564817486</v>
      </c>
      <c r="T97" s="4">
        <v>0</v>
      </c>
      <c r="U97" s="4">
        <v>0</v>
      </c>
      <c r="V97" s="4">
        <v>0</v>
      </c>
    </row>
    <row r="98" spans="1:24" x14ac:dyDescent="0.45">
      <c r="A98" s="30"/>
      <c r="B98" s="4">
        <v>29350</v>
      </c>
      <c r="C98" s="4">
        <f t="shared" si="33"/>
        <v>8.2510910190000003E-4</v>
      </c>
      <c r="D98" s="4">
        <f t="shared" si="34"/>
        <v>-3.5492982316099995E-4</v>
      </c>
      <c r="E98" s="4">
        <f t="shared" si="35"/>
        <v>7.7494040537999997E-4</v>
      </c>
      <c r="F98" s="4">
        <v>-3.6090999999999997E-5</v>
      </c>
      <c r="G98" s="4">
        <v>1.7902E-6</v>
      </c>
      <c r="H98" s="4">
        <v>2.4284E-4</v>
      </c>
      <c r="I98" s="4">
        <f t="shared" si="36"/>
        <v>8.6120010190000006E-4</v>
      </c>
      <c r="J98" s="4">
        <f t="shared" si="37"/>
        <v>-3.5672002316099996E-4</v>
      </c>
      <c r="K98" s="4">
        <f t="shared" si="38"/>
        <v>5.3210040537999994E-4</v>
      </c>
      <c r="L98" s="4">
        <v>8.6120000000000001E-4</v>
      </c>
      <c r="M98" s="4">
        <v>-3.5671999999999999E-4</v>
      </c>
      <c r="N98" s="4">
        <v>5.3209999999999998E-4</v>
      </c>
      <c r="O98" s="4">
        <f t="shared" si="39"/>
        <v>-1.0190000004819261E-10</v>
      </c>
      <c r="P98" s="4">
        <f t="shared" si="40"/>
        <v>2.3160999973372703E-11</v>
      </c>
      <c r="Q98" s="4">
        <f t="shared" si="41"/>
        <v>-4.0537999996745344E-10</v>
      </c>
      <c r="R98" s="4">
        <f t="shared" si="42"/>
        <v>4.186322805317344E-10</v>
      </c>
      <c r="S98" s="15">
        <f t="shared" si="43"/>
        <v>0.93215588739223232</v>
      </c>
      <c r="T98" s="4">
        <v>1.019E-10</v>
      </c>
      <c r="U98" s="4">
        <v>-2.3161E-11</v>
      </c>
      <c r="V98" s="4">
        <v>4.0538E-10</v>
      </c>
      <c r="X98" s="1"/>
    </row>
    <row r="99" spans="1:24" x14ac:dyDescent="0.45">
      <c r="A99" s="30"/>
      <c r="B99" s="4">
        <v>30845</v>
      </c>
      <c r="C99" s="4">
        <f t="shared" si="33"/>
        <v>1.7376571741000001E-3</v>
      </c>
      <c r="D99" s="4">
        <f t="shared" si="34"/>
        <v>-7.2761907101299994E-4</v>
      </c>
      <c r="E99" s="4">
        <f t="shared" si="35"/>
        <v>1.0737600071362E-3</v>
      </c>
      <c r="F99" s="4">
        <v>-6.8643E-5</v>
      </c>
      <c r="G99" s="4">
        <v>2.0591E-5</v>
      </c>
      <c r="H99" s="4">
        <v>2.7263E-4</v>
      </c>
      <c r="I99" s="14">
        <f t="shared" si="36"/>
        <v>1.8063001741000001E-3</v>
      </c>
      <c r="J99" s="14">
        <f t="shared" si="37"/>
        <v>-7.4821007101299997E-4</v>
      </c>
      <c r="K99" s="14">
        <f t="shared" si="38"/>
        <v>8.011300071362001E-4</v>
      </c>
      <c r="L99" s="4">
        <v>1.8063E-3</v>
      </c>
      <c r="M99" s="4">
        <v>-7.4821000000000002E-4</v>
      </c>
      <c r="N99" s="4">
        <v>8.0113000000000005E-4</v>
      </c>
      <c r="O99" s="14">
        <f t="shared" si="39"/>
        <v>-1.7410000004158821E-10</v>
      </c>
      <c r="P99" s="4">
        <f t="shared" si="40"/>
        <v>7.1012999950867406E-11</v>
      </c>
      <c r="Q99" s="4">
        <f t="shared" si="41"/>
        <v>-7.1362000510222234E-12</v>
      </c>
      <c r="R99" s="4">
        <f t="shared" si="42"/>
        <v>1.8816105210077646E-10</v>
      </c>
      <c r="S99" s="15">
        <f t="shared" si="43"/>
        <v>1.9551311705611982</v>
      </c>
      <c r="T99" s="4">
        <v>1.741E-10</v>
      </c>
      <c r="U99" s="4">
        <v>-7.1012999999999996E-11</v>
      </c>
      <c r="V99" s="4">
        <v>7.1362000000000002E-12</v>
      </c>
      <c r="X99" s="1"/>
    </row>
    <row r="100" spans="1:24" x14ac:dyDescent="0.45">
      <c r="A100" s="30"/>
      <c r="B100" s="4">
        <v>31985</v>
      </c>
      <c r="C100" s="4">
        <f t="shared" si="33"/>
        <v>2.6723841796599999E-3</v>
      </c>
      <c r="D100" s="4">
        <f t="shared" si="34"/>
        <v>-1.1088760642799999E-3</v>
      </c>
      <c r="E100" s="4">
        <f t="shared" si="35"/>
        <v>1.4739797564000002E-3</v>
      </c>
      <c r="F100" s="4">
        <v>-8.3516000000000005E-5</v>
      </c>
      <c r="G100" s="4">
        <v>3.2623999999999998E-5</v>
      </c>
      <c r="H100" s="4">
        <v>2.7678000000000002E-4</v>
      </c>
      <c r="I100" s="4">
        <f t="shared" si="36"/>
        <v>2.7559001796599999E-3</v>
      </c>
      <c r="J100" s="4">
        <f t="shared" si="37"/>
        <v>-1.1415000642799999E-3</v>
      </c>
      <c r="K100" s="4">
        <f t="shared" si="38"/>
        <v>1.1971997564000001E-3</v>
      </c>
      <c r="L100" s="4">
        <v>2.7558999999999999E-3</v>
      </c>
      <c r="M100" s="4">
        <v>-1.1414999999999999E-3</v>
      </c>
      <c r="N100" s="4">
        <v>1.1972E-3</v>
      </c>
      <c r="O100" s="4">
        <f t="shared" si="39"/>
        <v>-1.7965999998467708E-10</v>
      </c>
      <c r="P100" s="4">
        <f t="shared" si="40"/>
        <v>6.4279999942642996E-11</v>
      </c>
      <c r="Q100" s="4">
        <f t="shared" si="41"/>
        <v>2.4359999998072035E-10</v>
      </c>
      <c r="R100" s="4">
        <f t="shared" si="42"/>
        <v>3.0943592871178891E-10</v>
      </c>
      <c r="S100" s="15">
        <f t="shared" si="43"/>
        <v>2.9829527418314896</v>
      </c>
      <c r="T100" s="4">
        <v>1.7966E-10</v>
      </c>
      <c r="U100" s="4">
        <v>-6.4279999999999997E-11</v>
      </c>
      <c r="V100" s="4">
        <v>-2.4360000000000002E-10</v>
      </c>
      <c r="X100" s="1"/>
    </row>
    <row r="101" spans="1:24" x14ac:dyDescent="0.45">
      <c r="A101" s="30"/>
      <c r="B101" s="4">
        <v>33125</v>
      </c>
      <c r="C101" s="4">
        <f t="shared" si="33"/>
        <v>3.5575330961749997E-3</v>
      </c>
      <c r="D101" s="4">
        <f t="shared" si="34"/>
        <v>-1.4718360315030001E-3</v>
      </c>
      <c r="E101" s="4">
        <f t="shared" si="35"/>
        <v>1.9845297762399999E-3</v>
      </c>
      <c r="F101" s="4">
        <v>-7.3566999999999995E-5</v>
      </c>
      <c r="G101" s="4">
        <v>3.2264000000000001E-5</v>
      </c>
      <c r="H101" s="4">
        <v>2.3363E-4</v>
      </c>
      <c r="I101" s="14">
        <f t="shared" si="36"/>
        <v>3.6311000961749998E-3</v>
      </c>
      <c r="J101" s="14">
        <f t="shared" si="37"/>
        <v>-1.504100031503E-3</v>
      </c>
      <c r="K101" s="14">
        <f t="shared" si="38"/>
        <v>1.75089977624E-3</v>
      </c>
      <c r="L101" s="4">
        <v>3.6311E-3</v>
      </c>
      <c r="M101" s="4">
        <v>-1.5041E-3</v>
      </c>
      <c r="N101" s="4">
        <v>1.7508999999999999E-3</v>
      </c>
      <c r="O101" s="14">
        <f t="shared" si="39"/>
        <v>-9.6174999821702079E-11</v>
      </c>
      <c r="P101" s="4">
        <f t="shared" si="40"/>
        <v>3.1503000078383914E-11</v>
      </c>
      <c r="Q101" s="4">
        <f t="shared" si="41"/>
        <v>2.2375999989519835E-10</v>
      </c>
      <c r="R101" s="4">
        <f t="shared" si="42"/>
        <v>2.4558218004924996E-10</v>
      </c>
      <c r="S101" s="15">
        <f t="shared" si="43"/>
        <v>3.9302931213842052</v>
      </c>
      <c r="T101" s="4">
        <v>9.6174999999999994E-11</v>
      </c>
      <c r="U101" s="4">
        <v>-3.1503000000000001E-11</v>
      </c>
      <c r="V101" s="4">
        <v>-2.2376000000000001E-10</v>
      </c>
      <c r="X101" s="1"/>
    </row>
    <row r="102" spans="1:24" x14ac:dyDescent="0.45">
      <c r="A102" s="30"/>
      <c r="B102" s="4">
        <v>34265</v>
      </c>
      <c r="C102" s="4">
        <f t="shared" si="33"/>
        <v>4.4910880178450005E-3</v>
      </c>
      <c r="D102" s="4">
        <f t="shared" si="34"/>
        <v>-1.8570420006270899E-3</v>
      </c>
      <c r="E102" s="4">
        <f t="shared" si="35"/>
        <v>2.6422199218510004E-3</v>
      </c>
      <c r="F102" s="4">
        <v>-2.8512000000000001E-5</v>
      </c>
      <c r="G102" s="4">
        <v>1.5058000000000001E-5</v>
      </c>
      <c r="H102" s="4">
        <v>1.3572000000000001E-4</v>
      </c>
      <c r="I102" s="4">
        <f t="shared" si="36"/>
        <v>4.5196000178450001E-3</v>
      </c>
      <c r="J102" s="4">
        <f t="shared" si="37"/>
        <v>-1.87210000062709E-3</v>
      </c>
      <c r="K102" s="4">
        <f t="shared" si="38"/>
        <v>2.5064999218510002E-3</v>
      </c>
      <c r="L102" s="4">
        <v>4.5196000000000004E-3</v>
      </c>
      <c r="M102" s="4">
        <v>-1.8721E-3</v>
      </c>
      <c r="N102" s="4">
        <v>2.5065E-3</v>
      </c>
      <c r="O102" s="4">
        <f t="shared" si="39"/>
        <v>-1.7844999783411808E-11</v>
      </c>
      <c r="P102" s="4">
        <f t="shared" si="40"/>
        <v>6.2708995982041493E-13</v>
      </c>
      <c r="Q102" s="4">
        <f t="shared" si="41"/>
        <v>7.8148999858168589E-11</v>
      </c>
      <c r="R102" s="4">
        <f t="shared" si="42"/>
        <v>8.0162980470537076E-11</v>
      </c>
      <c r="S102" s="15">
        <f t="shared" si="43"/>
        <v>4.8919875889049438</v>
      </c>
      <c r="T102" s="4">
        <v>1.7845000000000001E-11</v>
      </c>
      <c r="U102" s="4">
        <v>-6.2709000000000001E-13</v>
      </c>
      <c r="V102" s="4">
        <v>-7.8149000000000001E-11</v>
      </c>
      <c r="X102" s="1"/>
    </row>
    <row r="103" spans="1:24" x14ac:dyDescent="0.45">
      <c r="A103" s="30"/>
      <c r="B103" s="4">
        <v>35405</v>
      </c>
      <c r="C103" s="4">
        <f t="shared" si="33"/>
        <v>4.9414787951267995E-3</v>
      </c>
      <c r="D103" s="4">
        <f t="shared" si="34"/>
        <v>-2.0426828977302002E-3</v>
      </c>
      <c r="E103" s="4">
        <f t="shared" si="35"/>
        <v>2.9941309639930002E-3</v>
      </c>
      <c r="F103" s="4">
        <v>-7.3212000000000003E-6</v>
      </c>
      <c r="G103" s="4">
        <v>7.2170999999999999E-6</v>
      </c>
      <c r="H103" s="4">
        <v>7.4331000000000004E-5</v>
      </c>
      <c r="I103" s="4">
        <f t="shared" si="36"/>
        <v>4.9487999951267998E-3</v>
      </c>
      <c r="J103" s="4">
        <f t="shared" si="37"/>
        <v>-2.0498999977302001E-3</v>
      </c>
      <c r="K103" s="4">
        <f t="shared" si="38"/>
        <v>2.9197999639930003E-3</v>
      </c>
      <c r="L103" s="4">
        <v>4.9487999999999997E-3</v>
      </c>
      <c r="M103" s="4">
        <v>-2.0498999999999999E-3</v>
      </c>
      <c r="N103" s="4">
        <v>2.9198000000000002E-3</v>
      </c>
      <c r="O103" s="4">
        <f t="shared" si="39"/>
        <v>4.8731999338635923E-12</v>
      </c>
      <c r="P103" s="4">
        <f t="shared" si="40"/>
        <v>-2.2697997995035912E-12</v>
      </c>
      <c r="Q103" s="4">
        <f t="shared" si="41"/>
        <v>3.6006999899057535E-11</v>
      </c>
      <c r="R103" s="4">
        <f t="shared" si="42"/>
        <v>3.6406099907240326E-11</v>
      </c>
      <c r="S103" s="15">
        <f t="shared" si="43"/>
        <v>5.3565577986240385</v>
      </c>
      <c r="T103" s="4">
        <v>-4.8731999999999999E-12</v>
      </c>
      <c r="U103" s="4">
        <v>2.2697999999999999E-12</v>
      </c>
      <c r="V103" s="4">
        <v>-3.6007E-11</v>
      </c>
      <c r="X103" s="1"/>
    </row>
    <row r="104" spans="1:24" x14ac:dyDescent="0.45">
      <c r="A104" s="30"/>
      <c r="B104" s="4">
        <v>35975</v>
      </c>
      <c r="C104" s="4">
        <f t="shared" si="33"/>
        <v>5.4910999999999996E-3</v>
      </c>
      <c r="D104" s="4">
        <f t="shared" si="34"/>
        <v>-2.2745E-3</v>
      </c>
      <c r="E104" s="4">
        <f t="shared" si="35"/>
        <v>3.6911000000000001E-3</v>
      </c>
      <c r="F104" s="4">
        <v>0</v>
      </c>
      <c r="G104" s="4">
        <v>0</v>
      </c>
      <c r="H104" s="4">
        <v>0</v>
      </c>
      <c r="I104" s="4">
        <f t="shared" si="36"/>
        <v>5.4910999999999996E-3</v>
      </c>
      <c r="J104" s="4">
        <f t="shared" si="37"/>
        <v>-2.2745E-3</v>
      </c>
      <c r="K104" s="4">
        <f t="shared" si="38"/>
        <v>3.6911000000000001E-3</v>
      </c>
      <c r="L104" s="4">
        <v>5.4910999999999996E-3</v>
      </c>
      <c r="M104" s="4">
        <v>-2.2745E-3</v>
      </c>
      <c r="N104" s="4">
        <v>3.6911000000000001E-3</v>
      </c>
      <c r="O104" s="4">
        <f t="shared" si="39"/>
        <v>0</v>
      </c>
      <c r="P104" s="4">
        <f t="shared" si="40"/>
        <v>0</v>
      </c>
      <c r="Q104" s="4">
        <f t="shared" si="41"/>
        <v>0</v>
      </c>
      <c r="R104" s="4">
        <f t="shared" si="42"/>
        <v>0</v>
      </c>
      <c r="S104" s="15">
        <f t="shared" si="43"/>
        <v>5.9435283678973043</v>
      </c>
      <c r="T104" s="3">
        <v>0</v>
      </c>
      <c r="U104" s="3">
        <v>0</v>
      </c>
      <c r="V104" s="3">
        <v>0</v>
      </c>
    </row>
    <row r="105" spans="1:24" x14ac:dyDescent="0.45">
      <c r="A105" s="30"/>
      <c r="B105" s="4">
        <v>36545</v>
      </c>
      <c r="C105" s="4">
        <f t="shared" si="33"/>
        <v>3.41520052867E-4</v>
      </c>
      <c r="D105" s="4">
        <f t="shared" si="34"/>
        <v>-8.5942804032000002E-4</v>
      </c>
      <c r="E105" s="4">
        <f t="shared" si="35"/>
        <v>6.7022049282E-4</v>
      </c>
      <c r="F105" s="4">
        <v>-1.9700000000000001E-5</v>
      </c>
      <c r="G105" s="4">
        <v>1.2632E-5</v>
      </c>
      <c r="H105" s="4">
        <v>2.0392000000000001E-4</v>
      </c>
      <c r="I105" s="4">
        <f t="shared" si="36"/>
        <v>3.6122005286699999E-4</v>
      </c>
      <c r="J105" s="4">
        <f t="shared" si="37"/>
        <v>-8.7206004032000007E-4</v>
      </c>
      <c r="K105" s="4">
        <f t="shared" si="38"/>
        <v>4.6630049281999998E-4</v>
      </c>
      <c r="L105" s="4">
        <v>3.6121999999999999E-4</v>
      </c>
      <c r="M105" s="4">
        <v>-8.7206000000000002E-4</v>
      </c>
      <c r="N105" s="4">
        <v>4.663E-4</v>
      </c>
      <c r="O105" s="4">
        <f t="shared" si="39"/>
        <v>-5.2867000002992243E-11</v>
      </c>
      <c r="P105" s="4">
        <f t="shared" si="40"/>
        <v>4.0320000051392857E-11</v>
      </c>
      <c r="Q105" s="4">
        <f t="shared" si="41"/>
        <v>-4.9281999997801557E-10</v>
      </c>
      <c r="R105" s="4">
        <f t="shared" si="42"/>
        <v>4.9728480217254981E-10</v>
      </c>
      <c r="S105" s="15">
        <f t="shared" si="43"/>
        <v>0.94391129456109379</v>
      </c>
      <c r="T105" s="4">
        <v>5.2867000000000001E-11</v>
      </c>
      <c r="U105" s="4">
        <v>-4.0320000000000003E-11</v>
      </c>
      <c r="V105" s="4">
        <v>4.9281999999999996E-10</v>
      </c>
      <c r="X105" s="1"/>
    </row>
    <row r="106" spans="1:24" x14ac:dyDescent="0.45">
      <c r="A106" s="30"/>
      <c r="B106" s="4">
        <v>38040</v>
      </c>
      <c r="C106" s="4">
        <f t="shared" si="33"/>
        <v>7.2391307736399994E-4</v>
      </c>
      <c r="D106" s="4">
        <f t="shared" si="34"/>
        <v>-1.7796210902350001E-3</v>
      </c>
      <c r="E106" s="4">
        <f t="shared" si="35"/>
        <v>9.5234016556999996E-4</v>
      </c>
      <c r="F106" s="4">
        <v>-3.2357000000000002E-5</v>
      </c>
      <c r="G106" s="4">
        <v>4.6179E-5</v>
      </c>
      <c r="H106" s="4">
        <v>2.1623000000000001E-4</v>
      </c>
      <c r="I106" s="4">
        <f t="shared" si="36"/>
        <v>7.5627007736399994E-4</v>
      </c>
      <c r="J106" s="4">
        <f t="shared" si="37"/>
        <v>-1.8258000902350001E-3</v>
      </c>
      <c r="K106" s="4">
        <f t="shared" si="38"/>
        <v>7.3611016556999998E-4</v>
      </c>
      <c r="L106" s="4">
        <v>7.5626999999999997E-4</v>
      </c>
      <c r="M106" s="4">
        <v>-1.8258E-3</v>
      </c>
      <c r="N106" s="4">
        <v>7.3611E-4</v>
      </c>
      <c r="O106" s="4">
        <f t="shared" si="39"/>
        <v>-7.7363999971893915E-11</v>
      </c>
      <c r="P106" s="4">
        <f t="shared" si="40"/>
        <v>9.0235000027583112E-11</v>
      </c>
      <c r="Q106" s="4">
        <f t="shared" si="41"/>
        <v>-1.6556999998459943E-10</v>
      </c>
      <c r="R106" s="4">
        <f t="shared" si="42"/>
        <v>2.038160165848832E-10</v>
      </c>
      <c r="S106" s="15">
        <f t="shared" si="43"/>
        <v>1.9762312498541259</v>
      </c>
      <c r="T106" s="4">
        <v>7.7364E-11</v>
      </c>
      <c r="U106" s="4">
        <v>-9.0234999999999999E-11</v>
      </c>
      <c r="V106" s="4">
        <v>1.6557E-10</v>
      </c>
      <c r="X106" s="1"/>
    </row>
    <row r="107" spans="1:24" x14ac:dyDescent="0.45">
      <c r="A107" s="30"/>
      <c r="B107" s="4">
        <v>39180</v>
      </c>
      <c r="C107" s="4">
        <f t="shared" si="33"/>
        <v>1.1031660885830001E-3</v>
      </c>
      <c r="D107" s="4">
        <f t="shared" si="34"/>
        <v>-2.6699100957710002E-3</v>
      </c>
      <c r="E107" s="4">
        <f t="shared" si="35"/>
        <v>1.4572099403800001E-3</v>
      </c>
      <c r="F107" s="4">
        <v>-3.3933999999999997E-5</v>
      </c>
      <c r="G107" s="4">
        <v>7.5389999999999995E-5</v>
      </c>
      <c r="H107" s="4">
        <v>2.3381000000000001E-4</v>
      </c>
      <c r="I107" s="4">
        <f t="shared" si="36"/>
        <v>1.1371000885830001E-3</v>
      </c>
      <c r="J107" s="4">
        <f t="shared" si="37"/>
        <v>-2.7453000957710001E-3</v>
      </c>
      <c r="K107" s="4">
        <f t="shared" si="38"/>
        <v>1.22339994038E-3</v>
      </c>
      <c r="L107" s="4">
        <v>1.1371E-3</v>
      </c>
      <c r="M107" s="4">
        <v>-2.7453E-3</v>
      </c>
      <c r="N107" s="4">
        <v>1.2233999999999999E-3</v>
      </c>
      <c r="O107" s="4">
        <f t="shared" si="39"/>
        <v>-8.8583000093164777E-11</v>
      </c>
      <c r="P107" s="4">
        <f t="shared" si="40"/>
        <v>9.577100007138184E-11</v>
      </c>
      <c r="Q107" s="4">
        <f t="shared" si="41"/>
        <v>5.9619999909221733E-11</v>
      </c>
      <c r="R107" s="4">
        <f t="shared" si="42"/>
        <v>1.4343492165213411E-10</v>
      </c>
      <c r="S107" s="15">
        <f t="shared" si="43"/>
        <v>2.9714758117810756</v>
      </c>
      <c r="T107" s="4">
        <v>8.8583000000000006E-11</v>
      </c>
      <c r="U107" s="4">
        <v>-9.5771000000000005E-11</v>
      </c>
      <c r="V107" s="4">
        <v>-5.9619999999999997E-11</v>
      </c>
      <c r="X107" s="1"/>
    </row>
    <row r="108" spans="1:24" x14ac:dyDescent="0.45">
      <c r="A108" s="30"/>
      <c r="B108" s="4">
        <v>40320</v>
      </c>
      <c r="C108" s="4">
        <f t="shared" si="33"/>
        <v>1.458100032687E-3</v>
      </c>
      <c r="D108" s="4">
        <f t="shared" si="34"/>
        <v>-3.5106080649200001E-3</v>
      </c>
      <c r="E108" s="4">
        <f t="shared" si="35"/>
        <v>2.0387798897499999E-3</v>
      </c>
      <c r="F108" s="4">
        <v>-2.58E-5</v>
      </c>
      <c r="G108" s="4">
        <v>7.1891999999999995E-5</v>
      </c>
      <c r="H108" s="4">
        <v>2.0358E-4</v>
      </c>
      <c r="I108" s="14">
        <f t="shared" si="36"/>
        <v>1.483900032687E-3</v>
      </c>
      <c r="J108" s="14">
        <f t="shared" si="37"/>
        <v>-3.5825000649200001E-3</v>
      </c>
      <c r="K108" s="14">
        <f t="shared" si="38"/>
        <v>1.8351998897499998E-3</v>
      </c>
      <c r="L108" s="4">
        <v>1.4839E-3</v>
      </c>
      <c r="M108" s="4">
        <v>-3.5825000000000002E-3</v>
      </c>
      <c r="N108" s="4">
        <v>1.8351999999999999E-3</v>
      </c>
      <c r="O108" s="14">
        <f t="shared" si="39"/>
        <v>-3.2687000025080626E-11</v>
      </c>
      <c r="P108" s="4">
        <f t="shared" si="40"/>
        <v>6.4919999931412065E-11</v>
      </c>
      <c r="Q108" s="4">
        <f t="shared" si="41"/>
        <v>1.1025000010156383E-10</v>
      </c>
      <c r="R108" s="4">
        <f t="shared" si="42"/>
        <v>1.3205343192862875E-10</v>
      </c>
      <c r="S108" s="15">
        <f t="shared" si="43"/>
        <v>3.8776623705526503</v>
      </c>
      <c r="T108" s="4">
        <v>3.2686999999999999E-11</v>
      </c>
      <c r="U108" s="4">
        <v>-6.4919999999999994E-11</v>
      </c>
      <c r="V108" s="4">
        <v>-1.1024999999999999E-10</v>
      </c>
      <c r="X108" s="1"/>
    </row>
    <row r="109" spans="1:24" x14ac:dyDescent="0.45">
      <c r="A109" s="30"/>
      <c r="B109" s="4">
        <v>41460</v>
      </c>
      <c r="C109" s="4">
        <f t="shared" si="33"/>
        <v>1.8229189970983E-3</v>
      </c>
      <c r="D109" s="4">
        <f t="shared" si="34"/>
        <v>-4.3970489995067003E-3</v>
      </c>
      <c r="E109" s="4">
        <f t="shared" si="35"/>
        <v>2.743939957147E-3</v>
      </c>
      <c r="F109" s="4">
        <v>-1.0081000000000001E-5</v>
      </c>
      <c r="G109" s="4">
        <v>2.8351E-5</v>
      </c>
      <c r="H109" s="4">
        <v>1.1004E-4</v>
      </c>
      <c r="I109" s="4">
        <f t="shared" si="36"/>
        <v>1.8329999970983001E-3</v>
      </c>
      <c r="J109" s="4">
        <f t="shared" si="37"/>
        <v>-4.4253999995067005E-3</v>
      </c>
      <c r="K109" s="4">
        <f t="shared" si="38"/>
        <v>2.633899957147E-3</v>
      </c>
      <c r="L109" s="4">
        <v>1.833E-3</v>
      </c>
      <c r="M109" s="4">
        <v>-4.4254000000000003E-3</v>
      </c>
      <c r="N109" s="4">
        <v>2.6338999999999998E-3</v>
      </c>
      <c r="O109" s="4">
        <f t="shared" si="39"/>
        <v>2.9016999306824554E-12</v>
      </c>
      <c r="P109" s="4">
        <f t="shared" si="40"/>
        <v>-4.9329984541657268E-13</v>
      </c>
      <c r="Q109" s="4">
        <f t="shared" si="41"/>
        <v>4.2852999794507074E-11</v>
      </c>
      <c r="R109" s="4">
        <f t="shared" si="42"/>
        <v>4.2953961384408237E-11</v>
      </c>
      <c r="S109" s="15">
        <f t="shared" si="43"/>
        <v>4.7899952150289264</v>
      </c>
      <c r="T109" s="3">
        <v>-2.9017E-12</v>
      </c>
      <c r="U109" s="3">
        <v>4.9330000000000003E-13</v>
      </c>
      <c r="V109" s="3">
        <v>-4.2852999999999999E-11</v>
      </c>
      <c r="X109" s="1"/>
    </row>
    <row r="110" spans="1:24" x14ac:dyDescent="0.45">
      <c r="A110" s="30"/>
      <c r="B110" s="4">
        <v>42600</v>
      </c>
      <c r="C110" s="4">
        <f t="shared" si="33"/>
        <v>1.9782850033105001E-3</v>
      </c>
      <c r="D110" s="4">
        <f t="shared" si="34"/>
        <v>-4.7887564993283E-3</v>
      </c>
      <c r="E110" s="4">
        <f t="shared" si="35"/>
        <v>3.1384039824850002E-3</v>
      </c>
      <c r="F110" s="4">
        <v>-8.1149999999999994E-6</v>
      </c>
      <c r="G110" s="4">
        <v>6.9434999999999997E-6</v>
      </c>
      <c r="H110" s="4">
        <v>5.8304000000000003E-5</v>
      </c>
      <c r="I110" s="4">
        <f t="shared" si="36"/>
        <v>1.9864000033105E-3</v>
      </c>
      <c r="J110" s="4">
        <f t="shared" si="37"/>
        <v>-4.7956999993283003E-3</v>
      </c>
      <c r="K110" s="4">
        <f t="shared" si="38"/>
        <v>3.0800999824850002E-3</v>
      </c>
      <c r="L110" s="4">
        <v>1.9864000000000001E-3</v>
      </c>
      <c r="M110" s="4">
        <v>-4.7957E-3</v>
      </c>
      <c r="N110" s="4">
        <v>3.0801000000000001E-3</v>
      </c>
      <c r="O110" s="4">
        <f t="shared" si="39"/>
        <v>-3.3104998777011563E-12</v>
      </c>
      <c r="P110" s="4">
        <f t="shared" si="40"/>
        <v>-6.7169967504776551E-13</v>
      </c>
      <c r="Q110" s="4">
        <f t="shared" si="41"/>
        <v>1.7514999867129788E-11</v>
      </c>
      <c r="R110" s="4">
        <f t="shared" si="42"/>
        <v>1.7837763599713813E-11</v>
      </c>
      <c r="S110" s="15">
        <f t="shared" si="43"/>
        <v>5.1908114442734288</v>
      </c>
      <c r="T110" s="4">
        <v>3.3105000000000001E-12</v>
      </c>
      <c r="U110" s="4">
        <v>6.7169999999999996E-13</v>
      </c>
      <c r="V110" s="4">
        <v>-1.7515E-11</v>
      </c>
      <c r="X110" s="1"/>
    </row>
    <row r="111" spans="1:24" x14ac:dyDescent="0.45">
      <c r="A111" s="30"/>
      <c r="B111" s="4">
        <v>43170</v>
      </c>
      <c r="C111" s="4">
        <f t="shared" si="33"/>
        <v>2.1407000000000002E-3</v>
      </c>
      <c r="D111" s="4">
        <f t="shared" si="34"/>
        <v>-5.1682000000000004E-3</v>
      </c>
      <c r="E111" s="4">
        <f t="shared" si="35"/>
        <v>3.6911000000000001E-3</v>
      </c>
      <c r="F111" s="4">
        <v>0</v>
      </c>
      <c r="G111" s="4">
        <v>0</v>
      </c>
      <c r="H111" s="4">
        <v>0</v>
      </c>
      <c r="I111" s="4">
        <f t="shared" si="36"/>
        <v>2.1407000000000002E-3</v>
      </c>
      <c r="J111" s="4">
        <f t="shared" si="37"/>
        <v>-5.1682000000000004E-3</v>
      </c>
      <c r="K111" s="4">
        <f t="shared" si="38"/>
        <v>3.6911000000000001E-3</v>
      </c>
      <c r="L111" s="4">
        <v>2.1407000000000002E-3</v>
      </c>
      <c r="M111" s="4">
        <v>-5.1682000000000004E-3</v>
      </c>
      <c r="N111" s="4">
        <v>3.6911000000000001E-3</v>
      </c>
      <c r="O111" s="4">
        <f t="shared" si="39"/>
        <v>0</v>
      </c>
      <c r="P111" s="4">
        <f t="shared" si="40"/>
        <v>0</v>
      </c>
      <c r="Q111" s="4">
        <f t="shared" si="41"/>
        <v>0</v>
      </c>
      <c r="R111" s="4">
        <f t="shared" si="42"/>
        <v>0</v>
      </c>
      <c r="S111" s="15">
        <f t="shared" si="43"/>
        <v>5.594004623702058</v>
      </c>
      <c r="T111" s="4">
        <v>0</v>
      </c>
      <c r="U111" s="4">
        <v>0</v>
      </c>
      <c r="V111" s="4">
        <v>0</v>
      </c>
    </row>
    <row r="112" spans="1:24" x14ac:dyDescent="0.45">
      <c r="A112" s="30"/>
      <c r="B112" s="4">
        <v>43740</v>
      </c>
      <c r="C112" s="4">
        <f t="shared" si="33"/>
        <v>-3.65250641965E-4</v>
      </c>
      <c r="D112" s="4">
        <f t="shared" si="34"/>
        <v>-8.6292422684499997E-4</v>
      </c>
      <c r="E112" s="4">
        <f t="shared" si="35"/>
        <v>6.3376052574999999E-4</v>
      </c>
      <c r="F112" s="4">
        <v>5.3693999999999998E-6</v>
      </c>
      <c r="G112" s="4">
        <v>9.5457999999999993E-6</v>
      </c>
      <c r="H112" s="4">
        <v>1.8992E-4</v>
      </c>
      <c r="I112" s="4">
        <f t="shared" si="36"/>
        <v>-3.70620041965E-4</v>
      </c>
      <c r="J112" s="4">
        <f t="shared" si="37"/>
        <v>-8.7247002684499994E-4</v>
      </c>
      <c r="K112" s="4">
        <f t="shared" si="38"/>
        <v>4.4384052574999999E-4</v>
      </c>
      <c r="L112" s="4">
        <v>-3.7062E-4</v>
      </c>
      <c r="M112" s="4">
        <v>-8.7246999999999997E-4</v>
      </c>
      <c r="N112" s="4">
        <v>4.4383999999999998E-4</v>
      </c>
      <c r="O112" s="4">
        <f t="shared" si="39"/>
        <v>4.1964999997114866E-11</v>
      </c>
      <c r="P112" s="4">
        <f t="shared" si="40"/>
        <v>2.6844999964290017E-11</v>
      </c>
      <c r="Q112" s="4">
        <f t="shared" si="41"/>
        <v>-5.2575000001340091E-10</v>
      </c>
      <c r="R112" s="4">
        <f t="shared" si="42"/>
        <v>5.2810489276462086E-10</v>
      </c>
      <c r="S112" s="15">
        <f t="shared" si="43"/>
        <v>0.94792567498723235</v>
      </c>
      <c r="T112" s="4">
        <v>-4.1965000000000001E-11</v>
      </c>
      <c r="U112" s="4">
        <v>-2.6844999999999999E-11</v>
      </c>
      <c r="V112" s="4">
        <v>5.2574999999999997E-10</v>
      </c>
      <c r="X112" s="1"/>
    </row>
    <row r="113" spans="1:24" x14ac:dyDescent="0.45">
      <c r="A113" s="30"/>
      <c r="B113" s="4">
        <v>45235</v>
      </c>
      <c r="C113" s="4">
        <f t="shared" si="33"/>
        <v>-7.5965306236499999E-4</v>
      </c>
      <c r="D113" s="4">
        <f t="shared" si="34"/>
        <v>-1.791144035703E-3</v>
      </c>
      <c r="E113" s="4">
        <f t="shared" si="35"/>
        <v>8.7931024078000001E-4</v>
      </c>
      <c r="F113" s="4">
        <v>1.8677000000000001E-5</v>
      </c>
      <c r="G113" s="4">
        <v>4.1155999999999997E-5</v>
      </c>
      <c r="H113" s="4">
        <v>1.8793E-4</v>
      </c>
      <c r="I113" s="4">
        <f t="shared" si="36"/>
        <v>-7.7833006236500003E-4</v>
      </c>
      <c r="J113" s="4">
        <f t="shared" si="37"/>
        <v>-1.832300035703E-3</v>
      </c>
      <c r="K113" s="4">
        <f t="shared" si="38"/>
        <v>6.9138024078000001E-4</v>
      </c>
      <c r="L113" s="4">
        <v>-7.7833000000000004E-4</v>
      </c>
      <c r="M113" s="4">
        <v>-1.8323E-3</v>
      </c>
      <c r="N113" s="4">
        <v>6.9138000000000001E-4</v>
      </c>
      <c r="O113" s="4">
        <f t="shared" si="39"/>
        <v>6.2364999991494641E-11</v>
      </c>
      <c r="P113" s="4">
        <f t="shared" si="40"/>
        <v>3.5703000018233455E-11</v>
      </c>
      <c r="Q113" s="4">
        <f t="shared" si="41"/>
        <v>-2.4077999999632532E-10</v>
      </c>
      <c r="R113" s="4">
        <f t="shared" si="42"/>
        <v>2.5127496061579938E-10</v>
      </c>
      <c r="S113" s="15">
        <f t="shared" si="43"/>
        <v>1.990758870104564</v>
      </c>
      <c r="T113" s="3">
        <v>-6.2364999999999996E-11</v>
      </c>
      <c r="U113" s="3">
        <v>-3.5702999999999997E-11</v>
      </c>
      <c r="V113" s="3">
        <v>2.4078000000000002E-10</v>
      </c>
      <c r="X113" s="1"/>
    </row>
    <row r="114" spans="1:24" x14ac:dyDescent="0.45">
      <c r="A114" s="30"/>
      <c r="B114" s="4">
        <v>46375</v>
      </c>
      <c r="C114" s="4">
        <f t="shared" si="33"/>
        <v>-1.1320770415130001E-3</v>
      </c>
      <c r="D114" s="4">
        <f t="shared" si="34"/>
        <v>-2.6625730266950001E-3</v>
      </c>
      <c r="E114" s="4">
        <f t="shared" si="35"/>
        <v>1.4301700507219999E-3</v>
      </c>
      <c r="F114" s="4">
        <v>3.0522999999999999E-5</v>
      </c>
      <c r="G114" s="4">
        <v>7.4227000000000006E-5</v>
      </c>
      <c r="H114" s="4">
        <v>2.1137E-4</v>
      </c>
      <c r="I114" s="4">
        <f t="shared" si="36"/>
        <v>-1.162600041513E-3</v>
      </c>
      <c r="J114" s="4">
        <f t="shared" si="37"/>
        <v>-2.7368000266950001E-3</v>
      </c>
      <c r="K114" s="4">
        <f t="shared" si="38"/>
        <v>1.2188000507219999E-3</v>
      </c>
      <c r="L114" s="4">
        <v>-1.1626E-3</v>
      </c>
      <c r="M114" s="4">
        <v>-2.7368000000000002E-3</v>
      </c>
      <c r="N114" s="4">
        <v>1.2187999999999999E-3</v>
      </c>
      <c r="O114" s="4">
        <f t="shared" si="39"/>
        <v>4.1513000068743588E-11</v>
      </c>
      <c r="P114" s="4">
        <f t="shared" si="40"/>
        <v>2.6694999943205344E-11</v>
      </c>
      <c r="Q114" s="4">
        <f t="shared" si="41"/>
        <v>-5.0721999950847918E-11</v>
      </c>
      <c r="R114" s="4">
        <f t="shared" si="42"/>
        <v>7.0771982278929101E-11</v>
      </c>
      <c r="S114" s="15">
        <f t="shared" si="43"/>
        <v>2.9735018076335518</v>
      </c>
      <c r="T114" s="4">
        <v>-4.1513000000000001E-11</v>
      </c>
      <c r="U114" s="4">
        <v>-2.6695000000000001E-11</v>
      </c>
      <c r="V114" s="4">
        <v>5.0721999999999998E-11</v>
      </c>
      <c r="X114" s="1"/>
    </row>
    <row r="115" spans="1:24" x14ac:dyDescent="0.45">
      <c r="A115" s="30"/>
      <c r="B115" s="4">
        <v>47515</v>
      </c>
      <c r="C115" s="4">
        <f t="shared" si="33"/>
        <v>-1.477501998795E-3</v>
      </c>
      <c r="D115" s="4">
        <f t="shared" si="34"/>
        <v>-3.472241002713E-3</v>
      </c>
      <c r="E115" s="4">
        <f t="shared" si="35"/>
        <v>2.0715400124919998E-3</v>
      </c>
      <c r="F115" s="4">
        <v>2.7898E-5</v>
      </c>
      <c r="G115" s="4">
        <v>7.1658999999999999E-5</v>
      </c>
      <c r="H115" s="4">
        <v>1.9274E-4</v>
      </c>
      <c r="I115" s="4">
        <f t="shared" si="36"/>
        <v>-1.505399998795E-3</v>
      </c>
      <c r="J115" s="4">
        <f t="shared" si="37"/>
        <v>-3.543900002713E-3</v>
      </c>
      <c r="K115" s="4">
        <f t="shared" si="38"/>
        <v>1.878800012492E-3</v>
      </c>
      <c r="L115" s="4">
        <v>-1.5054000000000001E-3</v>
      </c>
      <c r="M115" s="4">
        <v>-3.5439E-3</v>
      </c>
      <c r="N115" s="4">
        <v>1.8787999999999999E-3</v>
      </c>
      <c r="O115" s="4">
        <f t="shared" si="39"/>
        <v>-1.2050000754160184E-12</v>
      </c>
      <c r="P115" s="4">
        <f t="shared" si="40"/>
        <v>2.7129999635722157E-12</v>
      </c>
      <c r="Q115" s="4">
        <f t="shared" si="41"/>
        <v>-1.2492000055902563E-11</v>
      </c>
      <c r="R115" s="4">
        <f t="shared" si="42"/>
        <v>1.2839877701160751E-11</v>
      </c>
      <c r="S115" s="15">
        <f t="shared" si="43"/>
        <v>3.850383925013193</v>
      </c>
      <c r="T115" s="4">
        <v>1.205E-12</v>
      </c>
      <c r="U115" s="4">
        <v>-2.7129999999999998E-12</v>
      </c>
      <c r="V115" s="4">
        <v>1.2492E-11</v>
      </c>
      <c r="X115" s="1"/>
    </row>
    <row r="116" spans="1:24" x14ac:dyDescent="0.45">
      <c r="A116" s="30"/>
      <c r="B116" s="4">
        <v>48655</v>
      </c>
      <c r="C116" s="4">
        <f t="shared" si="33"/>
        <v>-1.8419279996346198E-3</v>
      </c>
      <c r="D116" s="4">
        <f t="shared" si="34"/>
        <v>-4.3341269905169998E-3</v>
      </c>
      <c r="E116" s="4">
        <f t="shared" si="35"/>
        <v>2.806370015736E-3</v>
      </c>
      <c r="F116" s="4">
        <v>1.0472000000000001E-5</v>
      </c>
      <c r="G116" s="4">
        <v>2.6573000000000001E-5</v>
      </c>
      <c r="H116" s="4">
        <v>1.0726999999999999E-4</v>
      </c>
      <c r="I116" s="4">
        <f t="shared" si="36"/>
        <v>-1.8523999996346199E-3</v>
      </c>
      <c r="J116" s="4">
        <f t="shared" si="37"/>
        <v>-4.360699990517E-3</v>
      </c>
      <c r="K116" s="4">
        <f t="shared" si="38"/>
        <v>2.699100015736E-3</v>
      </c>
      <c r="L116" s="4">
        <v>-1.8523999999999999E-3</v>
      </c>
      <c r="M116" s="4">
        <v>-4.3607000000000003E-3</v>
      </c>
      <c r="N116" s="4">
        <v>2.6990999999999999E-3</v>
      </c>
      <c r="O116" s="4">
        <f t="shared" si="39"/>
        <v>-3.6538003525543594E-13</v>
      </c>
      <c r="P116" s="4">
        <f t="shared" si="40"/>
        <v>-9.4830003224966042E-12</v>
      </c>
      <c r="Q116" s="4">
        <f t="shared" si="41"/>
        <v>-1.5736000176513887E-11</v>
      </c>
      <c r="R116" s="4">
        <f t="shared" si="42"/>
        <v>1.8376139399827132E-11</v>
      </c>
      <c r="S116" s="15">
        <f t="shared" si="43"/>
        <v>4.7378360302990652</v>
      </c>
      <c r="T116" s="3">
        <v>3.6538E-13</v>
      </c>
      <c r="U116" s="3">
        <v>9.4830000000000007E-12</v>
      </c>
      <c r="V116" s="3">
        <v>1.5736E-11</v>
      </c>
      <c r="X116" s="1"/>
    </row>
    <row r="117" spans="1:24" x14ac:dyDescent="0.45">
      <c r="A117" s="30"/>
      <c r="B117" s="4">
        <v>49795</v>
      </c>
      <c r="C117" s="4">
        <f t="shared" si="33"/>
        <v>-2.0028252026169004E-3</v>
      </c>
      <c r="D117" s="4">
        <f t="shared" si="34"/>
        <v>-4.7261540996314201E-3</v>
      </c>
      <c r="E117" s="4">
        <f t="shared" si="35"/>
        <v>3.1847590076804996E-3</v>
      </c>
      <c r="F117" s="4">
        <v>6.8747999999999998E-6</v>
      </c>
      <c r="G117" s="4">
        <v>4.9459000000000004E-6</v>
      </c>
      <c r="H117" s="4">
        <v>5.5758999999999999E-5</v>
      </c>
      <c r="I117" s="4">
        <f t="shared" si="36"/>
        <v>-2.0097000026169003E-3</v>
      </c>
      <c r="J117" s="4">
        <f t="shared" si="37"/>
        <v>-4.7310999996314201E-3</v>
      </c>
      <c r="K117" s="4">
        <f t="shared" si="38"/>
        <v>3.1290000076804997E-3</v>
      </c>
      <c r="L117" s="4">
        <v>-2.0097000000000001E-3</v>
      </c>
      <c r="M117" s="4">
        <v>-4.7311000000000002E-3</v>
      </c>
      <c r="N117" s="4">
        <v>3.1289999999999998E-3</v>
      </c>
      <c r="O117" s="4">
        <f t="shared" si="39"/>
        <v>2.6169001861309216E-12</v>
      </c>
      <c r="P117" s="4">
        <f t="shared" si="40"/>
        <v>-3.6858016638774416E-13</v>
      </c>
      <c r="Q117" s="4">
        <f t="shared" si="41"/>
        <v>-7.6804998992707763E-12</v>
      </c>
      <c r="R117" s="4">
        <f t="shared" si="42"/>
        <v>8.1224440057118814E-12</v>
      </c>
      <c r="S117" s="15">
        <f t="shared" si="43"/>
        <v>5.1402530385186296</v>
      </c>
      <c r="T117" s="3">
        <v>-2.6168999999999999E-12</v>
      </c>
      <c r="U117" s="3">
        <v>3.6857999999999998E-13</v>
      </c>
      <c r="V117" s="3">
        <v>7.6805000000000006E-12</v>
      </c>
      <c r="X117" s="1"/>
    </row>
    <row r="118" spans="1:24" x14ac:dyDescent="0.45">
      <c r="A118" s="30"/>
      <c r="B118" s="4">
        <v>50365</v>
      </c>
      <c r="C118" s="4">
        <f t="shared" si="33"/>
        <v>-2.1702000000000002E-3</v>
      </c>
      <c r="D118" s="4">
        <f t="shared" si="34"/>
        <v>-5.1089999999999998E-3</v>
      </c>
      <c r="E118" s="4">
        <f t="shared" si="35"/>
        <v>3.6911000000000001E-3</v>
      </c>
      <c r="F118" s="4">
        <v>0</v>
      </c>
      <c r="G118" s="4">
        <v>0</v>
      </c>
      <c r="H118" s="4">
        <v>0</v>
      </c>
      <c r="I118" s="4">
        <f t="shared" si="36"/>
        <v>-2.1702000000000002E-3</v>
      </c>
      <c r="J118" s="4">
        <f t="shared" si="37"/>
        <v>-5.1089999999999998E-3</v>
      </c>
      <c r="K118" s="4">
        <f t="shared" si="38"/>
        <v>3.6911000000000001E-3</v>
      </c>
      <c r="L118" s="4">
        <v>-2.1702000000000002E-3</v>
      </c>
      <c r="M118" s="4">
        <v>-5.1089999999999998E-3</v>
      </c>
      <c r="N118" s="4">
        <v>3.6911000000000001E-3</v>
      </c>
      <c r="O118" s="4">
        <f t="shared" si="39"/>
        <v>0</v>
      </c>
      <c r="P118" s="4">
        <f t="shared" si="40"/>
        <v>0</v>
      </c>
      <c r="Q118" s="4">
        <f t="shared" si="41"/>
        <v>0</v>
      </c>
      <c r="R118" s="4">
        <f t="shared" si="42"/>
        <v>0</v>
      </c>
      <c r="S118" s="15">
        <f t="shared" si="43"/>
        <v>5.5508241766425996</v>
      </c>
      <c r="T118" s="3">
        <v>0</v>
      </c>
      <c r="U118" s="3">
        <v>0</v>
      </c>
      <c r="V118" s="3">
        <v>0</v>
      </c>
    </row>
    <row r="123" spans="1:24" x14ac:dyDescent="0.45">
      <c r="B123" s="1"/>
      <c r="D123" s="1"/>
      <c r="E123" s="1"/>
      <c r="F123" s="13"/>
    </row>
    <row r="124" spans="1:24" x14ac:dyDescent="0.45">
      <c r="B124" s="1"/>
      <c r="D124" s="1"/>
      <c r="E124" s="1"/>
      <c r="F124" s="13"/>
    </row>
    <row r="125" spans="1:24" x14ac:dyDescent="0.45">
      <c r="B125" s="1"/>
      <c r="D125" s="1"/>
      <c r="E125" s="1"/>
      <c r="F125" s="13"/>
    </row>
    <row r="126" spans="1:24" x14ac:dyDescent="0.45">
      <c r="B126" s="1"/>
      <c r="D126" s="1"/>
      <c r="E126" s="1"/>
      <c r="F126" s="13"/>
    </row>
    <row r="127" spans="1:24" x14ac:dyDescent="0.45">
      <c r="B127" s="1"/>
      <c r="D127" s="1"/>
      <c r="E127" s="1"/>
      <c r="F127" s="13"/>
    </row>
    <row r="128" spans="1:24" x14ac:dyDescent="0.45">
      <c r="B128" s="1"/>
      <c r="D128" s="1"/>
      <c r="E128" s="1"/>
      <c r="F128" s="13"/>
    </row>
    <row r="129" spans="2:6" x14ac:dyDescent="0.45">
      <c r="B129" s="1"/>
      <c r="D129" s="1"/>
      <c r="E129" s="1"/>
      <c r="F129" s="13"/>
    </row>
    <row r="130" spans="2:6" x14ac:dyDescent="0.45">
      <c r="B130" s="1"/>
      <c r="D130" s="1"/>
      <c r="E130" s="1"/>
      <c r="F130" s="13"/>
    </row>
    <row r="131" spans="2:6" x14ac:dyDescent="0.45">
      <c r="B131" s="1"/>
      <c r="D131" s="1"/>
      <c r="E131" s="1"/>
      <c r="F131" s="13"/>
    </row>
    <row r="132" spans="2:6" x14ac:dyDescent="0.45">
      <c r="B132" s="1"/>
      <c r="D132" s="1"/>
      <c r="E132" s="1"/>
      <c r="F132" s="13"/>
    </row>
    <row r="133" spans="2:6" x14ac:dyDescent="0.45">
      <c r="B133" s="1"/>
      <c r="D133" s="1"/>
      <c r="E133" s="1"/>
      <c r="F133" s="13"/>
    </row>
    <row r="134" spans="2:6" x14ac:dyDescent="0.45">
      <c r="B134" s="1"/>
      <c r="D134" s="1"/>
      <c r="E134" s="1"/>
      <c r="F134" s="13"/>
    </row>
    <row r="135" spans="2:6" x14ac:dyDescent="0.45">
      <c r="B135" s="1"/>
      <c r="D135" s="1"/>
      <c r="E135" s="1"/>
      <c r="F135" s="13"/>
    </row>
    <row r="136" spans="2:6" x14ac:dyDescent="0.45">
      <c r="F136" s="2"/>
    </row>
    <row r="137" spans="2:6" x14ac:dyDescent="0.45">
      <c r="F137" s="2"/>
    </row>
    <row r="138" spans="2:6" x14ac:dyDescent="0.45">
      <c r="B138" s="1"/>
      <c r="D138" s="1"/>
      <c r="E138" s="1"/>
      <c r="F138" s="13"/>
    </row>
    <row r="139" spans="2:6" x14ac:dyDescent="0.45">
      <c r="B139" s="1"/>
      <c r="D139" s="1"/>
      <c r="E139" s="1"/>
      <c r="F139" s="13"/>
    </row>
    <row r="140" spans="2:6" x14ac:dyDescent="0.45">
      <c r="B140" s="1"/>
      <c r="D140" s="1"/>
      <c r="E140" s="1"/>
      <c r="F140" s="13"/>
    </row>
    <row r="141" spans="2:6" x14ac:dyDescent="0.45">
      <c r="B141" s="1"/>
      <c r="D141" s="1"/>
      <c r="E141" s="1"/>
      <c r="F141" s="13"/>
    </row>
    <row r="142" spans="2:6" x14ac:dyDescent="0.45">
      <c r="B142" s="1"/>
      <c r="D142" s="1"/>
      <c r="E142" s="1"/>
      <c r="F142" s="13"/>
    </row>
    <row r="143" spans="2:6" x14ac:dyDescent="0.45">
      <c r="B143" s="1"/>
      <c r="D143" s="1"/>
      <c r="E143" s="1"/>
      <c r="F143" s="13"/>
    </row>
    <row r="144" spans="2:6" x14ac:dyDescent="0.45">
      <c r="F144" s="2"/>
    </row>
    <row r="145" spans="2:6" x14ac:dyDescent="0.45">
      <c r="B145" s="1"/>
      <c r="D145" s="1"/>
      <c r="E145" s="1"/>
      <c r="F145" s="13"/>
    </row>
    <row r="146" spans="2:6" x14ac:dyDescent="0.45">
      <c r="B146" s="1"/>
      <c r="D146" s="1"/>
      <c r="E146" s="1"/>
      <c r="F146" s="13"/>
    </row>
    <row r="147" spans="2:6" x14ac:dyDescent="0.45">
      <c r="B147" s="1"/>
      <c r="D147" s="1"/>
      <c r="E147" s="1"/>
      <c r="F147" s="13"/>
    </row>
    <row r="148" spans="2:6" x14ac:dyDescent="0.45">
      <c r="B148" s="1"/>
      <c r="D148" s="1"/>
      <c r="E148" s="1"/>
      <c r="F148" s="13"/>
    </row>
    <row r="149" spans="2:6" x14ac:dyDescent="0.45">
      <c r="B149" s="1"/>
      <c r="D149" s="1"/>
      <c r="E149" s="1"/>
      <c r="F149" s="13"/>
    </row>
    <row r="150" spans="2:6" x14ac:dyDescent="0.45">
      <c r="B150" s="1"/>
      <c r="D150" s="1"/>
      <c r="E150" s="1"/>
      <c r="F150" s="13"/>
    </row>
    <row r="151" spans="2:6" x14ac:dyDescent="0.45">
      <c r="F151" s="2"/>
    </row>
    <row r="152" spans="2:6" x14ac:dyDescent="0.45">
      <c r="B152" s="1"/>
      <c r="D152" s="1"/>
      <c r="E152" s="1"/>
      <c r="F152" s="13"/>
    </row>
    <row r="153" spans="2:6" x14ac:dyDescent="0.45">
      <c r="B153" s="1"/>
      <c r="D153" s="1"/>
      <c r="E153" s="1"/>
      <c r="F153" s="13"/>
    </row>
    <row r="154" spans="2:6" x14ac:dyDescent="0.45">
      <c r="B154" s="1"/>
      <c r="D154" s="1"/>
      <c r="E154" s="1"/>
      <c r="F154" s="13"/>
    </row>
    <row r="155" spans="2:6" x14ac:dyDescent="0.45">
      <c r="B155" s="1"/>
      <c r="D155" s="1"/>
      <c r="E155" s="1"/>
      <c r="F155" s="13"/>
    </row>
    <row r="156" spans="2:6" x14ac:dyDescent="0.45">
      <c r="B156" s="1"/>
      <c r="D156" s="1"/>
      <c r="E156" s="1"/>
      <c r="F156" s="13"/>
    </row>
    <row r="157" spans="2:6" x14ac:dyDescent="0.45">
      <c r="B157" s="1"/>
      <c r="D157" s="1"/>
      <c r="E157" s="1"/>
      <c r="F157" s="13"/>
    </row>
    <row r="158" spans="2:6" x14ac:dyDescent="0.45">
      <c r="F158" s="2"/>
    </row>
    <row r="159" spans="2:6" x14ac:dyDescent="0.45">
      <c r="B159" s="1"/>
      <c r="D159" s="1"/>
      <c r="E159" s="1"/>
      <c r="F159" s="13"/>
    </row>
    <row r="160" spans="2:6" x14ac:dyDescent="0.45">
      <c r="B160" s="1"/>
      <c r="D160" s="1"/>
      <c r="E160" s="1"/>
      <c r="F160" s="13"/>
    </row>
    <row r="161" spans="2:6" x14ac:dyDescent="0.45">
      <c r="B161" s="1"/>
      <c r="D161" s="1"/>
      <c r="E161" s="1"/>
      <c r="F161" s="13"/>
    </row>
    <row r="162" spans="2:6" x14ac:dyDescent="0.45">
      <c r="B162" s="1"/>
      <c r="D162" s="1"/>
      <c r="E162" s="1"/>
      <c r="F162" s="13"/>
    </row>
    <row r="163" spans="2:6" x14ac:dyDescent="0.45">
      <c r="B163" s="1"/>
      <c r="D163" s="1"/>
      <c r="E163" s="1"/>
      <c r="F163" s="13"/>
    </row>
    <row r="164" spans="2:6" x14ac:dyDescent="0.45">
      <c r="B164" s="1"/>
      <c r="D164" s="1"/>
      <c r="E164" s="1"/>
      <c r="F164" s="13"/>
    </row>
    <row r="165" spans="2:6" x14ac:dyDescent="0.45">
      <c r="F165" s="2"/>
    </row>
    <row r="166" spans="2:6" x14ac:dyDescent="0.45">
      <c r="B166" s="1"/>
      <c r="D166" s="1"/>
      <c r="E166" s="1"/>
      <c r="F166" s="13"/>
    </row>
    <row r="167" spans="2:6" x14ac:dyDescent="0.45">
      <c r="B167" s="1"/>
      <c r="D167" s="1"/>
      <c r="E167" s="1"/>
      <c r="F167" s="13"/>
    </row>
    <row r="168" spans="2:6" x14ac:dyDescent="0.45">
      <c r="B168" s="1"/>
      <c r="D168" s="1"/>
      <c r="E168" s="1"/>
      <c r="F168" s="13"/>
    </row>
    <row r="169" spans="2:6" x14ac:dyDescent="0.45">
      <c r="B169" s="1"/>
      <c r="D169" s="1"/>
      <c r="E169" s="1"/>
      <c r="F169" s="13"/>
    </row>
    <row r="170" spans="2:6" x14ac:dyDescent="0.45">
      <c r="B170" s="1"/>
      <c r="D170" s="1"/>
      <c r="E170" s="1"/>
      <c r="F170" s="13"/>
    </row>
    <row r="171" spans="2:6" x14ac:dyDescent="0.45">
      <c r="B171" s="1"/>
      <c r="D171" s="1"/>
      <c r="E171" s="1"/>
      <c r="F171" s="13"/>
    </row>
    <row r="172" spans="2:6" x14ac:dyDescent="0.45">
      <c r="B172" s="1"/>
      <c r="F172" s="2"/>
    </row>
    <row r="173" spans="2:6" x14ac:dyDescent="0.45">
      <c r="B173" s="1"/>
      <c r="D173" s="1"/>
      <c r="E173" s="1"/>
      <c r="F173" s="13"/>
    </row>
    <row r="174" spans="2:6" x14ac:dyDescent="0.45">
      <c r="B174" s="1"/>
      <c r="D174" s="1"/>
      <c r="E174" s="1"/>
      <c r="F174" s="13"/>
    </row>
    <row r="175" spans="2:6" x14ac:dyDescent="0.45">
      <c r="B175" s="1"/>
      <c r="D175" s="1"/>
      <c r="E175" s="1"/>
      <c r="F175" s="13"/>
    </row>
    <row r="176" spans="2:6" x14ac:dyDescent="0.45">
      <c r="B176" s="1"/>
      <c r="D176" s="1"/>
      <c r="E176" s="1"/>
      <c r="F176" s="13"/>
    </row>
    <row r="177" spans="2:6" x14ac:dyDescent="0.45">
      <c r="B177" s="1"/>
      <c r="D177" s="1"/>
      <c r="E177" s="1"/>
      <c r="F177" s="13"/>
    </row>
    <row r="178" spans="2:6" x14ac:dyDescent="0.45">
      <c r="B178" s="1"/>
      <c r="D178" s="1"/>
      <c r="E178" s="1"/>
      <c r="F178" s="13"/>
    </row>
    <row r="179" spans="2:6" x14ac:dyDescent="0.45">
      <c r="F179" s="2"/>
    </row>
  </sheetData>
  <sortState xmlns:xlrd2="http://schemas.microsoft.com/office/spreadsheetml/2017/richdata2" ref="B62:V118">
    <sortCondition ref="S62:S118"/>
  </sortState>
  <mergeCells count="14">
    <mergeCell ref="O1:Q1"/>
    <mergeCell ref="A3:A59"/>
    <mergeCell ref="T1:V1"/>
    <mergeCell ref="B60:E60"/>
    <mergeCell ref="F60:H60"/>
    <mergeCell ref="I60:K60"/>
    <mergeCell ref="L60:N60"/>
    <mergeCell ref="O60:Q60"/>
    <mergeCell ref="T60:V60"/>
    <mergeCell ref="A62:A118"/>
    <mergeCell ref="B1:E1"/>
    <mergeCell ref="F1:H1"/>
    <mergeCell ref="I1:K1"/>
    <mergeCell ref="L1:N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C7FCC-4F7A-4BE6-9D89-254DA7E29120}">
  <dimension ref="A1:K118"/>
  <sheetViews>
    <sheetView zoomScale="85" zoomScaleNormal="85" workbookViewId="0">
      <selection activeCell="F1" sqref="F1"/>
    </sheetView>
  </sheetViews>
  <sheetFormatPr baseColWidth="10" defaultRowHeight="14.25" x14ac:dyDescent="0.45"/>
  <cols>
    <col min="6" max="6" width="13.59765625" customWidth="1"/>
    <col min="10" max="10" width="18.1328125" bestFit="1" customWidth="1"/>
    <col min="11" max="11" width="22.1328125" bestFit="1" customWidth="1"/>
  </cols>
  <sheetData>
    <row r="1" spans="1:11" ht="15" customHeight="1" x14ac:dyDescent="0.45">
      <c r="A1" s="37" t="s">
        <v>35</v>
      </c>
      <c r="B1" s="37"/>
      <c r="C1" s="37"/>
      <c r="D1" s="37"/>
      <c r="E1" s="8">
        <f>1000000*MAX(E3:E59)</f>
        <v>14.453158469266549</v>
      </c>
      <c r="F1" s="29" t="s">
        <v>34</v>
      </c>
      <c r="G1" s="16"/>
      <c r="J1" s="28" t="s">
        <v>42</v>
      </c>
      <c r="K1" s="28" t="s">
        <v>43</v>
      </c>
    </row>
    <row r="2" spans="1:11" x14ac:dyDescent="0.45">
      <c r="A2" s="5" t="s">
        <v>15</v>
      </c>
      <c r="B2" s="5" t="s">
        <v>0</v>
      </c>
      <c r="C2" s="5" t="s">
        <v>1</v>
      </c>
      <c r="D2" s="5" t="s">
        <v>2</v>
      </c>
      <c r="E2" s="7" t="s">
        <v>8</v>
      </c>
      <c r="F2" s="21" t="s">
        <v>9</v>
      </c>
      <c r="G2" s="7" t="s">
        <v>10</v>
      </c>
      <c r="J2" s="15">
        <f>AVERAGE(G:G)</f>
        <v>5.1658433536707884</v>
      </c>
      <c r="K2" s="15">
        <f>_xlfn.STDEV.S((G:G))</f>
        <v>3.9696863282562398</v>
      </c>
    </row>
    <row r="3" spans="1:11" x14ac:dyDescent="0.45">
      <c r="A3" s="3">
        <f>'Displacement methodI G2'!B3</f>
        <v>257</v>
      </c>
      <c r="B3" s="4">
        <f>'Displacement methodI G2'!C3-'Pre-stress method G2'!C3</f>
        <v>8.3521474499999987E-7</v>
      </c>
      <c r="C3" s="4">
        <f>'Displacement methodI G2'!D3-'Pre-stress method G2'!D3</f>
        <v>6.4274691699999962E-7</v>
      </c>
      <c r="D3" s="4">
        <f>'Displacement methodI G2'!E3-'Pre-stress method G2'!E3</f>
        <v>3.9294329299999914E-6</v>
      </c>
      <c r="E3" s="4">
        <f>(B3^2+C3^2+D3^2)^0.5</f>
        <v>4.0683105118644439E-6</v>
      </c>
      <c r="F3" s="15">
        <f>'Displacement methodI G2'!S3</f>
        <v>0</v>
      </c>
      <c r="G3" s="9">
        <f>E3*1000000</f>
        <v>4.0683105118644436</v>
      </c>
    </row>
    <row r="4" spans="1:11" x14ac:dyDescent="0.45">
      <c r="A4" s="3">
        <f>'Displacement methodI G2'!B4</f>
        <v>265</v>
      </c>
      <c r="B4" s="4">
        <f>'Displacement methodI G2'!C4-'Pre-stress method G2'!C4</f>
        <v>7.0592843100009042E-7</v>
      </c>
      <c r="C4" s="4">
        <f>'Displacement methodI G2'!D4-'Pre-stress method G2'!D4</f>
        <v>4.9400487769999529E-7</v>
      </c>
      <c r="D4" s="4">
        <f>'Displacement methodI G2'!E4-'Pre-stress method G2'!E4</f>
        <v>7.1675941399999832E-6</v>
      </c>
      <c r="E4" s="4">
        <f t="shared" ref="E4:E69" si="0">(B4^2+C4^2+D4^2)^0.5</f>
        <v>7.2191953516058658E-6</v>
      </c>
      <c r="F4" s="15">
        <f>'Displacement methodI G2'!S4</f>
        <v>1.0157268422661676</v>
      </c>
      <c r="G4" s="9">
        <f t="shared" ref="G4:G59" si="1">E4*1000000</f>
        <v>7.2191953516058653</v>
      </c>
    </row>
    <row r="5" spans="1:11" x14ac:dyDescent="0.45">
      <c r="A5" s="3">
        <f>'Displacement methodI G2'!B5</f>
        <v>385</v>
      </c>
      <c r="B5" s="4">
        <f>'Displacement methodI G2'!C5-'Pre-stress method G2'!C5</f>
        <v>1.4694277700004477E-7</v>
      </c>
      <c r="C5" s="4">
        <f>'Displacement methodI G2'!D5-'Pre-stress method G2'!D5</f>
        <v>6.8915544099997601E-7</v>
      </c>
      <c r="D5" s="4">
        <f>'Displacement methodI G2'!E5-'Pre-stress method G2'!E5</f>
        <v>-1.7603944900000299E-6</v>
      </c>
      <c r="E5" s="4">
        <f t="shared" si="0"/>
        <v>1.8961846328864764E-6</v>
      </c>
      <c r="F5" s="15">
        <f>'Displacement methodI G2'!S5</f>
        <v>1.0084768162927693</v>
      </c>
      <c r="G5" s="9">
        <f t="shared" si="1"/>
        <v>1.8961846328864764</v>
      </c>
    </row>
    <row r="6" spans="1:11" x14ac:dyDescent="0.45">
      <c r="A6" s="3">
        <f>'Displacement methodI G2'!B6</f>
        <v>1837</v>
      </c>
      <c r="B6" s="4">
        <f>'Displacement methodI G2'!C6-'Pre-stress method G2'!C6</f>
        <v>-1.8099925189998985E-6</v>
      </c>
      <c r="C6" s="4">
        <f>'Displacement methodI G2'!D6-'Pre-stress method G2'!D6</f>
        <v>-8.2898160200001354E-7</v>
      </c>
      <c r="D6" s="4">
        <f>'Displacement methodI G2'!E6-'Pre-stress method G2'!E6</f>
        <v>3.5008601700003625E-7</v>
      </c>
      <c r="E6" s="4">
        <f t="shared" si="0"/>
        <v>2.0213469852029505E-6</v>
      </c>
      <c r="F6" s="15">
        <f>'Displacement methodI G2'!S6</f>
        <v>2.1092508043378815</v>
      </c>
      <c r="G6" s="9">
        <f t="shared" si="1"/>
        <v>2.0213469852029506</v>
      </c>
    </row>
    <row r="7" spans="1:11" x14ac:dyDescent="0.45">
      <c r="A7" s="3">
        <f>'Displacement methodI G2'!B7</f>
        <v>1909</v>
      </c>
      <c r="B7" s="4">
        <f>'Displacement methodI G2'!C7-'Pre-stress method G2'!C7</f>
        <v>-1.1400198009999842E-6</v>
      </c>
      <c r="C7" s="4">
        <f>'Displacement methodI G2'!D7-'Pre-stress method G2'!D7</f>
        <v>-1.1210014799000563E-6</v>
      </c>
      <c r="D7" s="4">
        <f>'Displacement methodI G2'!E7-'Pre-stress method G2'!E7</f>
        <v>-8.0500301280000356E-6</v>
      </c>
      <c r="E7" s="4">
        <f t="shared" si="0"/>
        <v>8.2072696145745334E-6</v>
      </c>
      <c r="F7" s="15">
        <f>'Displacement methodI G2'!S7</f>
        <v>2.0958391857439826</v>
      </c>
      <c r="G7" s="9">
        <f t="shared" si="1"/>
        <v>8.2072696145745336</v>
      </c>
    </row>
    <row r="8" spans="1:11" x14ac:dyDescent="0.45">
      <c r="A8" s="3">
        <f>'Displacement methodI G2'!B8</f>
        <v>3061</v>
      </c>
      <c r="B8" s="4">
        <f>'Displacement methodI G2'!C8-'Pre-stress method G2'!C8</f>
        <v>-5.1368204799996826E-6</v>
      </c>
      <c r="C8" s="4">
        <f>'Displacement methodI G2'!D8-'Pre-stress method G2'!D8</f>
        <v>-2.3419343980000517E-6</v>
      </c>
      <c r="D8" s="4">
        <f>'Displacement methodI G2'!E8-'Pre-stress method G2'!E8</f>
        <v>-7.6697036900000119E-6</v>
      </c>
      <c r="E8" s="4">
        <f t="shared" si="0"/>
        <v>9.5234413979758297E-6</v>
      </c>
      <c r="F8" s="15">
        <f>'Displacement methodI G2'!S8</f>
        <v>3.1703146910046645</v>
      </c>
      <c r="G8" s="9">
        <f t="shared" si="1"/>
        <v>9.5234413979758301</v>
      </c>
    </row>
    <row r="9" spans="1:11" x14ac:dyDescent="0.45">
      <c r="A9" s="3">
        <f>'Displacement methodI G2'!B9</f>
        <v>3133</v>
      </c>
      <c r="B9" s="4">
        <f>'Displacement methodI G2'!C9-'Pre-stress method G2'!C9</f>
        <v>-6.2988563999995945E-7</v>
      </c>
      <c r="C9" s="4">
        <f>'Displacement methodI G2'!D9-'Pre-stress method G2'!D9</f>
        <v>-2.5680563250001041E-6</v>
      </c>
      <c r="D9" s="4">
        <f>'Displacement methodI G2'!E9-'Pre-stress method G2'!E9</f>
        <v>-8.4598448399997653E-6</v>
      </c>
      <c r="E9" s="4">
        <f t="shared" si="0"/>
        <v>8.8634442472845648E-6</v>
      </c>
      <c r="F9" s="15">
        <f>'Displacement methodI G2'!S9</f>
        <v>3.1702223029308212</v>
      </c>
      <c r="G9" s="9">
        <f t="shared" si="1"/>
        <v>8.8634442472845656</v>
      </c>
    </row>
    <row r="10" spans="1:11" x14ac:dyDescent="0.45">
      <c r="A10" s="3">
        <f>'Displacement methodI G2'!B10</f>
        <v>4285</v>
      </c>
      <c r="B10" s="4">
        <f>'Displacement methodI G2'!C10-'Pre-stress method G2'!C10</f>
        <v>-4.3997910500002263E-6</v>
      </c>
      <c r="C10" s="4">
        <f>'Displacement methodI G2'!D10-'Pre-stress method G2'!D10</f>
        <v>-2.1379094899999507E-6</v>
      </c>
      <c r="D10" s="4">
        <f>'Displacement methodI G2'!E10-'Pre-stress method G2'!E10</f>
        <v>-9.0497931500000111E-6</v>
      </c>
      <c r="E10" s="4">
        <f t="shared" si="0"/>
        <v>1.0287253002083747E-5</v>
      </c>
      <c r="F10" s="15">
        <f>'Displacement methodI G2'!S10</f>
        <v>4.1811860063862269</v>
      </c>
      <c r="G10" s="9">
        <f t="shared" si="1"/>
        <v>10.287253002083746</v>
      </c>
    </row>
    <row r="11" spans="1:11" x14ac:dyDescent="0.45">
      <c r="A11" s="3">
        <f>'Displacement methodI G2'!B11</f>
        <v>4357</v>
      </c>
      <c r="B11" s="4">
        <f>'Displacement methodI G2'!C11-'Pre-stress method G2'!C11</f>
        <v>1.0750976259998532E-6</v>
      </c>
      <c r="C11" s="4">
        <f>'Displacement methodI G2'!D11-'Pre-stress method G2'!D11</f>
        <v>-3.0220568209998223E-6</v>
      </c>
      <c r="D11" s="4">
        <f>'Displacement methodI G2'!E11-'Pre-stress method G2'!E11</f>
        <v>-4.9399265710000761E-6</v>
      </c>
      <c r="E11" s="4">
        <f t="shared" si="0"/>
        <v>5.8899521951926439E-6</v>
      </c>
      <c r="F11" s="15">
        <f>'Displacement methodI G2'!S11</f>
        <v>4.2107322403591523</v>
      </c>
      <c r="G11" s="9">
        <f t="shared" si="1"/>
        <v>5.8899521951926443</v>
      </c>
    </row>
    <row r="12" spans="1:11" x14ac:dyDescent="0.45">
      <c r="A12" s="3">
        <f>'Displacement methodI G2'!B12</f>
        <v>5509</v>
      </c>
      <c r="B12" s="4">
        <f>'Displacement methodI G2'!C12-'Pre-stress method G2'!C12</f>
        <v>-1.1999443239995439E-6</v>
      </c>
      <c r="C12" s="4">
        <f>'Displacement methodI G2'!D12-'Pre-stress method G2'!D12</f>
        <v>-6.0896904199988708E-7</v>
      </c>
      <c r="D12" s="4">
        <f>'Displacement methodI G2'!E12-'Pre-stress method G2'!E12</f>
        <v>-4.1709809370004194E-6</v>
      </c>
      <c r="E12" s="4">
        <f t="shared" si="0"/>
        <v>4.3826694663907613E-6</v>
      </c>
      <c r="F12" s="15">
        <f>'Displacement methodI G2'!S12</f>
        <v>5.2068574985301828</v>
      </c>
      <c r="G12" s="9">
        <f t="shared" si="1"/>
        <v>4.3826694663907615</v>
      </c>
    </row>
    <row r="13" spans="1:11" x14ac:dyDescent="0.45">
      <c r="A13" s="3">
        <f>'Displacement methodI G2'!B13</f>
        <v>5581</v>
      </c>
      <c r="B13" s="4">
        <f>'Displacement methodI G2'!C13-'Pre-stress method G2'!C13</f>
        <v>1.9840249850001934E-6</v>
      </c>
      <c r="C13" s="4">
        <f>'Displacement methodI G2'!D13-'Pre-stress method G2'!D13</f>
        <v>-2.2620009555904784E-6</v>
      </c>
      <c r="D13" s="4">
        <f>'Displacement methodI G2'!E13-'Pre-stress method G2'!E13</f>
        <v>-1.253997139600161E-6</v>
      </c>
      <c r="E13" s="4">
        <f t="shared" si="0"/>
        <v>3.2596797834024494E-6</v>
      </c>
      <c r="F13" s="15">
        <f>'Displacement methodI G2'!S13</f>
        <v>5.2719114759259753</v>
      </c>
      <c r="G13" s="9">
        <f t="shared" si="1"/>
        <v>3.2596797834024493</v>
      </c>
    </row>
    <row r="14" spans="1:11" x14ac:dyDescent="0.45">
      <c r="A14" s="3">
        <f>'Displacement methodI G2'!B14</f>
        <v>6637</v>
      </c>
      <c r="B14" s="4">
        <f>'Displacement methodI G2'!C14-'Pre-stress method G2'!C14</f>
        <v>-1.9898548100048818E-7</v>
      </c>
      <c r="C14" s="4">
        <f>'Displacement methodI G2'!D14-'Pre-stress method G2'!D14</f>
        <v>-3.8999771980038553E-7</v>
      </c>
      <c r="D14" s="4">
        <f>'Displacement methodI G2'!E14-'Pre-stress method G2'!E14</f>
        <v>-1.2469967046999965E-6</v>
      </c>
      <c r="E14" s="4">
        <f t="shared" si="0"/>
        <v>1.321625599264461E-6</v>
      </c>
      <c r="F14" s="15">
        <f>'Displacement methodI G2'!S14</f>
        <v>5.7204356311385931</v>
      </c>
      <c r="G14" s="9">
        <f t="shared" si="1"/>
        <v>1.321625599264461</v>
      </c>
    </row>
    <row r="15" spans="1:11" x14ac:dyDescent="0.45">
      <c r="A15" s="3">
        <f>'Displacement methodI G2'!B15</f>
        <v>6673</v>
      </c>
      <c r="B15" s="4">
        <f>'Displacement methodI G2'!C15-'Pre-stress method G2'!C15</f>
        <v>1.1800095590999704E-6</v>
      </c>
      <c r="C15" s="4">
        <f>'Displacement methodI G2'!D15-'Pre-stress method G2'!D15</f>
        <v>-1.2454911021996841E-6</v>
      </c>
      <c r="D15" s="4">
        <f>'Displacement methodI G2'!E15-'Pre-stress method G2'!E15</f>
        <v>-2.6300413369980541E-7</v>
      </c>
      <c r="E15" s="4">
        <f t="shared" si="0"/>
        <v>1.735753962855645E-6</v>
      </c>
      <c r="F15" s="15">
        <f>'Displacement methodI G2'!S15</f>
        <v>5.7967434944113236</v>
      </c>
      <c r="G15" s="9">
        <f t="shared" si="1"/>
        <v>1.7357539628556451</v>
      </c>
    </row>
    <row r="16" spans="1:11" x14ac:dyDescent="0.45">
      <c r="A16" s="3">
        <f>'Displacement methodI G2'!B16</f>
        <v>7249</v>
      </c>
      <c r="B16" s="4">
        <f>'Displacement methodI G2'!C16-'Pre-stress method G2'!C16</f>
        <v>0</v>
      </c>
      <c r="C16" s="4">
        <f>'Displacement methodI G2'!D16-'Pre-stress method G2'!D16</f>
        <v>0</v>
      </c>
      <c r="D16" s="4">
        <f>'Displacement methodI G2'!E16-'Pre-stress method G2'!E16</f>
        <v>0</v>
      </c>
      <c r="E16" s="4">
        <f t="shared" si="0"/>
        <v>0</v>
      </c>
      <c r="F16" s="15">
        <f>'Displacement methodI G2'!S16</f>
        <v>5.9527207359324352</v>
      </c>
      <c r="G16" s="9">
        <f t="shared" si="1"/>
        <v>0</v>
      </c>
    </row>
    <row r="17" spans="1:7" x14ac:dyDescent="0.45">
      <c r="A17" s="3">
        <f>'Displacement methodI G2'!B17</f>
        <v>7285</v>
      </c>
      <c r="B17" s="4">
        <f>'Displacement methodI G2'!C17-'Pre-stress method G2'!C17</f>
        <v>0</v>
      </c>
      <c r="C17" s="4">
        <f>'Displacement methodI G2'!D17-'Pre-stress method G2'!D17</f>
        <v>0</v>
      </c>
      <c r="D17" s="4">
        <f>'Displacement methodI G2'!E17-'Pre-stress method G2'!E17</f>
        <v>0</v>
      </c>
      <c r="E17" s="4">
        <f t="shared" si="0"/>
        <v>0</v>
      </c>
      <c r="F17" s="15">
        <f>'Displacement methodI G2'!S17</f>
        <v>6.0716671927898025</v>
      </c>
      <c r="G17" s="9">
        <f t="shared" si="1"/>
        <v>0</v>
      </c>
    </row>
    <row r="18" spans="1:7" x14ac:dyDescent="0.45">
      <c r="A18" s="3">
        <f>'Displacement methodI G2'!B18</f>
        <v>8000</v>
      </c>
      <c r="B18" s="4">
        <f>'Displacement methodI G2'!C18-'Pre-stress method G2'!C18</f>
        <v>4.0289522009996854E-7</v>
      </c>
      <c r="C18" s="4">
        <f>'Displacement methodI G2'!D18-'Pre-stress method G2'!D18</f>
        <v>1.7700893700000123E-6</v>
      </c>
      <c r="D18" s="4">
        <f>'Displacement methodI G2'!E18-'Pre-stress method G2'!E18</f>
        <v>-7.0803982500000011E-6</v>
      </c>
      <c r="E18" s="4">
        <f t="shared" si="0"/>
        <v>7.3094172349626838E-6</v>
      </c>
      <c r="F18" s="15">
        <f>'Displacement methodI G2'!S18</f>
        <v>1.0057691266886253</v>
      </c>
      <c r="G18" s="9">
        <f t="shared" si="1"/>
        <v>7.3094172349626838</v>
      </c>
    </row>
    <row r="19" spans="1:7" x14ac:dyDescent="0.45">
      <c r="A19" s="3">
        <f>'Displacement methodI G2'!B19</f>
        <v>9440</v>
      </c>
      <c r="B19" s="4">
        <f>'Displacement methodI G2'!C19-'Pre-stress method G2'!C19</f>
        <v>-1.429884749999449E-7</v>
      </c>
      <c r="C19" s="4">
        <f>'Displacement methodI G2'!D19-'Pre-stress method G2'!D19</f>
        <v>1.5060885200000006E-6</v>
      </c>
      <c r="D19" s="4">
        <f>'Displacement methodI G2'!E19-'Pre-stress method G2'!E19</f>
        <v>-1.1610171019999925E-5</v>
      </c>
      <c r="E19" s="4">
        <f t="shared" si="0"/>
        <v>1.1708322657311111E-5</v>
      </c>
      <c r="F19" s="15">
        <f>'Displacement methodI G2'!S19</f>
        <v>2.0964853574733122</v>
      </c>
      <c r="G19" s="9">
        <f t="shared" si="1"/>
        <v>11.708322657311111</v>
      </c>
    </row>
    <row r="20" spans="1:7" x14ac:dyDescent="0.45">
      <c r="A20" s="3">
        <f>'Displacement methodI G2'!B20</f>
        <v>10580</v>
      </c>
      <c r="B20" s="4">
        <f>'Displacement methodI G2'!C20-'Pre-stress method G2'!C20</f>
        <v>-6.1981263000093073E-8</v>
      </c>
      <c r="C20" s="4">
        <f>'Displacement methodI G2'!D20-'Pre-stress method G2'!D20</f>
        <v>-8.409893780003154E-7</v>
      </c>
      <c r="D20" s="4">
        <f>'Displacement methodI G2'!E20-'Pre-stress method G2'!E20</f>
        <v>-7.2000598869999396E-6</v>
      </c>
      <c r="E20" s="4">
        <f t="shared" si="0"/>
        <v>7.2492735627273733E-6</v>
      </c>
      <c r="F20" s="15">
        <f>'Displacement methodI G2'!S20</f>
        <v>3.182237709537111</v>
      </c>
      <c r="G20" s="9">
        <f t="shared" si="1"/>
        <v>7.2492735627273737</v>
      </c>
    </row>
    <row r="21" spans="1:7" x14ac:dyDescent="0.45">
      <c r="A21" s="3">
        <f>'Displacement methodI G2'!B21</f>
        <v>11720</v>
      </c>
      <c r="B21" s="4">
        <f>'Displacement methodI G2'!C21-'Pre-stress method G2'!C21</f>
        <v>4.984207380000303E-7</v>
      </c>
      <c r="C21" s="4">
        <f>'Displacement methodI G2'!D21-'Pre-stress method G2'!D21</f>
        <v>-3.2409979658998625E-6</v>
      </c>
      <c r="D21" s="4">
        <f>'Displacement methodI G2'!E21-'Pre-stress method G2'!E21</f>
        <v>-5.6801476300012005E-7</v>
      </c>
      <c r="E21" s="4">
        <f t="shared" si="0"/>
        <v>3.327932063312234E-6</v>
      </c>
      <c r="F21" s="15">
        <f>'Displacement methodI G2'!S21</f>
        <v>4.2345400092572039</v>
      </c>
      <c r="G21" s="9">
        <f t="shared" si="1"/>
        <v>3.3279320633122342</v>
      </c>
    </row>
    <row r="22" spans="1:7" x14ac:dyDescent="0.45">
      <c r="A22" s="3">
        <f>'Displacement methodI G2'!B22</f>
        <v>12860</v>
      </c>
      <c r="B22" s="4">
        <f>'Displacement methodI G2'!C22-'Pre-stress method G2'!C22</f>
        <v>-5.9491040299737563E-8</v>
      </c>
      <c r="C22" s="4">
        <f>'Displacement methodI G2'!D22-'Pre-stress method G2'!D22</f>
        <v>-2.2130961726003068E-6</v>
      </c>
      <c r="D22" s="4">
        <f>'Displacement methodI G2'!E22-'Pre-stress method G2'!E22</f>
        <v>-2.6200483039997419E-7</v>
      </c>
      <c r="E22" s="4">
        <f t="shared" si="0"/>
        <v>2.2293452815136088E-6</v>
      </c>
      <c r="F22" s="15">
        <f>'Displacement methodI G2'!S22</f>
        <v>5.2256883230824247</v>
      </c>
      <c r="G22" s="9">
        <f t="shared" si="1"/>
        <v>2.2293452815136088</v>
      </c>
    </row>
    <row r="23" spans="1:7" x14ac:dyDescent="0.45">
      <c r="A23" s="3">
        <f>'Displacement methodI G2'!B23</f>
        <v>13910</v>
      </c>
      <c r="B23" s="4">
        <f>'Displacement methodI G2'!C23-'Pre-stress method G2'!C23</f>
        <v>-1.1449856529956517E-7</v>
      </c>
      <c r="C23" s="4">
        <f>'Displacement methodI G2'!D23-'Pre-stress method G2'!D23</f>
        <v>-8.8989995010967105E-7</v>
      </c>
      <c r="D23" s="4">
        <f>'Displacement methodI G2'!E23-'Pre-stress method G2'!E23</f>
        <v>-1.1901489199543647E-8</v>
      </c>
      <c r="E23" s="4">
        <f t="shared" si="0"/>
        <v>8.9731459817949061E-7</v>
      </c>
      <c r="F23" s="15">
        <f>'Displacement methodI G2'!S23</f>
        <v>5.6680661931561813</v>
      </c>
      <c r="G23" s="9">
        <f t="shared" si="1"/>
        <v>0.89731459817949055</v>
      </c>
    </row>
    <row r="24" spans="1:7" x14ac:dyDescent="0.45">
      <c r="A24" s="3">
        <f>'Displacement methodI G2'!B24</f>
        <v>14480</v>
      </c>
      <c r="B24" s="4">
        <f>'Displacement methodI G2'!C24-'Pre-stress method G2'!C24</f>
        <v>0</v>
      </c>
      <c r="C24" s="4">
        <f>'Displacement methodI G2'!D24-'Pre-stress method G2'!D24</f>
        <v>0</v>
      </c>
      <c r="D24" s="4">
        <f>'Displacement methodI G2'!E24-'Pre-stress method G2'!E24</f>
        <v>0</v>
      </c>
      <c r="E24" s="4">
        <f t="shared" si="0"/>
        <v>0</v>
      </c>
      <c r="F24" s="15">
        <f>'Displacement methodI G2'!S24</f>
        <v>5.7993434887062856</v>
      </c>
      <c r="G24" s="9">
        <f t="shared" si="1"/>
        <v>0</v>
      </c>
    </row>
    <row r="25" spans="1:7" x14ac:dyDescent="0.45">
      <c r="A25" s="3">
        <f>'Displacement methodI G2'!B25</f>
        <v>15195</v>
      </c>
      <c r="B25" s="4">
        <f>'Displacement methodI G2'!C25-'Pre-stress method G2'!C25</f>
        <v>1.1200314270000161E-6</v>
      </c>
      <c r="C25" s="4">
        <f>'Displacement methodI G2'!D25-'Pre-stress method G2'!D25</f>
        <v>1.2490978620000124E-6</v>
      </c>
      <c r="D25" s="4">
        <f>'Displacement methodI G2'!E25-'Pre-stress method G2'!E25</f>
        <v>-7.9703870500000078E-6</v>
      </c>
      <c r="E25" s="4">
        <f t="shared" si="0"/>
        <v>8.1450466906659607E-6</v>
      </c>
      <c r="F25" s="15">
        <f>'Displacement methodI G2'!S25</f>
        <v>1.0071162991928986</v>
      </c>
      <c r="G25" s="9">
        <f t="shared" si="1"/>
        <v>8.1450466906659607</v>
      </c>
    </row>
    <row r="26" spans="1:7" x14ac:dyDescent="0.45">
      <c r="A26" s="3">
        <f>'Displacement methodI G2'!B26</f>
        <v>16635</v>
      </c>
      <c r="B26" s="4">
        <f>'Displacement methodI G2'!C26-'Pre-stress method G2'!C26</f>
        <v>1.4240279320000071E-6</v>
      </c>
      <c r="C26" s="4">
        <f>'Displacement methodI G2'!D26-'Pre-stress method G2'!D26</f>
        <v>5.9707818599995938E-7</v>
      </c>
      <c r="D26" s="4">
        <f>'Displacement methodI G2'!E26-'Pre-stress method G2'!E26</f>
        <v>-1.2370151999999981E-5</v>
      </c>
      <c r="E26" s="4">
        <f t="shared" si="0"/>
        <v>1.2466154916990915E-5</v>
      </c>
      <c r="F26" s="15">
        <f>'Displacement methodI G2'!S26</f>
        <v>2.1039653291820186</v>
      </c>
      <c r="G26" s="9">
        <f t="shared" si="1"/>
        <v>12.466154916990915</v>
      </c>
    </row>
    <row r="27" spans="1:7" x14ac:dyDescent="0.45">
      <c r="A27" s="3">
        <f>'Displacement methodI G2'!B27</f>
        <v>17775</v>
      </c>
      <c r="B27" s="4">
        <f>'Displacement methodI G2'!C27-'Pre-stress method G2'!C27</f>
        <v>1.2320043497001699E-6</v>
      </c>
      <c r="C27" s="4">
        <f>'Displacement methodI G2'!D27-'Pre-stress method G2'!D27</f>
        <v>-1.307993834299883E-6</v>
      </c>
      <c r="D27" s="4">
        <f>'Displacement methodI G2'!E27-'Pre-stress method G2'!E27</f>
        <v>-8.790030808999939E-6</v>
      </c>
      <c r="E27" s="4">
        <f t="shared" si="0"/>
        <v>8.9718071875968645E-6</v>
      </c>
      <c r="F27" s="15">
        <f>'Displacement methodI G2'!S27</f>
        <v>3.1976300051757085</v>
      </c>
      <c r="G27" s="9">
        <f t="shared" si="1"/>
        <v>8.9718071875968644</v>
      </c>
    </row>
    <row r="28" spans="1:7" x14ac:dyDescent="0.45">
      <c r="A28" s="3">
        <f>'Displacement methodI G2'!B28</f>
        <v>18915</v>
      </c>
      <c r="B28" s="4">
        <f>'Displacement methodI G2'!C28-'Pre-stress method G2'!C28</f>
        <v>8.2991281700160735E-8</v>
      </c>
      <c r="C28" s="4">
        <f>'Displacement methodI G2'!D28-'Pre-stress method G2'!D28</f>
        <v>-3.7330205609996392E-6</v>
      </c>
      <c r="D28" s="4">
        <f>'Displacement methodI G2'!E28-'Pre-stress method G2'!E28</f>
        <v>-1.3059969780999589E-6</v>
      </c>
      <c r="E28" s="4">
        <f t="shared" si="0"/>
        <v>3.9557500133970197E-6</v>
      </c>
      <c r="F28" s="15">
        <f>'Displacement methodI G2'!S28</f>
        <v>4.2555320090442272</v>
      </c>
      <c r="G28" s="9">
        <f t="shared" si="1"/>
        <v>3.9557500133970196</v>
      </c>
    </row>
    <row r="29" spans="1:7" x14ac:dyDescent="0.45">
      <c r="A29" s="3">
        <f>'Displacement methodI G2'!B29</f>
        <v>20055</v>
      </c>
      <c r="B29" s="4">
        <f>'Displacement methodI G2'!C29-'Pre-stress method G2'!C29</f>
        <v>-3.8920370979984159E-7</v>
      </c>
      <c r="C29" s="4">
        <f>'Displacement methodI G2'!D29-'Pre-stress method G2'!D29</f>
        <v>-3.5160009486199378E-6</v>
      </c>
      <c r="D29" s="4">
        <f>'Displacement methodI G2'!E29-'Pre-stress method G2'!E29</f>
        <v>2.899975150003932E-7</v>
      </c>
      <c r="E29" s="4">
        <f t="shared" si="0"/>
        <v>3.549343707944423E-6</v>
      </c>
      <c r="F29" s="15">
        <f>'Displacement methodI G2'!S29</f>
        <v>5.3156266930626348</v>
      </c>
      <c r="G29" s="9">
        <f t="shared" si="1"/>
        <v>3.549343707944423</v>
      </c>
    </row>
    <row r="30" spans="1:7" x14ac:dyDescent="0.45">
      <c r="A30" s="3">
        <f>'Displacement methodI G2'!B30</f>
        <v>21105</v>
      </c>
      <c r="B30" s="4">
        <f>'Displacement methodI G2'!C30-'Pre-stress method G2'!C30</f>
        <v>-1.8012612998385968E-9</v>
      </c>
      <c r="C30" s="4">
        <f>'Displacement methodI G2'!D30-'Pre-stress method G2'!D30</f>
        <v>-1.8075487507995119E-6</v>
      </c>
      <c r="D30" s="4">
        <f>'Displacement methodI G2'!E30-'Pre-stress method G2'!E30</f>
        <v>2.9697237900142698E-8</v>
      </c>
      <c r="E30" s="4">
        <f t="shared" si="0"/>
        <v>1.8077935880509269E-6</v>
      </c>
      <c r="F30" s="15">
        <f>'Displacement methodI G2'!S30</f>
        <v>5.82266922381823</v>
      </c>
      <c r="G30" s="9">
        <f t="shared" si="1"/>
        <v>1.8077935880509268</v>
      </c>
    </row>
    <row r="31" spans="1:7" x14ac:dyDescent="0.45">
      <c r="A31" s="3">
        <f>'Displacement methodI G2'!B31</f>
        <v>21675</v>
      </c>
      <c r="B31" s="4">
        <f>'Displacement methodI G2'!C31-'Pre-stress method G2'!C31</f>
        <v>0</v>
      </c>
      <c r="C31" s="4">
        <f>'Displacement methodI G2'!D31-'Pre-stress method G2'!D31</f>
        <v>0</v>
      </c>
      <c r="D31" s="4">
        <f>'Displacement methodI G2'!E31-'Pre-stress method G2'!E31</f>
        <v>0</v>
      </c>
      <c r="E31" s="4">
        <f t="shared" si="0"/>
        <v>0</v>
      </c>
      <c r="F31" s="15">
        <f>'Displacement methodI G2'!S31</f>
        <v>6.0888680392992587</v>
      </c>
      <c r="G31" s="9">
        <f t="shared" si="1"/>
        <v>0</v>
      </c>
    </row>
    <row r="32" spans="1:7" x14ac:dyDescent="0.45">
      <c r="A32" s="3">
        <f>'Displacement methodI G2'!B32</f>
        <v>22390</v>
      </c>
      <c r="B32" s="4">
        <f>'Displacement methodI G2'!C32-'Pre-stress method G2'!C32</f>
        <v>1.6280712600000085E-6</v>
      </c>
      <c r="C32" s="4">
        <f>'Displacement methodI G2'!D32-'Pre-stress method G2'!D32</f>
        <v>-9.7645305999996979E-8</v>
      </c>
      <c r="D32" s="4">
        <f>'Displacement methodI G2'!E32-'Pre-stress method G2'!E32</f>
        <v>-4.6303521299999512E-6</v>
      </c>
      <c r="E32" s="4">
        <f t="shared" si="0"/>
        <v>4.9092068077457212E-6</v>
      </c>
      <c r="F32" s="15">
        <f>'Displacement methodI G2'!S32</f>
        <v>1.0105752893278164</v>
      </c>
      <c r="G32" s="9">
        <f t="shared" si="1"/>
        <v>4.9092068077457212</v>
      </c>
    </row>
    <row r="33" spans="1:7" x14ac:dyDescent="0.45">
      <c r="A33" s="3">
        <f>'Displacement methodI G2'!B33</f>
        <v>23830</v>
      </c>
      <c r="B33" s="4">
        <f>'Displacement methodI G2'!C33-'Pre-stress method G2'!C33</f>
        <v>2.4840196250000557E-6</v>
      </c>
      <c r="C33" s="4">
        <f>'Displacement methodI G2'!D33-'Pre-stress method G2'!D33</f>
        <v>-1.3939888979999778E-6</v>
      </c>
      <c r="D33" s="4">
        <f>'Displacement methodI G2'!E33-'Pre-stress method G2'!E33</f>
        <v>-1.0390051073999942E-5</v>
      </c>
      <c r="E33" s="4">
        <f t="shared" si="0"/>
        <v>1.0773426561009268E-5</v>
      </c>
      <c r="F33" s="15">
        <f>'Displacement methodI G2'!S33</f>
        <v>2.1103468914138261</v>
      </c>
      <c r="G33" s="9">
        <f t="shared" si="1"/>
        <v>10.773426561009268</v>
      </c>
    </row>
    <row r="34" spans="1:7" x14ac:dyDescent="0.45">
      <c r="A34" s="3">
        <f>'Displacement methodI G2'!B34</f>
        <v>24970</v>
      </c>
      <c r="B34" s="4">
        <f>'Displacement methodI G2'!C34-'Pre-stress method G2'!C34</f>
        <v>1.3589300039999405E-6</v>
      </c>
      <c r="C34" s="4">
        <f>'Displacement methodI G2'!D34-'Pre-stress method G2'!D34</f>
        <v>-2.1100167500000874E-6</v>
      </c>
      <c r="D34" s="4">
        <f>'Displacement methodI G2'!E34-'Pre-stress method G2'!E34</f>
        <v>-9.1699328689999905E-6</v>
      </c>
      <c r="E34" s="4">
        <f t="shared" si="0"/>
        <v>9.5071830876984062E-6</v>
      </c>
      <c r="F34" s="15">
        <f>'Displacement methodI G2'!S34</f>
        <v>3.2052839577797161</v>
      </c>
      <c r="G34" s="9">
        <f t="shared" si="1"/>
        <v>9.5071830876984063</v>
      </c>
    </row>
    <row r="35" spans="1:7" x14ac:dyDescent="0.45">
      <c r="A35" s="3">
        <f>'Displacement methodI G2'!B35</f>
        <v>26110</v>
      </c>
      <c r="B35" s="4">
        <f>'Displacement methodI G2'!C35-'Pre-stress method G2'!C35</f>
        <v>-6.5305739999988247E-7</v>
      </c>
      <c r="C35" s="4">
        <f>'Displacement methodI G2'!D35-'Pre-stress method G2'!D35</f>
        <v>-2.5370282850001487E-6</v>
      </c>
      <c r="D35" s="4">
        <f>'Displacement methodI G2'!E35-'Pre-stress method G2'!E35</f>
        <v>-5.1699585750001557E-6</v>
      </c>
      <c r="E35" s="4">
        <f t="shared" si="0"/>
        <v>5.795814710099267E-6</v>
      </c>
      <c r="F35" s="15">
        <f>'Displacement methodI G2'!S35</f>
        <v>4.2702325287974663</v>
      </c>
      <c r="G35" s="9">
        <f t="shared" si="1"/>
        <v>5.7958147100992674</v>
      </c>
    </row>
    <row r="36" spans="1:7" x14ac:dyDescent="0.45">
      <c r="A36" s="3">
        <f>'Displacement methodI G2'!B36</f>
        <v>27250</v>
      </c>
      <c r="B36" s="4">
        <f>'Displacement methodI G2'!C36-'Pre-stress method G2'!C36</f>
        <v>-2.1450162650000354E-6</v>
      </c>
      <c r="C36" s="4">
        <f>'Displacement methodI G2'!D36-'Pre-stress method G2'!D36</f>
        <v>-2.1829924524998344E-6</v>
      </c>
      <c r="D36" s="4">
        <f>'Displacement methodI G2'!E36-'Pre-stress method G2'!E36</f>
        <v>-6.5999940825024403E-7</v>
      </c>
      <c r="E36" s="4">
        <f t="shared" si="0"/>
        <v>3.1308385527964573E-6</v>
      </c>
      <c r="F36" s="15">
        <f>'Displacement methodI G2'!S36</f>
        <v>5.3707271109226919</v>
      </c>
      <c r="G36" s="9">
        <f t="shared" si="1"/>
        <v>3.1308385527964573</v>
      </c>
    </row>
    <row r="37" spans="1:7" x14ac:dyDescent="0.45">
      <c r="A37" s="3">
        <f>'Displacement methodI G2'!B37</f>
        <v>28300</v>
      </c>
      <c r="B37" s="4">
        <f>'Displacement methodI G2'!C37-'Pre-stress method G2'!C37</f>
        <v>-1.5630013087998551E-6</v>
      </c>
      <c r="C37" s="4">
        <f>'Displacement methodI G2'!D37-'Pre-stress method G2'!D37</f>
        <v>-1.269392886700093E-6</v>
      </c>
      <c r="D37" s="4">
        <f>'Displacement methodI G2'!E37-'Pre-stress method G2'!E37</f>
        <v>-1.610021218997025E-7</v>
      </c>
      <c r="E37" s="4">
        <f t="shared" si="0"/>
        <v>2.0199636321902088E-6</v>
      </c>
      <c r="F37" s="15">
        <f>'Displacement methodI G2'!S37</f>
        <v>5.9194975546916142</v>
      </c>
      <c r="G37" s="9">
        <f t="shared" si="1"/>
        <v>2.0199636321902088</v>
      </c>
    </row>
    <row r="38" spans="1:7" x14ac:dyDescent="0.45">
      <c r="A38" s="3">
        <f>'Displacement methodI G2'!B38</f>
        <v>28870</v>
      </c>
      <c r="B38" s="4">
        <f>'Displacement methodI G2'!C38-'Pre-stress method G2'!C38</f>
        <v>0</v>
      </c>
      <c r="C38" s="4">
        <f>'Displacement methodI G2'!D38-'Pre-stress method G2'!D38</f>
        <v>0</v>
      </c>
      <c r="D38" s="4">
        <f>'Displacement methodI G2'!E38-'Pre-stress method G2'!E38</f>
        <v>0</v>
      </c>
      <c r="E38" s="4">
        <f t="shared" si="0"/>
        <v>0</v>
      </c>
      <c r="F38" s="15">
        <f>'Displacement methodI G2'!S38</f>
        <v>6.2824290907259757</v>
      </c>
      <c r="G38" s="9">
        <f t="shared" si="1"/>
        <v>0</v>
      </c>
    </row>
    <row r="39" spans="1:7" x14ac:dyDescent="0.45">
      <c r="A39" s="3">
        <f>'Displacement methodI G2'!B39</f>
        <v>29585</v>
      </c>
      <c r="B39" s="4">
        <f>'Displacement methodI G2'!C39-'Pre-stress method G2'!C39</f>
        <v>1.6860804990000275E-6</v>
      </c>
      <c r="C39" s="4">
        <f>'Displacement methodI G2'!D39-'Pre-stress method G2'!D39</f>
        <v>-1.9798836000002856E-7</v>
      </c>
      <c r="D39" s="4">
        <f>'Displacement methodI G2'!E39-'Pre-stress method G2'!E39</f>
        <v>2.4866303099999976E-6</v>
      </c>
      <c r="E39" s="4">
        <f t="shared" si="0"/>
        <v>3.0108797947467722E-6</v>
      </c>
      <c r="F39" s="15">
        <f>'Displacement methodI G2'!S39</f>
        <v>1.0158699076161279</v>
      </c>
      <c r="G39" s="9">
        <f t="shared" si="1"/>
        <v>3.010879794746772</v>
      </c>
    </row>
    <row r="40" spans="1:7" x14ac:dyDescent="0.45">
      <c r="A40" s="3">
        <f>'Displacement methodI G2'!B40</f>
        <v>31025</v>
      </c>
      <c r="B40" s="4">
        <f>'Displacement methodI G2'!C40-'Pre-stress method G2'!C40</f>
        <v>4.3030109280002473E-6</v>
      </c>
      <c r="C40" s="4">
        <f>'Displacement methodI G2'!D40-'Pre-stress method G2'!D40</f>
        <v>-1.233970721000008E-6</v>
      </c>
      <c r="D40" s="4">
        <f>'Displacement methodI G2'!E40-'Pre-stress method G2'!E40</f>
        <v>-4.5199486850000525E-6</v>
      </c>
      <c r="E40" s="4">
        <f t="shared" si="0"/>
        <v>6.3614874755680004E-6</v>
      </c>
      <c r="F40" s="15">
        <f>'Displacement methodI G2'!S40</f>
        <v>2.1140276654764953</v>
      </c>
      <c r="G40" s="9">
        <f t="shared" si="1"/>
        <v>6.3614874755680004</v>
      </c>
    </row>
    <row r="41" spans="1:7" x14ac:dyDescent="0.45">
      <c r="A41" s="3">
        <f>'Displacement methodI G2'!B41</f>
        <v>32165</v>
      </c>
      <c r="B41" s="4">
        <f>'Displacement methodI G2'!C41-'Pre-stress method G2'!C41</f>
        <v>4.9978347599999133E-6</v>
      </c>
      <c r="C41" s="4">
        <f>'Displacement methodI G2'!D41-'Pre-stress method G2'!D41</f>
        <v>-1.8259146739999562E-6</v>
      </c>
      <c r="D41" s="4">
        <f>'Displacement methodI G2'!E41-'Pre-stress method G2'!E41</f>
        <v>-8.3897542000000097E-6</v>
      </c>
      <c r="E41" s="4">
        <f t="shared" si="0"/>
        <v>9.9348020725835075E-6</v>
      </c>
      <c r="F41" s="15">
        <f>'Displacement methodI G2'!S41</f>
        <v>3.1963146340746871</v>
      </c>
      <c r="G41" s="9">
        <f t="shared" si="1"/>
        <v>9.9348020725835067</v>
      </c>
    </row>
    <row r="42" spans="1:7" x14ac:dyDescent="0.45">
      <c r="A42" s="3">
        <f>'Displacement methodI G2'!B42</f>
        <v>33305</v>
      </c>
      <c r="B42" s="4">
        <f>'Displacement methodI G2'!C42-'Pre-stress method G2'!C42</f>
        <v>3.0908550699999121E-6</v>
      </c>
      <c r="C42" s="4">
        <f>'Displacement methodI G2'!D42-'Pre-stress method G2'!D42</f>
        <v>-1.567938705000077E-6</v>
      </c>
      <c r="D42" s="4">
        <f>'Displacement methodI G2'!E42-'Pre-stress method G2'!E42</f>
        <v>-7.6198464099999728E-6</v>
      </c>
      <c r="E42" s="4">
        <f t="shared" si="0"/>
        <v>8.3710140460024881E-6</v>
      </c>
      <c r="F42" s="15">
        <f>'Displacement methodI G2'!S42</f>
        <v>4.2467784601978007</v>
      </c>
      <c r="G42" s="9">
        <f t="shared" si="1"/>
        <v>8.3710140460024878</v>
      </c>
    </row>
    <row r="43" spans="1:7" x14ac:dyDescent="0.45">
      <c r="A43" s="3">
        <f>'Displacement methodI G2'!B43</f>
        <v>34445</v>
      </c>
      <c r="B43" s="4">
        <f>'Displacement methodI G2'!C43-'Pre-stress method G2'!C43</f>
        <v>1.6794061400045301E-7</v>
      </c>
      <c r="C43" s="4">
        <f>'Displacement methodI G2'!D43-'Pre-stress method G2'!D43</f>
        <v>-3.4197453199985919E-7</v>
      </c>
      <c r="D43" s="4">
        <f>'Displacement methodI G2'!E43-'Pre-stress method G2'!E43</f>
        <v>-3.2029687899999375E-6</v>
      </c>
      <c r="E43" s="4">
        <f t="shared" si="0"/>
        <v>3.2255479689629539E-6</v>
      </c>
      <c r="F43" s="15">
        <f>'Displacement methodI G2'!S43</f>
        <v>5.3253578668480115</v>
      </c>
      <c r="G43" s="9">
        <f t="shared" si="1"/>
        <v>3.225547968962954</v>
      </c>
    </row>
    <row r="44" spans="1:7" x14ac:dyDescent="0.45">
      <c r="A44" s="3">
        <f>'Displacement methodI G2'!B44</f>
        <v>35495</v>
      </c>
      <c r="B44" s="4">
        <f>'Displacement methodI G2'!C44-'Pre-stress method G2'!C44</f>
        <v>-5.1501758500070716E-7</v>
      </c>
      <c r="C44" s="4">
        <f>'Displacement methodI G2'!D44-'Pre-stress method G2'!D44</f>
        <v>-5.0994270499836458E-8</v>
      </c>
      <c r="D44" s="4">
        <f>'Displacement methodI G2'!E44-'Pre-stress method G2'!E44</f>
        <v>-1.034994370599767E-6</v>
      </c>
      <c r="E44" s="4">
        <f t="shared" si="0"/>
        <v>1.1571762509043205E-6</v>
      </c>
      <c r="F44" s="15">
        <f>'Displacement methodI G2'!S44</f>
        <v>5.8651589867624221</v>
      </c>
      <c r="G44" s="9">
        <f t="shared" si="1"/>
        <v>1.1571762509043204</v>
      </c>
    </row>
    <row r="45" spans="1:7" x14ac:dyDescent="0.45">
      <c r="A45" s="3">
        <f>'Displacement methodI G2'!B45</f>
        <v>36065</v>
      </c>
      <c r="B45" s="4">
        <f>'Displacement methodI G2'!C45-'Pre-stress method G2'!C45</f>
        <v>0</v>
      </c>
      <c r="C45" s="4">
        <f>'Displacement methodI G2'!D45-'Pre-stress method G2'!D45</f>
        <v>0</v>
      </c>
      <c r="D45" s="4">
        <f>'Displacement methodI G2'!E45-'Pre-stress method G2'!E45</f>
        <v>0</v>
      </c>
      <c r="E45" s="4">
        <f t="shared" si="0"/>
        <v>0</v>
      </c>
      <c r="F45" s="15">
        <f>'Displacement methodI G2'!S45</f>
        <v>6.2266598694645277</v>
      </c>
      <c r="G45" s="9">
        <f t="shared" si="1"/>
        <v>0</v>
      </c>
    </row>
    <row r="46" spans="1:7" x14ac:dyDescent="0.45">
      <c r="A46" s="3">
        <f>'Displacement methodI G2'!B46</f>
        <v>36780</v>
      </c>
      <c r="B46" s="4">
        <f>'Displacement methodI G2'!C46-'Pre-stress method G2'!C46</f>
        <v>8.7585055999998959E-7</v>
      </c>
      <c r="C46" s="4">
        <f>'Displacement methodI G2'!D46-'Pre-stress method G2'!D46</f>
        <v>1.1439633610000211E-6</v>
      </c>
      <c r="D46" s="4">
        <f>'Displacement methodI G2'!E46-'Pre-stress method G2'!E46</f>
        <v>1.120453985E-5</v>
      </c>
      <c r="E46" s="4">
        <f t="shared" si="0"/>
        <v>1.1296790678108575E-5</v>
      </c>
      <c r="F46" s="15">
        <f>'Displacement methodI G2'!S46</f>
        <v>1.0213353076242886</v>
      </c>
      <c r="G46" s="9">
        <f t="shared" si="1"/>
        <v>11.296790678108575</v>
      </c>
    </row>
    <row r="47" spans="1:7" x14ac:dyDescent="0.45">
      <c r="A47" s="3">
        <f>'Displacement methodI G2'!B47</f>
        <v>38220</v>
      </c>
      <c r="B47" s="4">
        <f>'Displacement methodI G2'!C47-'Pre-stress method G2'!C47</f>
        <v>1.3710224950001229E-6</v>
      </c>
      <c r="C47" s="4">
        <f>'Displacement methodI G2'!D47-'Pre-stress method G2'!D47</f>
        <v>1.1669727840001986E-6</v>
      </c>
      <c r="D47" s="4">
        <f>'Displacement methodI G2'!E47-'Pre-stress method G2'!E47</f>
        <v>5.9498907599999339E-6</v>
      </c>
      <c r="E47" s="4">
        <f t="shared" si="0"/>
        <v>6.2163275505981928E-6</v>
      </c>
      <c r="F47" s="15">
        <f>'Displacement methodI G2'!S47</f>
        <v>2.1226739033586859</v>
      </c>
      <c r="G47" s="9">
        <f t="shared" si="1"/>
        <v>6.2163275505981925</v>
      </c>
    </row>
    <row r="48" spans="1:7" x14ac:dyDescent="0.45">
      <c r="A48" s="3">
        <f>'Displacement methodI G2'!B48</f>
        <v>39360</v>
      </c>
      <c r="B48" s="4">
        <f>'Displacement methodI G2'!C48-'Pre-stress method G2'!C48</f>
        <v>1.5599550499999573E-6</v>
      </c>
      <c r="C48" s="4">
        <f>'Displacement methodI G2'!D48-'Pre-stress method G2'!D48</f>
        <v>-1.4599384210002911E-6</v>
      </c>
      <c r="D48" s="4">
        <f>'Displacement methodI G2'!E48-'Pre-stress method G2'!E48</f>
        <v>-3.4599226790000799E-6</v>
      </c>
      <c r="E48" s="4">
        <f t="shared" si="0"/>
        <v>4.0664413060798357E-6</v>
      </c>
      <c r="F48" s="15">
        <f>'Displacement methodI G2'!S48</f>
        <v>3.1819222774920193</v>
      </c>
      <c r="G48" s="9">
        <f t="shared" si="1"/>
        <v>4.0664413060798354</v>
      </c>
    </row>
    <row r="49" spans="1:9" x14ac:dyDescent="0.45">
      <c r="A49" s="3">
        <f>'Displacement methodI G2'!B49</f>
        <v>40500</v>
      </c>
      <c r="B49" s="4">
        <f>'Displacement methodI G2'!C49-'Pre-stress method G2'!C49</f>
        <v>1.0919491199999805E-6</v>
      </c>
      <c r="C49" s="4">
        <f>'Displacement methodI G2'!D49-'Pre-stress method G2'!D49</f>
        <v>-2.549897239999873E-6</v>
      </c>
      <c r="D49" s="4">
        <f>'Displacement methodI G2'!E49-'Pre-stress method G2'!E49</f>
        <v>-7.1799275120000994E-6</v>
      </c>
      <c r="E49" s="4">
        <f t="shared" si="0"/>
        <v>7.6971220526118487E-6</v>
      </c>
      <c r="F49" s="15">
        <f>'Displacement methodI G2'!S49</f>
        <v>4.1843244771408443</v>
      </c>
      <c r="G49" s="9">
        <f t="shared" si="1"/>
        <v>7.6971220526118485</v>
      </c>
    </row>
    <row r="50" spans="1:9" x14ac:dyDescent="0.45">
      <c r="A50" s="3">
        <f>'Displacement methodI G2'!B50</f>
        <v>41640</v>
      </c>
      <c r="B50" s="4">
        <f>'Displacement methodI G2'!C50-'Pre-stress method G2'!C50</f>
        <v>2.6599175200012898E-7</v>
      </c>
      <c r="C50" s="4">
        <f>'Displacement methodI G2'!D50-'Pre-stress method G2'!D50</f>
        <v>-7.5796845199968543E-7</v>
      </c>
      <c r="D50" s="4">
        <f>'Displacement methodI G2'!E50-'Pre-stress method G2'!E50</f>
        <v>-3.4189852619998483E-6</v>
      </c>
      <c r="E50" s="4">
        <f t="shared" si="0"/>
        <v>3.5120831436814064E-6</v>
      </c>
      <c r="F50" s="15">
        <f>'Displacement methodI G2'!S50</f>
        <v>5.2025114185362442</v>
      </c>
      <c r="G50" s="9">
        <f t="shared" si="1"/>
        <v>3.5120831436814064</v>
      </c>
    </row>
    <row r="51" spans="1:9" x14ac:dyDescent="0.45">
      <c r="A51" s="3">
        <f>'Displacement methodI G2'!B51</f>
        <v>42690</v>
      </c>
      <c r="B51" s="4">
        <f>'Displacement methodI G2'!C51-'Pre-stress method G2'!C51</f>
        <v>2.5619528089965149E-7</v>
      </c>
      <c r="C51" s="4">
        <f>'Displacement methodI G2'!D51-'Pre-stress method G2'!D51</f>
        <v>7.8007260799310696E-8</v>
      </c>
      <c r="D51" s="4">
        <f>'Displacement methodI G2'!E51-'Pre-stress method G2'!E51</f>
        <v>-7.3999619219994664E-7</v>
      </c>
      <c r="E51" s="4">
        <f t="shared" si="0"/>
        <v>7.8696602160644989E-7</v>
      </c>
      <c r="F51" s="15">
        <f>'Displacement methodI G2'!S51</f>
        <v>5.7190432460333778</v>
      </c>
      <c r="G51" s="9">
        <f t="shared" si="1"/>
        <v>0.78696602160644991</v>
      </c>
    </row>
    <row r="52" spans="1:9" x14ac:dyDescent="0.45">
      <c r="A52" s="3">
        <f>'Displacement methodI G2'!B52</f>
        <v>43260</v>
      </c>
      <c r="B52" s="4">
        <f>'Displacement methodI G2'!C52-'Pre-stress method G2'!C52</f>
        <v>0</v>
      </c>
      <c r="C52" s="4">
        <f>'Displacement methodI G2'!D52-'Pre-stress method G2'!D52</f>
        <v>0</v>
      </c>
      <c r="D52" s="4">
        <f>'Displacement methodI G2'!E52-'Pre-stress method G2'!E52</f>
        <v>0</v>
      </c>
      <c r="E52" s="4">
        <f t="shared" si="0"/>
        <v>0</v>
      </c>
      <c r="F52" s="15">
        <f>'Displacement methodI G2'!S52</f>
        <v>5.9583285449864212</v>
      </c>
      <c r="G52" s="9">
        <f t="shared" si="1"/>
        <v>0</v>
      </c>
    </row>
    <row r="53" spans="1:9" x14ac:dyDescent="0.45">
      <c r="A53" s="3">
        <f>'Displacement methodI G2'!B53</f>
        <v>43975</v>
      </c>
      <c r="B53" s="4">
        <f>'Displacement methodI G2'!C53-'Pre-stress method G2'!C53</f>
        <v>1.1974677959999979E-6</v>
      </c>
      <c r="C53" s="4">
        <f>'Displacement methodI G2'!D53-'Pre-stress method G2'!D53</f>
        <v>1.6249588260000255E-6</v>
      </c>
      <c r="D53" s="4">
        <f>'Displacement methodI G2'!E53-'Pre-stress method G2'!E53</f>
        <v>1.4311511780000003E-5</v>
      </c>
      <c r="E53" s="4">
        <f t="shared" si="0"/>
        <v>1.4453158469266549E-5</v>
      </c>
      <c r="F53" s="15">
        <f>'Displacement methodI G2'!S53</f>
        <v>1.0216296887816054</v>
      </c>
      <c r="G53" s="9">
        <f t="shared" si="1"/>
        <v>14.453158469266549</v>
      </c>
    </row>
    <row r="54" spans="1:9" x14ac:dyDescent="0.45">
      <c r="A54" s="3">
        <f>'Displacement methodI G2'!B54</f>
        <v>45415</v>
      </c>
      <c r="B54" s="4">
        <f>'Displacement methodI G2'!C54-'Pre-stress method G2'!C54</f>
        <v>1.2736861629999941E-6</v>
      </c>
      <c r="C54" s="4">
        <f>'Displacement methodI G2'!D54-'Pre-stress method G2'!D54</f>
        <v>2.5889500779999793E-6</v>
      </c>
      <c r="D54" s="4">
        <f>'Displacement methodI G2'!E54-'Pre-stress method G2'!E54</f>
        <v>1.1469818859999998E-5</v>
      </c>
      <c r="E54" s="4">
        <f t="shared" si="0"/>
        <v>1.1827158730202507E-5</v>
      </c>
      <c r="F54" s="15">
        <f>'Displacement methodI G2'!S54</f>
        <v>2.1249389789121005</v>
      </c>
      <c r="G54" s="9">
        <f t="shared" si="1"/>
        <v>11.827158730202507</v>
      </c>
    </row>
    <row r="55" spans="1:9" x14ac:dyDescent="0.45">
      <c r="A55" s="3">
        <f>'Displacement methodI G2'!B55</f>
        <v>46555</v>
      </c>
      <c r="B55" s="4">
        <f>'Displacement methodI G2'!C55-'Pre-stress method G2'!C55</f>
        <v>-2.3967711000128303E-8</v>
      </c>
      <c r="C55" s="4">
        <f>'Displacement methodI G2'!D55-'Pre-stress method G2'!D55</f>
        <v>-4.9402818400002754E-7</v>
      </c>
      <c r="D55" s="4">
        <f>'Displacement methodI G2'!E55-'Pre-stress method G2'!E55</f>
        <v>1.3996360499995801E-7</v>
      </c>
      <c r="E55" s="4">
        <f t="shared" si="0"/>
        <v>5.1403123298252516E-7</v>
      </c>
      <c r="F55" s="15">
        <f>'Displacement methodI G2'!S55</f>
        <v>3.1812297056327137</v>
      </c>
      <c r="G55" s="9">
        <f t="shared" si="1"/>
        <v>0.51403123298252518</v>
      </c>
    </row>
    <row r="56" spans="1:9" x14ac:dyDescent="0.45">
      <c r="A56" s="3">
        <f>'Displacement methodI G2'!B56</f>
        <v>47695</v>
      </c>
      <c r="B56" s="4">
        <f>'Displacement methodI G2'!C56-'Pre-stress method G2'!C56</f>
        <v>-8.0297496799983104E-7</v>
      </c>
      <c r="C56" s="4">
        <f>'Displacement methodI G2'!D56-'Pre-stress method G2'!D56</f>
        <v>-2.6769915916001301E-6</v>
      </c>
      <c r="D56" s="4">
        <f>'Displacement methodI G2'!E56-'Pre-stress method G2'!E56</f>
        <v>-6.0200195039997878E-6</v>
      </c>
      <c r="E56" s="4">
        <f t="shared" si="0"/>
        <v>6.637144537319492E-6</v>
      </c>
      <c r="F56" s="15">
        <f>'Displacement methodI G2'!S56</f>
        <v>4.1687378929359431</v>
      </c>
      <c r="G56" s="9">
        <f t="shared" si="1"/>
        <v>6.6371445373194922</v>
      </c>
    </row>
    <row r="57" spans="1:9" x14ac:dyDescent="0.45">
      <c r="A57" s="3">
        <f>'Displacement methodI G2'!B57</f>
        <v>48835</v>
      </c>
      <c r="B57" s="4">
        <f>'Displacement methodI G2'!C57-'Pre-stress method G2'!C57</f>
        <v>-4.1298739200017545E-7</v>
      </c>
      <c r="C57" s="4">
        <f>'Displacement methodI G2'!D57-'Pre-stress method G2'!D57</f>
        <v>-1.4230161870000535E-6</v>
      </c>
      <c r="D57" s="4">
        <f>'Displacement methodI G2'!E57-'Pre-stress method G2'!E57</f>
        <v>-3.4790113420000643E-6</v>
      </c>
      <c r="E57" s="4">
        <f t="shared" si="0"/>
        <v>3.7814089400883855E-6</v>
      </c>
      <c r="F57" s="15">
        <f>'Displacement methodI G2'!S57</f>
        <v>5.1655690412577009</v>
      </c>
      <c r="G57" s="9">
        <f t="shared" si="1"/>
        <v>3.7814089400883857</v>
      </c>
    </row>
    <row r="58" spans="1:9" x14ac:dyDescent="0.45">
      <c r="A58" s="3">
        <f>'Displacement methodI G2'!B58</f>
        <v>49885</v>
      </c>
      <c r="B58" s="4">
        <f>'Displacement methodI G2'!C58-'Pre-stress method G2'!C58</f>
        <v>-3.8609548919966985E-7</v>
      </c>
      <c r="C58" s="4">
        <f>'Displacement methodI G2'!D58-'Pre-stress method G2'!D58</f>
        <v>-2.730094726000748E-7</v>
      </c>
      <c r="D58" s="4">
        <f>'Displacement methodI G2'!E58-'Pre-stress method G2'!E58</f>
        <v>-6.1900286379978908E-7</v>
      </c>
      <c r="E58" s="4">
        <f t="shared" si="0"/>
        <v>7.7895342884028931E-7</v>
      </c>
      <c r="F58" s="15">
        <f>'Displacement methodI G2'!S58</f>
        <v>5.6618575043884674</v>
      </c>
      <c r="G58" s="9">
        <f t="shared" si="1"/>
        <v>0.77895342884028929</v>
      </c>
    </row>
    <row r="59" spans="1:9" x14ac:dyDescent="0.45">
      <c r="A59" s="3">
        <f>'Displacement methodI G2'!B59</f>
        <v>50455</v>
      </c>
      <c r="B59" s="4">
        <f>'Displacement methodI G2'!C59-'Pre-stress method G2'!C59</f>
        <v>0</v>
      </c>
      <c r="C59" s="4">
        <f>'Displacement methodI G2'!D59-'Pre-stress method G2'!D59</f>
        <v>0</v>
      </c>
      <c r="D59" s="4">
        <f>'Displacement methodI G2'!E59-'Pre-stress method G2'!E59</f>
        <v>0</v>
      </c>
      <c r="E59" s="4">
        <f t="shared" si="0"/>
        <v>0</v>
      </c>
      <c r="F59" s="15">
        <f>'Displacement methodI G2'!S59</f>
        <v>5.8313617491971801</v>
      </c>
      <c r="G59" s="9">
        <f t="shared" si="1"/>
        <v>0</v>
      </c>
    </row>
    <row r="60" spans="1:9" ht="15" customHeight="1" x14ac:dyDescent="0.45">
      <c r="A60" s="37" t="s">
        <v>35</v>
      </c>
      <c r="B60" s="37"/>
      <c r="C60" s="37"/>
      <c r="D60" s="37"/>
      <c r="E60" s="8">
        <f>1000000*MAX(E62:E118)</f>
        <v>14.130424074458988</v>
      </c>
      <c r="F60" s="24" t="s">
        <v>34</v>
      </c>
      <c r="G60" s="16"/>
    </row>
    <row r="61" spans="1:9" x14ac:dyDescent="0.45">
      <c r="A61" s="5" t="s">
        <v>15</v>
      </c>
      <c r="B61" s="5" t="s">
        <v>0</v>
      </c>
      <c r="C61" s="5" t="s">
        <v>1</v>
      </c>
      <c r="D61" s="5" t="s">
        <v>2</v>
      </c>
      <c r="E61" s="7" t="s">
        <v>8</v>
      </c>
      <c r="F61" s="21" t="s">
        <v>9</v>
      </c>
      <c r="G61" s="7" t="s">
        <v>10</v>
      </c>
    </row>
    <row r="62" spans="1:9" x14ac:dyDescent="0.45">
      <c r="A62" s="4">
        <f>'Displacement methodI G2'!B62</f>
        <v>1</v>
      </c>
      <c r="B62" s="4">
        <f>'Displacement methodI G2'!C62-'Pre-stress method G2'!C62</f>
        <v>1.1256057697999997E-6</v>
      </c>
      <c r="C62" s="4">
        <f>'Displacement methodI G2'!D62-'Pre-stress method G2'!D62</f>
        <v>3.3980083584999988E-6</v>
      </c>
      <c r="D62" s="4">
        <f>'Displacement methodI G2'!E62-'Pre-stress method G2'!E62</f>
        <v>3.589419200000039E-6</v>
      </c>
      <c r="E62" s="4">
        <f t="shared" si="0"/>
        <v>5.0692582639644459E-6</v>
      </c>
      <c r="F62" s="15">
        <f>'Displacement methodI G2'!S62</f>
        <v>1.4901263528976327E-8</v>
      </c>
      <c r="G62" s="9">
        <f>E62*1000000</f>
        <v>5.0692582639644463</v>
      </c>
      <c r="H62" s="1"/>
      <c r="I62" s="1"/>
    </row>
    <row r="63" spans="1:9" x14ac:dyDescent="0.45">
      <c r="A63" s="4">
        <f>'Displacement methodI G2'!B63</f>
        <v>2</v>
      </c>
      <c r="B63" s="4">
        <f>'Displacement methodI G2'!C63-'Pre-stress method G2'!C63</f>
        <v>-5.1891889999941022E-8</v>
      </c>
      <c r="C63" s="4">
        <f>'Displacement methodI G2'!D63-'Pre-stress method G2'!D63</f>
        <v>2.2978259420000234E-6</v>
      </c>
      <c r="D63" s="4">
        <f>'Displacement methodI G2'!E63-'Pre-stress method G2'!E63</f>
        <v>6.7995568500000712E-6</v>
      </c>
      <c r="E63" s="4">
        <f t="shared" si="0"/>
        <v>7.1775114200089546E-6</v>
      </c>
      <c r="F63" s="15">
        <f>'Displacement methodI G2'!S63</f>
        <v>0.93649589881643369</v>
      </c>
      <c r="G63" s="9">
        <f t="shared" ref="G63:G118" si="2">E63*1000000</f>
        <v>7.1775114200089547</v>
      </c>
      <c r="H63" s="1"/>
      <c r="I63" s="1"/>
    </row>
    <row r="64" spans="1:9" x14ac:dyDescent="0.45">
      <c r="A64" s="4">
        <f>'Displacement methodI G2'!B64</f>
        <v>22</v>
      </c>
      <c r="B64" s="4">
        <f>'Displacement methodI G2'!C64-'Pre-stress method G2'!C64</f>
        <v>-2.3989610000005237E-7</v>
      </c>
      <c r="C64" s="4">
        <f>'Displacement methodI G2'!D64-'Pre-stress method G2'!D64</f>
        <v>3.8450107639999764E-6</v>
      </c>
      <c r="D64" s="4">
        <f>'Displacement methodI G2'!E64-'Pre-stress method G2'!E64</f>
        <v>-1.8404273200000459E-6</v>
      </c>
      <c r="E64" s="4">
        <f t="shared" si="0"/>
        <v>4.2695234668840345E-6</v>
      </c>
      <c r="F64" s="15">
        <f>'Displacement methodI G2'!S64</f>
        <v>0.9227181706783496</v>
      </c>
      <c r="G64" s="9">
        <f t="shared" si="2"/>
        <v>4.2695234668840341</v>
      </c>
      <c r="H64" s="1"/>
      <c r="I64" s="1"/>
    </row>
    <row r="65" spans="1:9" x14ac:dyDescent="0.45">
      <c r="A65" s="4">
        <f>'Displacement methodI G2'!B65</f>
        <v>1645</v>
      </c>
      <c r="B65" s="4">
        <f>'Displacement methodI G2'!C65-'Pre-stress method G2'!C65</f>
        <v>-4.1517617000001467E-6</v>
      </c>
      <c r="C65" s="4">
        <f>'Displacement methodI G2'!D65-'Pre-stress method G2'!D65</f>
        <v>-3.449638649999625E-7</v>
      </c>
      <c r="D65" s="4">
        <f>'Displacement methodI G2'!E65-'Pre-stress method G2'!E65</f>
        <v>7.7001870900004175E-7</v>
      </c>
      <c r="E65" s="4">
        <f t="shared" si="0"/>
        <v>4.2366324001444717E-6</v>
      </c>
      <c r="F65" s="15">
        <f>'Displacement methodI G2'!S65</f>
        <v>1.9563196455589766</v>
      </c>
      <c r="G65" s="9">
        <f t="shared" si="2"/>
        <v>4.2366324001444715</v>
      </c>
      <c r="H65" s="1"/>
      <c r="I65" s="1"/>
    </row>
    <row r="66" spans="1:9" x14ac:dyDescent="0.45">
      <c r="A66" s="4">
        <f>'Displacement methodI G2'!B66</f>
        <v>1657</v>
      </c>
      <c r="B66" s="4">
        <f>'Displacement methodI G2'!C66-'Pre-stress method G2'!C66</f>
        <v>-2.0607894000001376E-6</v>
      </c>
      <c r="C66" s="4">
        <f>'Displacement methodI G2'!D66-'Pre-stress method G2'!D66</f>
        <v>1.7700452409999705E-6</v>
      </c>
      <c r="D66" s="4">
        <f>'Displacement methodI G2'!E66-'Pre-stress method G2'!E66</f>
        <v>-8.1000726600000128E-6</v>
      </c>
      <c r="E66" s="4">
        <f t="shared" si="0"/>
        <v>8.5434823230120431E-6</v>
      </c>
      <c r="F66" s="15">
        <f>'Displacement methodI G2'!S66</f>
        <v>1.9354311299811211</v>
      </c>
      <c r="G66" s="9">
        <f t="shared" si="2"/>
        <v>8.5434823230120429</v>
      </c>
      <c r="H66" s="1"/>
      <c r="I66" s="1"/>
    </row>
    <row r="67" spans="1:9" x14ac:dyDescent="0.45">
      <c r="A67" s="4">
        <f>'Displacement methodI G2'!B67</f>
        <v>2869</v>
      </c>
      <c r="B67" s="4">
        <f>'Displacement methodI G2'!C67-'Pre-stress method G2'!C67</f>
        <v>-8.0647454899999277E-6</v>
      </c>
      <c r="C67" s="4">
        <f>'Displacement methodI G2'!D67-'Pre-stress method G2'!D67</f>
        <v>-2.9020004001501214E-6</v>
      </c>
      <c r="D67" s="4">
        <f>'Displacement methodI G2'!E67-'Pre-stress method G2'!E67</f>
        <v>-6.7197083399998022E-6</v>
      </c>
      <c r="E67" s="4">
        <f t="shared" si="0"/>
        <v>1.0891106753475908E-5</v>
      </c>
      <c r="F67" s="15">
        <f>'Displacement methodI G2'!S67</f>
        <v>2.9521065106123796</v>
      </c>
      <c r="G67" s="9">
        <f t="shared" si="2"/>
        <v>10.891106753475908</v>
      </c>
      <c r="H67" s="1"/>
      <c r="I67" s="1"/>
    </row>
    <row r="68" spans="1:9" x14ac:dyDescent="0.45">
      <c r="A68" s="4">
        <f>'Displacement methodI G2'!B68</f>
        <v>2881</v>
      </c>
      <c r="B68" s="4">
        <f>'Displacement methodI G2'!C68-'Pre-stress method G2'!C68</f>
        <v>-2.5878234099999814E-6</v>
      </c>
      <c r="C68" s="4">
        <f>'Displacement methodI G2'!D68-'Pre-stress method G2'!D68</f>
        <v>-2.7362610000004027E-7</v>
      </c>
      <c r="D68" s="4">
        <f>'Displacement methodI G2'!E68-'Pre-stress method G2'!E68</f>
        <v>-8.2798435900000803E-6</v>
      </c>
      <c r="E68" s="4">
        <f t="shared" si="0"/>
        <v>8.6791423031778078E-6</v>
      </c>
      <c r="F68" s="15">
        <f>'Displacement methodI G2'!S68</f>
        <v>2.9576219315524424</v>
      </c>
      <c r="G68" s="9">
        <f t="shared" si="2"/>
        <v>8.679142303177807</v>
      </c>
      <c r="H68" s="1"/>
      <c r="I68" s="1"/>
    </row>
    <row r="69" spans="1:9" x14ac:dyDescent="0.45">
      <c r="A69" s="4">
        <f>'Displacement methodI G2'!B69</f>
        <v>4093</v>
      </c>
      <c r="B69" s="4">
        <f>'Displacement methodI G2'!C69-'Pre-stress method G2'!C69</f>
        <v>-7.874857790000217E-6</v>
      </c>
      <c r="C69" s="4">
        <f>'Displacement methodI G2'!D69-'Pre-stress method G2'!D69</f>
        <v>-3.7440081373000481E-6</v>
      </c>
      <c r="D69" s="4">
        <f>'Displacement methodI G2'!E69-'Pre-stress method G2'!E69</f>
        <v>-7.279744320000392E-6</v>
      </c>
      <c r="E69" s="4">
        <f t="shared" si="0"/>
        <v>1.1358946232352457E-5</v>
      </c>
      <c r="F69" s="15">
        <f>'Displacement methodI G2'!S69</f>
        <v>3.8849238769890975</v>
      </c>
      <c r="G69" s="9">
        <f t="shared" si="2"/>
        <v>11.358946232352457</v>
      </c>
      <c r="H69" s="1"/>
      <c r="I69" s="1"/>
    </row>
    <row r="70" spans="1:9" x14ac:dyDescent="0.45">
      <c r="A70" s="4">
        <f>'Displacement methodI G2'!B70</f>
        <v>4105</v>
      </c>
      <c r="B70" s="4">
        <f>'Displacement methodI G2'!C70-'Pre-stress method G2'!C70</f>
        <v>-2.2819219069997697E-6</v>
      </c>
      <c r="C70" s="4">
        <f>'Displacement methodI G2'!D70-'Pre-stress method G2'!D70</f>
        <v>-6.6233325899983826E-7</v>
      </c>
      <c r="D70" s="4">
        <f>'Displacement methodI G2'!E70-'Pre-stress method G2'!E70</f>
        <v>-3.5698765700003209E-6</v>
      </c>
      <c r="E70" s="4">
        <f t="shared" ref="E70:E118" si="3">(B70^2+C70^2+D70^2)^0.5</f>
        <v>4.2883413647539845E-6</v>
      </c>
      <c r="F70" s="15">
        <f>'Displacement methodI G2'!S70</f>
        <v>3.910347075388577</v>
      </c>
      <c r="G70" s="9">
        <f t="shared" si="2"/>
        <v>4.2883413647539843</v>
      </c>
      <c r="H70" s="1"/>
      <c r="I70" s="1"/>
    </row>
    <row r="71" spans="1:9" x14ac:dyDescent="0.45">
      <c r="A71" s="4">
        <f>'Displacement methodI G2'!B71</f>
        <v>5317</v>
      </c>
      <c r="B71" s="4">
        <f>'Displacement methodI G2'!C71-'Pre-stress method G2'!C71</f>
        <v>-4.4509801399991375E-6</v>
      </c>
      <c r="C71" s="4">
        <f>'Displacement methodI G2'!D71-'Pre-stress method G2'!D71</f>
        <v>-2.2460252269999783E-6</v>
      </c>
      <c r="D71" s="4">
        <f>'Displacement methodI G2'!E71-'Pre-stress method G2'!E71</f>
        <v>-1.4299257959995981E-6</v>
      </c>
      <c r="E71" s="4">
        <f t="shared" si="3"/>
        <v>5.1865731759083601E-6</v>
      </c>
      <c r="F71" s="15">
        <f>'Displacement methodI G2'!S71</f>
        <v>4.8137105957878275</v>
      </c>
      <c r="G71" s="9">
        <f t="shared" si="2"/>
        <v>5.18657317590836</v>
      </c>
      <c r="H71" s="1"/>
      <c r="I71" s="1"/>
    </row>
    <row r="72" spans="1:9" x14ac:dyDescent="0.45">
      <c r="A72" s="4">
        <f>'Displacement methodI G2'!B72</f>
        <v>5329</v>
      </c>
      <c r="B72" s="4">
        <f>'Displacement methodI G2'!C72-'Pre-stress method G2'!C72</f>
        <v>-1.6709881680001745E-6</v>
      </c>
      <c r="C72" s="4">
        <f>'Displacement methodI G2'!D72-'Pre-stress method G2'!D72</f>
        <v>-9.3564998999897536E-8</v>
      </c>
      <c r="D72" s="4">
        <f>'Displacement methodI G2'!E72-'Pre-stress method G2'!E72</f>
        <v>1.1880233999994431E-6</v>
      </c>
      <c r="E72" s="4">
        <f t="shared" si="3"/>
        <v>2.0524023644453023E-6</v>
      </c>
      <c r="F72" s="15">
        <f>'Displacement methodI G2'!S72</f>
        <v>4.8705567700212669</v>
      </c>
      <c r="G72" s="9">
        <f t="shared" si="2"/>
        <v>2.0524023644453022</v>
      </c>
      <c r="H72" s="1"/>
      <c r="I72" s="1"/>
    </row>
    <row r="73" spans="1:9" x14ac:dyDescent="0.45">
      <c r="A73" s="4">
        <f>'Displacement methodI G2'!B73</f>
        <v>6541</v>
      </c>
      <c r="B73" s="4">
        <f>'Displacement methodI G2'!C73-'Pre-stress method G2'!C73</f>
        <v>-3.0409998357898427E-6</v>
      </c>
      <c r="C73" s="4">
        <f>'Displacement methodI G2'!D73-'Pre-stress method G2'!D73</f>
        <v>-8.0781332800023906E-7</v>
      </c>
      <c r="D73" s="4">
        <f>'Displacement methodI G2'!E73-'Pre-stress method G2'!E73</f>
        <v>1.5900208629997942E-6</v>
      </c>
      <c r="E73" s="4">
        <f t="shared" si="3"/>
        <v>3.5253948316384762E-6</v>
      </c>
      <c r="F73" s="15">
        <f>'Displacement methodI G2'!S73</f>
        <v>5.2314267881716559</v>
      </c>
      <c r="G73" s="9">
        <f t="shared" si="2"/>
        <v>3.5253948316384762</v>
      </c>
      <c r="H73" s="1"/>
      <c r="I73" s="1"/>
    </row>
    <row r="74" spans="1:9" x14ac:dyDescent="0.45">
      <c r="A74" s="4">
        <f>'Displacement methodI G2'!B74</f>
        <v>6547</v>
      </c>
      <c r="B74" s="4">
        <f>'Displacement methodI G2'!C74-'Pre-stress method G2'!C74</f>
        <v>-1.5950936577994665E-6</v>
      </c>
      <c r="C74" s="4">
        <f>'Displacement methodI G2'!D74-'Pre-stress method G2'!D74</f>
        <v>-2.6015566300004178E-7</v>
      </c>
      <c r="D74" s="4">
        <f>'Displacement methodI G2'!E74-'Pre-stress method G2'!E74</f>
        <v>1.8560052034003773E-6</v>
      </c>
      <c r="E74" s="4">
        <f t="shared" si="3"/>
        <v>2.4610485694500927E-6</v>
      </c>
      <c r="F74" s="15">
        <f>'Displacement methodI G2'!S74</f>
        <v>5.2928962062371863</v>
      </c>
      <c r="G74" s="9">
        <f t="shared" si="2"/>
        <v>2.4610485694500928</v>
      </c>
      <c r="H74" s="1"/>
      <c r="I74" s="1"/>
    </row>
    <row r="75" spans="1:9" x14ac:dyDescent="0.45">
      <c r="A75" s="4">
        <f>'Displacement methodI G2'!B75</f>
        <v>7153</v>
      </c>
      <c r="B75" s="4">
        <f>'Displacement methodI G2'!C75-'Pre-stress method G2'!C75</f>
        <v>0</v>
      </c>
      <c r="C75" s="4">
        <f>'Displacement methodI G2'!D75-'Pre-stress method G2'!D75</f>
        <v>0</v>
      </c>
      <c r="D75" s="4">
        <f>'Displacement methodI G2'!E75-'Pre-stress method G2'!E75</f>
        <v>0</v>
      </c>
      <c r="E75" s="4">
        <f t="shared" si="3"/>
        <v>0</v>
      </c>
      <c r="F75" s="15">
        <f>'Displacement methodI G2'!S75</f>
        <v>5.7479203473952207</v>
      </c>
      <c r="G75" s="9">
        <f t="shared" si="2"/>
        <v>0</v>
      </c>
      <c r="H75" s="1"/>
      <c r="I75" s="1"/>
    </row>
    <row r="76" spans="1:9" x14ac:dyDescent="0.45">
      <c r="A76" s="4">
        <f>'Displacement methodI G2'!B76</f>
        <v>7159</v>
      </c>
      <c r="B76" s="4">
        <f>'Displacement methodI G2'!C76-'Pre-stress method G2'!C76</f>
        <v>0</v>
      </c>
      <c r="C76" s="4">
        <f>'Displacement methodI G2'!D76-'Pre-stress method G2'!D76</f>
        <v>0</v>
      </c>
      <c r="D76" s="4">
        <f>'Displacement methodI G2'!E76-'Pre-stress method G2'!E76</f>
        <v>0</v>
      </c>
      <c r="E76" s="4">
        <f t="shared" si="3"/>
        <v>0</v>
      </c>
      <c r="F76" s="15">
        <f>'Displacement methodI G2'!S76</f>
        <v>5.75939727749354</v>
      </c>
      <c r="G76" s="9">
        <f t="shared" si="2"/>
        <v>0</v>
      </c>
      <c r="H76" s="1"/>
      <c r="I76" s="1"/>
    </row>
    <row r="77" spans="1:9" x14ac:dyDescent="0.45">
      <c r="A77" s="4">
        <f>'Displacement methodI G2'!B77</f>
        <v>7765</v>
      </c>
      <c r="B77" s="4">
        <f>'Displacement methodI G2'!C77-'Pre-stress method G2'!C77</f>
        <v>4.2272377000001846E-7</v>
      </c>
      <c r="C77" s="4">
        <f>'Displacement methodI G2'!D77-'Pre-stress method G2'!D77</f>
        <v>5.4359864010000833E-6</v>
      </c>
      <c r="D77" s="4">
        <f>'Displacement methodI G2'!E77-'Pre-stress method G2'!E77</f>
        <v>-6.7504469500000424E-6</v>
      </c>
      <c r="E77" s="4">
        <f t="shared" si="3"/>
        <v>8.6773946298613004E-6</v>
      </c>
      <c r="F77" s="15">
        <f>'Displacement methodI G2'!S77</f>
        <v>0.91457662429126185</v>
      </c>
      <c r="G77" s="9">
        <f t="shared" si="2"/>
        <v>8.6773946298613005</v>
      </c>
      <c r="H77" s="1"/>
      <c r="I77" s="1"/>
    </row>
    <row r="78" spans="1:9" x14ac:dyDescent="0.45">
      <c r="A78" s="4">
        <f>'Displacement methodI G2'!B78</f>
        <v>9260</v>
      </c>
      <c r="B78" s="4">
        <f>'Displacement methodI G2'!C78-'Pre-stress method G2'!C78</f>
        <v>-9.7275800001878077E-10</v>
      </c>
      <c r="C78" s="4">
        <f>'Displacement methodI G2'!D78-'Pre-stress method G2'!D78</f>
        <v>4.9659755379999945E-6</v>
      </c>
      <c r="D78" s="4">
        <f>'Displacement methodI G2'!E78-'Pre-stress method G2'!E78</f>
        <v>-1.1180226539999824E-5</v>
      </c>
      <c r="E78" s="4">
        <f t="shared" si="3"/>
        <v>1.2233494164628064E-5</v>
      </c>
      <c r="F78" s="15">
        <f>'Displacement methodI G2'!S78</f>
        <v>1.9267695846935098</v>
      </c>
      <c r="G78" s="9">
        <f t="shared" si="2"/>
        <v>12.233494164628064</v>
      </c>
      <c r="H78" s="1"/>
      <c r="I78" s="1"/>
    </row>
    <row r="79" spans="1:9" x14ac:dyDescent="0.45">
      <c r="A79" s="4">
        <f>'Displacement methodI G2'!B79</f>
        <v>10400</v>
      </c>
      <c r="B79" s="4">
        <f>'Displacement methodI G2'!C79-'Pre-stress method G2'!C79</f>
        <v>4.5500814790000628E-7</v>
      </c>
      <c r="C79" s="4">
        <f>'Displacement methodI G2'!D79-'Pre-stress method G2'!D79</f>
        <v>2.5169783360000364E-6</v>
      </c>
      <c r="D79" s="4">
        <f>'Displacement methodI G2'!E79-'Pre-stress method G2'!E79</f>
        <v>-6.1400720249998614E-6</v>
      </c>
      <c r="E79" s="4">
        <f t="shared" si="3"/>
        <v>6.6515183853564449E-6</v>
      </c>
      <c r="F79" s="15">
        <f>'Displacement methodI G2'!S79</f>
        <v>2.9347063396530833</v>
      </c>
      <c r="G79" s="9">
        <f t="shared" si="2"/>
        <v>6.6515183853564448</v>
      </c>
      <c r="H79" s="1"/>
      <c r="I79" s="1"/>
    </row>
    <row r="80" spans="1:9" x14ac:dyDescent="0.45">
      <c r="A80" s="4">
        <f>'Displacement methodI G2'!B80</f>
        <v>11540</v>
      </c>
      <c r="B80" s="4">
        <f>'Displacement methodI G2'!C80-'Pre-stress method G2'!C80</f>
        <v>7.2748591499992299E-7</v>
      </c>
      <c r="C80" s="4">
        <f>'Displacement methodI G2'!D80-'Pre-stress method G2'!D80</f>
        <v>5.2197836399991288E-7</v>
      </c>
      <c r="D80" s="4">
        <f>'Displacement methodI G2'!E80-'Pre-stress method G2'!E80</f>
        <v>1.3659875580001365E-6</v>
      </c>
      <c r="E80" s="4">
        <f t="shared" si="3"/>
        <v>1.6332847815425444E-6</v>
      </c>
      <c r="F80" s="15">
        <f>'Displacement methodI G2'!S80</f>
        <v>3.8865393063752744</v>
      </c>
      <c r="G80" s="9">
        <f t="shared" si="2"/>
        <v>1.6332847815425444</v>
      </c>
      <c r="H80" s="1"/>
      <c r="I80" s="1"/>
    </row>
    <row r="81" spans="1:9" x14ac:dyDescent="0.45">
      <c r="A81" s="4">
        <f>'Displacement methodI G2'!B81</f>
        <v>12680</v>
      </c>
      <c r="B81" s="4">
        <f>'Displacement methodI G2'!C81-'Pre-stress method G2'!C81</f>
        <v>1.4960022886993142E-7</v>
      </c>
      <c r="C81" s="4">
        <f>'Displacement methodI G2'!D81-'Pre-stress method G2'!D81</f>
        <v>7.0899950356008434E-7</v>
      </c>
      <c r="D81" s="4">
        <f>'Displacement methodI G2'!E81-'Pre-stress method G2'!E81</f>
        <v>1.6179945822999628E-6</v>
      </c>
      <c r="E81" s="4">
        <f t="shared" si="3"/>
        <v>1.7728415024695279E-6</v>
      </c>
      <c r="F81" s="15">
        <f>'Displacement methodI G2'!S81</f>
        <v>4.6074254340140985</v>
      </c>
      <c r="G81" s="9">
        <f t="shared" si="2"/>
        <v>1.7728415024695279</v>
      </c>
      <c r="H81" s="1"/>
      <c r="I81" s="1"/>
    </row>
    <row r="82" spans="1:9" x14ac:dyDescent="0.45">
      <c r="A82" s="4">
        <f>'Displacement methodI G2'!B82</f>
        <v>13820</v>
      </c>
      <c r="B82" s="4">
        <f>'Displacement methodI G2'!C82-'Pre-stress method G2'!C82</f>
        <v>2.4289673079998242E-7</v>
      </c>
      <c r="C82" s="4">
        <f>'Displacement methodI G2'!D82-'Pre-stress method G2'!D82</f>
        <v>-1.3680264950022281E-7</v>
      </c>
      <c r="D82" s="4">
        <f>'Displacement methodI G2'!E82-'Pre-stress method G2'!E82</f>
        <v>1.3399960876996769E-6</v>
      </c>
      <c r="E82" s="4">
        <f t="shared" si="3"/>
        <v>1.3686867069545318E-6</v>
      </c>
      <c r="F82" s="15">
        <f>'Displacement methodI G2'!S82</f>
        <v>4.8626261310119245</v>
      </c>
      <c r="G82" s="9">
        <f t="shared" si="2"/>
        <v>1.3686867069545319</v>
      </c>
      <c r="H82" s="1"/>
      <c r="I82" s="1"/>
    </row>
    <row r="83" spans="1:9" x14ac:dyDescent="0.45">
      <c r="A83" s="4">
        <f>'Displacement methodI G2'!B83</f>
        <v>14390</v>
      </c>
      <c r="B83" s="4">
        <f>'Displacement methodI G2'!C83-'Pre-stress method G2'!C83</f>
        <v>0</v>
      </c>
      <c r="C83" s="4">
        <f>'Displacement methodI G2'!D83-'Pre-stress method G2'!D83</f>
        <v>0</v>
      </c>
      <c r="D83" s="4">
        <f>'Displacement methodI G2'!E83-'Pre-stress method G2'!E83</f>
        <v>0</v>
      </c>
      <c r="E83" s="4">
        <f t="shared" si="3"/>
        <v>0</v>
      </c>
      <c r="F83" s="15">
        <f>'Displacement methodI G2'!S83</f>
        <v>4.9911186561731835</v>
      </c>
      <c r="G83" s="9">
        <f t="shared" si="2"/>
        <v>0</v>
      </c>
      <c r="H83" s="1"/>
      <c r="I83" s="1"/>
    </row>
    <row r="84" spans="1:9" x14ac:dyDescent="0.45">
      <c r="A84" s="4">
        <f>'Displacement methodI G2'!B84</f>
        <v>14960</v>
      </c>
      <c r="B84" s="4">
        <f>'Displacement methodI G2'!C84-'Pre-stress method G2'!C84</f>
        <v>1.3739831240000035E-6</v>
      </c>
      <c r="C84" s="4">
        <f>'Displacement methodI G2'!D84-'Pre-stress method G2'!D84</f>
        <v>4.8389834259998784E-6</v>
      </c>
      <c r="D84" s="4">
        <f>'Displacement methodI G2'!E84-'Pre-stress method G2'!E84</f>
        <v>-7.7304250100000216E-6</v>
      </c>
      <c r="E84" s="4">
        <f t="shared" si="3"/>
        <v>9.2229637892258997E-6</v>
      </c>
      <c r="F84" s="15">
        <f>'Displacement methodI G2'!S84</f>
        <v>0.91332100189363874</v>
      </c>
      <c r="G84" s="9">
        <f t="shared" si="2"/>
        <v>9.2229637892258989</v>
      </c>
      <c r="H84" s="1"/>
      <c r="I84" s="1"/>
    </row>
    <row r="85" spans="1:9" x14ac:dyDescent="0.45">
      <c r="A85" s="4">
        <f>'Displacement methodI G2'!B85</f>
        <v>16455</v>
      </c>
      <c r="B85" s="4">
        <f>'Displacement methodI G2'!C85-'Pre-stress method G2'!C85</f>
        <v>1.1879682510000352E-6</v>
      </c>
      <c r="C85" s="4">
        <f>'Displacement methodI G2'!D85-'Pre-stress method G2'!D85</f>
        <v>4.2479649270000391E-6</v>
      </c>
      <c r="D85" s="4">
        <f>'Displacement methodI G2'!E85-'Pre-stress method G2'!E85</f>
        <v>-1.210017979999989E-5</v>
      </c>
      <c r="E85" s="4">
        <f t="shared" si="3"/>
        <v>1.2879084819145027E-5</v>
      </c>
      <c r="F85" s="15">
        <f>'Displacement methodI G2'!S85</f>
        <v>1.9268805377863982</v>
      </c>
      <c r="G85" s="9">
        <f t="shared" si="2"/>
        <v>12.879084819145028</v>
      </c>
      <c r="H85" s="1"/>
      <c r="I85" s="1"/>
    </row>
    <row r="86" spans="1:9" x14ac:dyDescent="0.45">
      <c r="A86" s="4">
        <f>'Displacement methodI G2'!B86</f>
        <v>17595</v>
      </c>
      <c r="B86" s="4">
        <f>'Displacement methodI G2'!C86-'Pre-stress method G2'!C86</f>
        <v>3.6799307389983812E-7</v>
      </c>
      <c r="C86" s="4">
        <f>'Displacement methodI G2'!D86-'Pre-stress method G2'!D86</f>
        <v>1.9389627890003744E-6</v>
      </c>
      <c r="D86" s="4">
        <f>'Displacement methodI G2'!E86-'Pre-stress method G2'!E86</f>
        <v>-8.1000321439999527E-6</v>
      </c>
      <c r="E86" s="4">
        <f t="shared" si="3"/>
        <v>8.336996841393118E-6</v>
      </c>
      <c r="F86" s="15">
        <f>'Displacement methodI G2'!S86</f>
        <v>2.9334006920296445</v>
      </c>
      <c r="G86" s="9">
        <f t="shared" si="2"/>
        <v>8.3369968413931179</v>
      </c>
      <c r="H86" s="1"/>
      <c r="I86" s="1"/>
    </row>
    <row r="87" spans="1:9" x14ac:dyDescent="0.45">
      <c r="A87" s="4">
        <f>'Displacement methodI G2'!B87</f>
        <v>18735</v>
      </c>
      <c r="B87" s="4">
        <f>'Displacement methodI G2'!C87-'Pre-stress method G2'!C87</f>
        <v>-3.1199297750015599E-7</v>
      </c>
      <c r="C87" s="4">
        <f>'Displacement methodI G2'!D87-'Pre-stress method G2'!D87</f>
        <v>-2.6701854300001035E-7</v>
      </c>
      <c r="D87" s="4">
        <f>'Displacement methodI G2'!E87-'Pre-stress method G2'!E87</f>
        <v>-7.999032560000556E-8</v>
      </c>
      <c r="E87" s="4">
        <f t="shared" si="3"/>
        <v>4.1837420152879425E-7</v>
      </c>
      <c r="F87" s="15">
        <f>'Displacement methodI G2'!S87</f>
        <v>3.9337244895899861</v>
      </c>
      <c r="G87" s="9">
        <f t="shared" si="2"/>
        <v>0.41837420152879423</v>
      </c>
      <c r="H87" s="1"/>
      <c r="I87" s="1"/>
    </row>
    <row r="88" spans="1:9" x14ac:dyDescent="0.45">
      <c r="A88" s="4">
        <f>'Displacement methodI G2'!B88</f>
        <v>19875</v>
      </c>
      <c r="B88" s="4">
        <f>'Displacement methodI G2'!C88-'Pre-stress method G2'!C88</f>
        <v>-2.8039579540021543E-7</v>
      </c>
      <c r="C88" s="4">
        <f>'Displacement methodI G2'!D88-'Pre-stress method G2'!D88</f>
        <v>-2.6589722840024421E-7</v>
      </c>
      <c r="D88" s="4">
        <f>'Displacement methodI G2'!E88-'Pre-stress method G2'!E88</f>
        <v>2.285000891670292E-6</v>
      </c>
      <c r="E88" s="4">
        <f t="shared" si="3"/>
        <v>2.3174451909555661E-6</v>
      </c>
      <c r="F88" s="15">
        <f>'Displacement methodI G2'!S88</f>
        <v>4.7932606542936931</v>
      </c>
      <c r="G88" s="9">
        <f t="shared" si="2"/>
        <v>2.3174451909555662</v>
      </c>
      <c r="H88" s="1"/>
      <c r="I88" s="1"/>
    </row>
    <row r="89" spans="1:9" x14ac:dyDescent="0.45">
      <c r="A89" s="4">
        <f>'Displacement methodI G2'!B89</f>
        <v>21015</v>
      </c>
      <c r="B89" s="4">
        <f>'Displacement methodI G2'!C89-'Pre-stress method G2'!C89</f>
        <v>-1.6019490919980811E-7</v>
      </c>
      <c r="C89" s="4">
        <f>'Displacement methodI G2'!D89-'Pre-stress method G2'!D89</f>
        <v>4.8600832199853505E-8</v>
      </c>
      <c r="D89" s="4">
        <f>'Displacement methodI G2'!E89-'Pre-stress method G2'!E89</f>
        <v>1.490000251489626E-6</v>
      </c>
      <c r="E89" s="4">
        <f t="shared" si="3"/>
        <v>1.4993749361861435E-6</v>
      </c>
      <c r="F89" s="15">
        <f>'Displacement methodI G2'!S89</f>
        <v>5.0655129592174575</v>
      </c>
      <c r="G89" s="9">
        <f t="shared" si="2"/>
        <v>1.4993749361861435</v>
      </c>
      <c r="H89" s="1"/>
      <c r="I89" s="1"/>
    </row>
    <row r="90" spans="1:9" x14ac:dyDescent="0.45">
      <c r="A90" s="4">
        <f>'Displacement methodI G2'!B90</f>
        <v>21585</v>
      </c>
      <c r="B90" s="4">
        <f>'Displacement methodI G2'!C90-'Pre-stress method G2'!C90</f>
        <v>0</v>
      </c>
      <c r="C90" s="4">
        <f>'Displacement methodI G2'!D90-'Pre-stress method G2'!D90</f>
        <v>0</v>
      </c>
      <c r="D90" s="4">
        <f>'Displacement methodI G2'!E90-'Pre-stress method G2'!E90</f>
        <v>0</v>
      </c>
      <c r="E90" s="4">
        <f t="shared" si="3"/>
        <v>0</v>
      </c>
      <c r="F90" s="15">
        <f>'Displacement methodI G2'!S90</f>
        <v>5.2558558066217911</v>
      </c>
      <c r="G90" s="9">
        <f t="shared" si="2"/>
        <v>0</v>
      </c>
      <c r="H90" s="1"/>
      <c r="I90" s="1"/>
    </row>
    <row r="91" spans="1:9" x14ac:dyDescent="0.45">
      <c r="A91" s="4">
        <f>'Displacement methodI G2'!B91</f>
        <v>22155</v>
      </c>
      <c r="B91" s="4">
        <f>'Displacement methodI G2'!C91-'Pre-stress method G2'!C91</f>
        <v>2.4439156370000079E-6</v>
      </c>
      <c r="C91" s="4">
        <f>'Displacement methodI G2'!D91-'Pre-stress method G2'!D91</f>
        <v>2.8230060940999933E-6</v>
      </c>
      <c r="D91" s="4">
        <f>'Displacement methodI G2'!E91-'Pre-stress method G2'!E91</f>
        <v>-4.7203902800000992E-6</v>
      </c>
      <c r="E91" s="4">
        <f t="shared" si="3"/>
        <v>6.0186519623266368E-6</v>
      </c>
      <c r="F91" s="15">
        <f>'Displacement methodI G2'!S91</f>
        <v>0.92032432815828558</v>
      </c>
      <c r="G91" s="9">
        <f t="shared" si="2"/>
        <v>6.0186519623266364</v>
      </c>
      <c r="H91" s="1"/>
      <c r="I91" s="1"/>
    </row>
    <row r="92" spans="1:9" x14ac:dyDescent="0.45">
      <c r="A92" s="4">
        <f>'Displacement methodI G2'!B92</f>
        <v>23650</v>
      </c>
      <c r="B92" s="4">
        <f>'Displacement methodI G2'!C92-'Pre-stress method G2'!C92</f>
        <v>3.470877790000184E-6</v>
      </c>
      <c r="C92" s="4">
        <f>'Displacement methodI G2'!D92-'Pre-stress method G2'!D92</f>
        <v>1.2870241820000334E-6</v>
      </c>
      <c r="D92" s="4">
        <f>'Displacement methodI G2'!E92-'Pre-stress method G2'!E92</f>
        <v>-1.036008574800012E-5</v>
      </c>
      <c r="E92" s="4">
        <f t="shared" si="3"/>
        <v>1.1001581731009619E-5</v>
      </c>
      <c r="F92" s="15">
        <f>'Displacement methodI G2'!S92</f>
        <v>1.9326042646129082</v>
      </c>
      <c r="G92" s="9">
        <f t="shared" si="2"/>
        <v>11.001581731009619</v>
      </c>
      <c r="H92" s="1"/>
      <c r="I92" s="1"/>
    </row>
    <row r="93" spans="1:9" x14ac:dyDescent="0.45">
      <c r="A93" s="4">
        <f>'Displacement methodI G2'!B93</f>
        <v>24790</v>
      </c>
      <c r="B93" s="4">
        <f>'Displacement methodI G2'!C93-'Pre-stress method G2'!C93</f>
        <v>3.4298933900005386E-6</v>
      </c>
      <c r="C93" s="4">
        <f>'Displacement methodI G2'!D93-'Pre-stress method G2'!D93</f>
        <v>1.2333548599996816E-7</v>
      </c>
      <c r="D93" s="4">
        <f>'Displacement methodI G2'!E93-'Pre-stress method G2'!E93</f>
        <v>-8.9299106150000397E-6</v>
      </c>
      <c r="E93" s="4">
        <f t="shared" si="3"/>
        <v>9.5667488678634516E-6</v>
      </c>
      <c r="F93" s="15">
        <f>'Displacement methodI G2'!S93</f>
        <v>2.9625064877566092</v>
      </c>
      <c r="G93" s="9">
        <f t="shared" si="2"/>
        <v>9.5667488678634509</v>
      </c>
      <c r="H93" s="1"/>
      <c r="I93" s="1"/>
    </row>
    <row r="94" spans="1:9" x14ac:dyDescent="0.45">
      <c r="A94" s="4">
        <f>'Displacement methodI G2'!B94</f>
        <v>25930</v>
      </c>
      <c r="B94" s="4">
        <f>'Displacement methodI G2'!C94-'Pre-stress method G2'!C94</f>
        <v>2.494959012000475E-6</v>
      </c>
      <c r="C94" s="4">
        <f>'Displacement methodI G2'!D94-'Pre-stress method G2'!D94</f>
        <v>-2.5185858199970775E-7</v>
      </c>
      <c r="D94" s="4">
        <f>'Displacement methodI G2'!E94-'Pre-stress method G2'!E94</f>
        <v>-3.8399298359997024E-6</v>
      </c>
      <c r="E94" s="4">
        <f t="shared" si="3"/>
        <v>4.5862091494272251E-6</v>
      </c>
      <c r="F94" s="15">
        <f>'Displacement methodI G2'!S94</f>
        <v>3.9194470553893184</v>
      </c>
      <c r="G94" s="9">
        <f t="shared" si="2"/>
        <v>4.5862091494272255</v>
      </c>
      <c r="H94" s="1"/>
      <c r="I94" s="1"/>
    </row>
    <row r="95" spans="1:9" x14ac:dyDescent="0.45">
      <c r="A95" s="4">
        <f>'Displacement methodI G2'!B95</f>
        <v>27070</v>
      </c>
      <c r="B95" s="4">
        <f>'Displacement methodI G2'!C95-'Pre-stress method G2'!C95</f>
        <v>1.2169963009992305E-6</v>
      </c>
      <c r="C95" s="4">
        <f>'Displacement methodI G2'!D95-'Pre-stress method G2'!D95</f>
        <v>-2.7607540799994869E-7</v>
      </c>
      <c r="D95" s="4">
        <f>'Displacement methodI G2'!E95-'Pre-stress method G2'!E95</f>
        <v>1.546010804999963E-6</v>
      </c>
      <c r="E95" s="4">
        <f t="shared" si="3"/>
        <v>1.9868183200093514E-6</v>
      </c>
      <c r="F95" s="15">
        <f>'Displacement methodI G2'!S95</f>
        <v>4.9087568955897591</v>
      </c>
      <c r="G95" s="9">
        <f t="shared" si="2"/>
        <v>1.9868183200093514</v>
      </c>
      <c r="H95" s="1"/>
      <c r="I95" s="1"/>
    </row>
    <row r="96" spans="1:9" x14ac:dyDescent="0.45">
      <c r="A96" s="4">
        <f>'Displacement methodI G2'!B96</f>
        <v>28210</v>
      </c>
      <c r="B96" s="4">
        <f>'Displacement methodI G2'!C96-'Pre-stress method G2'!C96</f>
        <v>7.1599506960059317E-7</v>
      </c>
      <c r="C96" s="4">
        <f>'Displacement methodI G2'!D96-'Pre-stress method G2'!D96</f>
        <v>8.3330820120023491E-7</v>
      </c>
      <c r="D96" s="4">
        <f>'Displacement methodI G2'!E96-'Pre-stress method G2'!E96</f>
        <v>2.274006661600117E-6</v>
      </c>
      <c r="E96" s="4">
        <f t="shared" si="3"/>
        <v>2.5255014937397363E-6</v>
      </c>
      <c r="F96" s="15">
        <f>'Displacement methodI G2'!S96</f>
        <v>5.3247270023917661</v>
      </c>
      <c r="G96" s="9">
        <f t="shared" si="2"/>
        <v>2.5255014937397364</v>
      </c>
      <c r="H96" s="1"/>
      <c r="I96" s="1"/>
    </row>
    <row r="97" spans="1:9" x14ac:dyDescent="0.45">
      <c r="A97" s="4">
        <f>'Displacement methodI G2'!B97</f>
        <v>28780</v>
      </c>
      <c r="B97" s="4">
        <f>'Displacement methodI G2'!C97-'Pre-stress method G2'!C97</f>
        <v>0</v>
      </c>
      <c r="C97" s="4">
        <f>'Displacement methodI G2'!D97-'Pre-stress method G2'!D97</f>
        <v>0</v>
      </c>
      <c r="D97" s="4">
        <f>'Displacement methodI G2'!E97-'Pre-stress method G2'!E97</f>
        <v>0</v>
      </c>
      <c r="E97" s="4">
        <f t="shared" si="3"/>
        <v>0</v>
      </c>
      <c r="F97" s="15">
        <f>'Displacement methodI G2'!S97</f>
        <v>5.7491279564817486</v>
      </c>
      <c r="G97" s="9">
        <f t="shared" si="2"/>
        <v>0</v>
      </c>
      <c r="H97" s="1"/>
      <c r="I97" s="1"/>
    </row>
    <row r="98" spans="1:9" x14ac:dyDescent="0.45">
      <c r="A98" s="4">
        <f>'Displacement methodI G2'!B98</f>
        <v>29350</v>
      </c>
      <c r="B98" s="4">
        <f>'Displacement methodI G2'!C98-'Pre-stress method G2'!C98</f>
        <v>2.9008980999999838E-6</v>
      </c>
      <c r="C98" s="4">
        <f>'Displacement methodI G2'!D98-'Pre-stress method G2'!D98</f>
        <v>1.3198231609999264E-6</v>
      </c>
      <c r="D98" s="4">
        <f>'Displacement methodI G2'!E98-'Pre-stress method G2'!E98</f>
        <v>2.259594620000055E-6</v>
      </c>
      <c r="E98" s="4">
        <f t="shared" si="3"/>
        <v>3.9067775480091699E-6</v>
      </c>
      <c r="F98" s="15">
        <f>'Displacement methodI G2'!S98</f>
        <v>0.93215588739223232</v>
      </c>
      <c r="G98" s="9">
        <f t="shared" si="2"/>
        <v>3.90677754800917</v>
      </c>
      <c r="H98" s="1"/>
      <c r="I98" s="1"/>
    </row>
    <row r="99" spans="1:9" x14ac:dyDescent="0.45">
      <c r="A99" s="4">
        <f>'Displacement methodI G2'!B99</f>
        <v>30845</v>
      </c>
      <c r="B99" s="4">
        <f>'Displacement methodI G2'!C99-'Pre-stress method G2'!C99</f>
        <v>6.0428258999998055E-6</v>
      </c>
      <c r="C99" s="4">
        <f>'Displacement methodI G2'!D99-'Pre-stress method G2'!D99</f>
        <v>-7.6092898700010504E-7</v>
      </c>
      <c r="D99" s="4">
        <f>'Displacement methodI G2'!E99-'Pre-stress method G2'!E99</f>
        <v>-4.260007136200122E-6</v>
      </c>
      <c r="E99" s="4">
        <f t="shared" si="3"/>
        <v>7.4325243747626838E-6</v>
      </c>
      <c r="F99" s="15">
        <f>'Displacement methodI G2'!S99</f>
        <v>1.9551311705611982</v>
      </c>
      <c r="G99" s="9">
        <f t="shared" si="2"/>
        <v>7.4325243747626839</v>
      </c>
      <c r="H99" s="1"/>
      <c r="I99" s="1"/>
    </row>
    <row r="100" spans="1:9" x14ac:dyDescent="0.45">
      <c r="A100" s="4">
        <f>'Displacement methodI G2'!B100</f>
        <v>31985</v>
      </c>
      <c r="B100" s="4">
        <f>'Displacement methodI G2'!C100-'Pre-stress method G2'!C100</f>
        <v>7.2158203400000086E-6</v>
      </c>
      <c r="C100" s="4">
        <f>'Displacement methodI G2'!D100-'Pre-stress method G2'!D100</f>
        <v>-2.3239357200000033E-6</v>
      </c>
      <c r="D100" s="4">
        <f>'Displacement methodI G2'!E100-'Pre-stress method G2'!E100</f>
        <v>-7.8797564000002759E-6</v>
      </c>
      <c r="E100" s="4">
        <f t="shared" si="3"/>
        <v>1.0934317597966281E-5</v>
      </c>
      <c r="F100" s="15">
        <f>'Displacement methodI G2'!S100</f>
        <v>2.9829527418314896</v>
      </c>
      <c r="G100" s="9">
        <f t="shared" si="2"/>
        <v>10.934317597966281</v>
      </c>
      <c r="H100" s="1"/>
      <c r="I100" s="1"/>
    </row>
    <row r="101" spans="1:9" x14ac:dyDescent="0.45">
      <c r="A101" s="4">
        <f>'Displacement methodI G2'!B101</f>
        <v>33125</v>
      </c>
      <c r="B101" s="4">
        <f>'Displacement methodI G2'!C101-'Pre-stress method G2'!C101</f>
        <v>6.3669038250003564E-6</v>
      </c>
      <c r="C101" s="4">
        <f>'Displacement methodI G2'!D101-'Pre-stress method G2'!D101</f>
        <v>-2.8639684969999132E-6</v>
      </c>
      <c r="D101" s="4">
        <f>'Displacement methodI G2'!E101-'Pre-stress method G2'!E101</f>
        <v>-6.0297762400000725E-6</v>
      </c>
      <c r="E101" s="4">
        <f t="shared" si="3"/>
        <v>9.2248567128753561E-6</v>
      </c>
      <c r="F101" s="15">
        <f>'Displacement methodI G2'!S101</f>
        <v>3.9302931213842052</v>
      </c>
      <c r="G101" s="9">
        <f t="shared" si="2"/>
        <v>9.224856712875356</v>
      </c>
      <c r="H101" s="1"/>
      <c r="I101" s="1"/>
    </row>
    <row r="102" spans="1:9" x14ac:dyDescent="0.45">
      <c r="A102" s="4">
        <f>'Displacement methodI G2'!B102</f>
        <v>34265</v>
      </c>
      <c r="B102" s="4">
        <f>'Displacement methodI G2'!C102-'Pre-stress method G2'!C102</f>
        <v>3.5119821549991354E-6</v>
      </c>
      <c r="C102" s="4">
        <f>'Displacement methodI G2'!D102-'Pre-stress method G2'!D102</f>
        <v>-2.0579993729101347E-6</v>
      </c>
      <c r="D102" s="4">
        <f>'Displacement methodI G2'!E102-'Pre-stress method G2'!E102</f>
        <v>-8.1992185100047618E-7</v>
      </c>
      <c r="E102" s="4">
        <f t="shared" si="3"/>
        <v>4.1523068188272073E-6</v>
      </c>
      <c r="F102" s="15">
        <f>'Displacement methodI G2'!S102</f>
        <v>4.8919875889049438</v>
      </c>
      <c r="G102" s="9">
        <f t="shared" si="2"/>
        <v>4.1523068188272072</v>
      </c>
      <c r="H102" s="1"/>
      <c r="I102" s="1"/>
    </row>
    <row r="103" spans="1:9" x14ac:dyDescent="0.45">
      <c r="A103" s="4">
        <f>'Displacement methodI G2'!B103</f>
        <v>35405</v>
      </c>
      <c r="B103" s="4">
        <f>'Displacement methodI G2'!C103-'Pre-stress method G2'!C103</f>
        <v>2.5212048732001224E-6</v>
      </c>
      <c r="C103" s="4">
        <f>'Displacement methodI G2'!D103-'Pre-stress method G2'!D103</f>
        <v>-1.0171022697996919E-6</v>
      </c>
      <c r="D103" s="4">
        <f>'Displacement methodI G2'!E103-'Pre-stress method G2'!E103</f>
        <v>1.6690360069996149E-6</v>
      </c>
      <c r="E103" s="4">
        <f t="shared" si="3"/>
        <v>3.1900865556503242E-6</v>
      </c>
      <c r="F103" s="15">
        <f>'Displacement methodI G2'!S103</f>
        <v>5.3565577986240385</v>
      </c>
      <c r="G103" s="9">
        <f t="shared" si="2"/>
        <v>3.190086555650324</v>
      </c>
      <c r="H103" s="1"/>
      <c r="I103" s="1"/>
    </row>
    <row r="104" spans="1:9" x14ac:dyDescent="0.45">
      <c r="A104" s="4">
        <f>'Displacement methodI G2'!B104</f>
        <v>35975</v>
      </c>
      <c r="B104" s="4">
        <f>'Displacement methodI G2'!C104-'Pre-stress method G2'!C104</f>
        <v>0</v>
      </c>
      <c r="C104" s="4">
        <f>'Displacement methodI G2'!D104-'Pre-stress method G2'!D104</f>
        <v>0</v>
      </c>
      <c r="D104" s="4">
        <f>'Displacement methodI G2'!E104-'Pre-stress method G2'!E104</f>
        <v>0</v>
      </c>
      <c r="E104" s="4">
        <f t="shared" si="3"/>
        <v>0</v>
      </c>
      <c r="F104" s="15">
        <f>'Displacement methodI G2'!S104</f>
        <v>5.9435283678973043</v>
      </c>
      <c r="G104" s="9">
        <f t="shared" si="2"/>
        <v>0</v>
      </c>
      <c r="H104" s="1"/>
      <c r="I104" s="1"/>
    </row>
    <row r="105" spans="1:9" x14ac:dyDescent="0.45">
      <c r="A105" s="4">
        <f>'Displacement methodI G2'!B105</f>
        <v>36545</v>
      </c>
      <c r="B105" s="4">
        <f>'Displacement methodI G2'!C105-'Pre-stress method G2'!C105</f>
        <v>1.8899471329999942E-6</v>
      </c>
      <c r="C105" s="4">
        <f>'Displacement methodI G2'!D105-'Pre-stress method G2'!D105</f>
        <v>1.5580403199999711E-6</v>
      </c>
      <c r="D105" s="4">
        <f>'Displacement methodI G2'!E105-'Pre-stress method G2'!E105</f>
        <v>1.0899507180000016E-5</v>
      </c>
      <c r="E105" s="4">
        <f t="shared" si="3"/>
        <v>1.1171331459192875E-5</v>
      </c>
      <c r="F105" s="15">
        <f>'Displacement methodI G2'!S105</f>
        <v>0.94391129456109379</v>
      </c>
      <c r="G105" s="9">
        <f t="shared" si="2"/>
        <v>11.171331459192876</v>
      </c>
      <c r="H105" s="1"/>
      <c r="I105" s="1"/>
    </row>
    <row r="106" spans="1:9" x14ac:dyDescent="0.45">
      <c r="A106" s="4">
        <f>'Displacement methodI G2'!B106</f>
        <v>38040</v>
      </c>
      <c r="B106" s="4">
        <f>'Displacement methodI G2'!C106-'Pre-stress method G2'!C106</f>
        <v>2.806922636000098E-6</v>
      </c>
      <c r="C106" s="4">
        <f>'Displacement methodI G2'!D106-'Pre-stress method G2'!D106</f>
        <v>-8.7890976499982627E-7</v>
      </c>
      <c r="D106" s="4">
        <f>'Displacement methodI G2'!E106-'Pre-stress method G2'!E106</f>
        <v>6.4998344300000108E-6</v>
      </c>
      <c r="E106" s="4">
        <f t="shared" si="3"/>
        <v>7.1343636490520548E-6</v>
      </c>
      <c r="F106" s="15">
        <f>'Displacement methodI G2'!S106</f>
        <v>1.9762312498541259</v>
      </c>
      <c r="G106" s="9">
        <f t="shared" si="2"/>
        <v>7.1343636490520552</v>
      </c>
      <c r="H106" s="1"/>
      <c r="I106" s="1"/>
    </row>
    <row r="107" spans="1:9" x14ac:dyDescent="0.45">
      <c r="A107" s="4">
        <f>'Displacement methodI G2'!B107</f>
        <v>39180</v>
      </c>
      <c r="B107" s="4">
        <f>'Displacement methodI G2'!C107-'Pre-stress method G2'!C107</f>
        <v>2.5339114169999066E-6</v>
      </c>
      <c r="C107" s="4">
        <f>'Displacement methodI G2'!D107-'Pre-stress method G2'!D107</f>
        <v>-5.5899042289996904E-6</v>
      </c>
      <c r="D107" s="4">
        <f>'Displacement methodI G2'!E107-'Pre-stress method G2'!E107</f>
        <v>-2.2099403800001933E-6</v>
      </c>
      <c r="E107" s="4">
        <f t="shared" si="3"/>
        <v>6.523156662364204E-6</v>
      </c>
      <c r="F107" s="15">
        <f>'Displacement methodI G2'!S107</f>
        <v>2.9714758117810756</v>
      </c>
      <c r="G107" s="9">
        <f t="shared" si="2"/>
        <v>6.5231566623642037</v>
      </c>
      <c r="H107" s="1"/>
      <c r="I107" s="1"/>
    </row>
    <row r="108" spans="1:9" x14ac:dyDescent="0.45">
      <c r="A108" s="4">
        <f>'Displacement methodI G2'!B108</f>
        <v>40320</v>
      </c>
      <c r="B108" s="4">
        <f>'Displacement methodI G2'!C108-'Pre-stress method G2'!C108</f>
        <v>1.6999673130000705E-6</v>
      </c>
      <c r="C108" s="4">
        <f>'Displacement methodI G2'!D108-'Pre-stress method G2'!D108</f>
        <v>-7.1919350800001176E-6</v>
      </c>
      <c r="D108" s="4">
        <f>'Displacement methodI G2'!E108-'Pre-stress method G2'!E108</f>
        <v>-4.8798897499999737E-6</v>
      </c>
      <c r="E108" s="4">
        <f t="shared" si="3"/>
        <v>8.8559100623459245E-6</v>
      </c>
      <c r="F108" s="15">
        <f>'Displacement methodI G2'!S108</f>
        <v>3.8776623705526503</v>
      </c>
      <c r="G108" s="9">
        <f t="shared" si="2"/>
        <v>8.8559100623459237</v>
      </c>
      <c r="H108" s="1"/>
      <c r="I108" s="1"/>
    </row>
    <row r="109" spans="1:9" x14ac:dyDescent="0.45">
      <c r="A109" s="4">
        <f>'Displacement methodI G2'!B109</f>
        <v>41460</v>
      </c>
      <c r="B109" s="4">
        <f>'Displacement methodI G2'!C109-'Pre-stress method G2'!C109</f>
        <v>7.8100290169997623E-7</v>
      </c>
      <c r="C109" s="4">
        <f>'Displacement methodI G2'!D109-'Pre-stress method G2'!D109</f>
        <v>-4.6510004932994592E-6</v>
      </c>
      <c r="D109" s="4">
        <f>'Displacement methodI G2'!E109-'Pre-stress method G2'!E109</f>
        <v>-5.399571470000343E-7</v>
      </c>
      <c r="E109" s="4">
        <f t="shared" si="3"/>
        <v>4.7469279372802801E-6</v>
      </c>
      <c r="F109" s="15">
        <f>'Displacement methodI G2'!S109</f>
        <v>4.7899952150289264</v>
      </c>
      <c r="G109" s="9">
        <f t="shared" si="2"/>
        <v>4.7469279372802804</v>
      </c>
      <c r="H109" s="1"/>
      <c r="I109" s="1"/>
    </row>
    <row r="110" spans="1:9" x14ac:dyDescent="0.45">
      <c r="A110" s="4">
        <f>'Displacement methodI G2'!B110</f>
        <v>42600</v>
      </c>
      <c r="B110" s="4">
        <f>'Displacement methodI G2'!C110-'Pre-stress method G2'!C110</f>
        <v>4.149966894998261E-7</v>
      </c>
      <c r="C110" s="4">
        <f>'Displacement methodI G2'!D110-'Pre-stress method G2'!D110</f>
        <v>-2.5435006717000955E-6</v>
      </c>
      <c r="D110" s="4">
        <f>'Displacement methodI G2'!E110-'Pre-stress method G2'!E110</f>
        <v>2.1960175149997492E-6</v>
      </c>
      <c r="E110" s="4">
        <f t="shared" si="3"/>
        <v>3.3858692894765335E-6</v>
      </c>
      <c r="F110" s="15">
        <f>'Displacement methodI G2'!S110</f>
        <v>5.1908114442734288</v>
      </c>
      <c r="G110" s="9">
        <f t="shared" si="2"/>
        <v>3.3858692894765334</v>
      </c>
      <c r="H110" s="1"/>
      <c r="I110" s="1"/>
    </row>
    <row r="111" spans="1:9" x14ac:dyDescent="0.45">
      <c r="A111" s="4">
        <f>'Displacement methodI G2'!B111</f>
        <v>43170</v>
      </c>
      <c r="B111" s="4">
        <f>'Displacement methodI G2'!C111-'Pre-stress method G2'!C111</f>
        <v>0</v>
      </c>
      <c r="C111" s="4">
        <f>'Displacement methodI G2'!D111-'Pre-stress method G2'!D111</f>
        <v>0</v>
      </c>
      <c r="D111" s="4">
        <f>'Displacement methodI G2'!E111-'Pre-stress method G2'!E111</f>
        <v>0</v>
      </c>
      <c r="E111" s="4">
        <f t="shared" si="3"/>
        <v>0</v>
      </c>
      <c r="F111" s="15">
        <f>'Displacement methodI G2'!S111</f>
        <v>5.594004623702058</v>
      </c>
      <c r="G111" s="9">
        <f t="shared" si="2"/>
        <v>0</v>
      </c>
      <c r="H111" s="1"/>
      <c r="I111" s="1"/>
    </row>
    <row r="112" spans="1:9" x14ac:dyDescent="0.45">
      <c r="A112" s="4">
        <f>'Displacement methodI G2'!B112</f>
        <v>43740</v>
      </c>
      <c r="B112" s="4">
        <f>'Displacement methodI G2'!C112-'Pre-stress method G2'!C112</f>
        <v>1.0706419649999729E-6</v>
      </c>
      <c r="C112" s="4">
        <f>'Displacement methodI G2'!D112-'Pre-stress method G2'!D112</f>
        <v>2.1842268449999425E-6</v>
      </c>
      <c r="D112" s="4">
        <f>'Displacement methodI G2'!E112-'Pre-stress method G2'!E112</f>
        <v>1.3919474249999989E-5</v>
      </c>
      <c r="E112" s="4">
        <f t="shared" si="3"/>
        <v>1.4130424074458989E-5</v>
      </c>
      <c r="F112" s="15">
        <f>'Displacement methodI G2'!S112</f>
        <v>0.94792567498723235</v>
      </c>
      <c r="G112" s="9">
        <f t="shared" si="2"/>
        <v>14.130424074458988</v>
      </c>
      <c r="H112" s="1"/>
      <c r="I112" s="1"/>
    </row>
    <row r="113" spans="1:9" x14ac:dyDescent="0.45">
      <c r="A113" s="4">
        <f>'Displacement methodI G2'!B113</f>
        <v>45235</v>
      </c>
      <c r="B113" s="4">
        <f>'Displacement methodI G2'!C113-'Pre-stress method G2'!C113</f>
        <v>4.3306236499997871E-7</v>
      </c>
      <c r="C113" s="4">
        <f>'Displacement methodI G2'!D113-'Pre-stress method G2'!D113</f>
        <v>5.4403570299991003E-7</v>
      </c>
      <c r="D113" s="4">
        <f>'Displacement methodI G2'!E113-'Pre-stress method G2'!E113</f>
        <v>1.2029759220000009E-5</v>
      </c>
      <c r="E113" s="4">
        <f t="shared" si="3"/>
        <v>1.2049839200142599E-5</v>
      </c>
      <c r="F113" s="15">
        <f>'Displacement methodI G2'!S113</f>
        <v>1.990758870104564</v>
      </c>
      <c r="G113" s="9">
        <f t="shared" si="2"/>
        <v>12.0498392001426</v>
      </c>
      <c r="H113" s="1"/>
      <c r="I113" s="1"/>
    </row>
    <row r="114" spans="1:9" x14ac:dyDescent="0.45">
      <c r="A114" s="4">
        <f>'Displacement methodI G2'!B114</f>
        <v>46375</v>
      </c>
      <c r="B114" s="4">
        <f>'Displacement methodI G2'!C114-'Pre-stress method G2'!C114</f>
        <v>-1.2229584869999973E-6</v>
      </c>
      <c r="C114" s="4">
        <f>'Displacement methodI G2'!D114-'Pre-stress method G2'!D114</f>
        <v>-4.8269733049998396E-6</v>
      </c>
      <c r="D114" s="4">
        <f>'Displacement methodI G2'!E114-'Pre-stress method G2'!E114</f>
        <v>1.6299492780001267E-6</v>
      </c>
      <c r="E114" s="4">
        <f t="shared" si="3"/>
        <v>5.2394688086636731E-6</v>
      </c>
      <c r="F114" s="15">
        <f>'Displacement methodI G2'!S114</f>
        <v>2.9735018076335518</v>
      </c>
      <c r="G114" s="9">
        <f t="shared" si="2"/>
        <v>5.2394688086636734</v>
      </c>
      <c r="H114" s="1"/>
      <c r="I114" s="1"/>
    </row>
    <row r="115" spans="1:9" x14ac:dyDescent="0.45">
      <c r="A115" s="4">
        <f>'Displacement methodI G2'!B115</f>
        <v>47515</v>
      </c>
      <c r="B115" s="4">
        <f>'Displacement methodI G2'!C115-'Pre-stress method G2'!C115</f>
        <v>-1.9980012049998757E-6</v>
      </c>
      <c r="C115" s="4">
        <f>'Displacement methodI G2'!D115-'Pre-stress method G2'!D115</f>
        <v>-7.158997287000108E-6</v>
      </c>
      <c r="D115" s="4">
        <f>'Displacement methodI G2'!E115-'Pre-stress method G2'!E115</f>
        <v>-3.5400124919998492E-6</v>
      </c>
      <c r="E115" s="4">
        <f t="shared" si="3"/>
        <v>8.2325536386938194E-6</v>
      </c>
      <c r="F115" s="15">
        <f>'Displacement methodI G2'!S115</f>
        <v>3.850383925013193</v>
      </c>
      <c r="G115" s="9">
        <f t="shared" si="2"/>
        <v>8.232553638693819</v>
      </c>
      <c r="H115" s="1"/>
      <c r="I115" s="1"/>
    </row>
    <row r="116" spans="1:9" x14ac:dyDescent="0.45">
      <c r="A116" s="4">
        <f>'Displacement methodI G2'!B116</f>
        <v>48655</v>
      </c>
      <c r="B116" s="4">
        <f>'Displacement methodI G2'!C116-'Pre-stress method G2'!C116</f>
        <v>-1.1720003653802741E-6</v>
      </c>
      <c r="C116" s="4">
        <f>'Displacement methodI G2'!D116-'Pre-stress method G2'!D116</f>
        <v>-4.6730094830004995E-6</v>
      </c>
      <c r="D116" s="4">
        <f>'Displacement methodI G2'!E116-'Pre-stress method G2'!E116</f>
        <v>-6.7001573600010064E-7</v>
      </c>
      <c r="E116" s="4">
        <f t="shared" si="3"/>
        <v>4.86410562911126E-6</v>
      </c>
      <c r="F116" s="15">
        <f>'Displacement methodI G2'!S116</f>
        <v>4.7378360302990652</v>
      </c>
      <c r="G116" s="9">
        <f t="shared" si="2"/>
        <v>4.8641056291112603</v>
      </c>
      <c r="H116" s="1"/>
      <c r="I116" s="1"/>
    </row>
    <row r="117" spans="1:9" x14ac:dyDescent="0.45">
      <c r="A117" s="4">
        <f>'Displacement methodI G2'!B117</f>
        <v>49795</v>
      </c>
      <c r="B117" s="4">
        <f>'Displacement methodI G2'!C117-'Pre-stress method G2'!C117</f>
        <v>-4.7479738309952682E-7</v>
      </c>
      <c r="C117" s="4">
        <f>'Displacement methodI G2'!D117-'Pre-stress method G2'!D117</f>
        <v>-2.5459003685796705E-6</v>
      </c>
      <c r="D117" s="4">
        <f>'Displacement methodI G2'!E117-'Pre-stress method G2'!E117</f>
        <v>1.9409923195006298E-6</v>
      </c>
      <c r="E117" s="4">
        <f t="shared" si="3"/>
        <v>3.2364320518269332E-6</v>
      </c>
      <c r="F117" s="15">
        <f>'Displacement methodI G2'!S117</f>
        <v>5.1402530385186296</v>
      </c>
      <c r="G117" s="9">
        <f t="shared" si="2"/>
        <v>3.2364320518269332</v>
      </c>
      <c r="H117" s="1"/>
      <c r="I117" s="1"/>
    </row>
    <row r="118" spans="1:9" x14ac:dyDescent="0.45">
      <c r="A118" s="4">
        <f>'Displacement methodI G2'!B118</f>
        <v>50365</v>
      </c>
      <c r="B118" s="4">
        <f>'Displacement methodI G2'!C118-'Pre-stress method G2'!C118</f>
        <v>0</v>
      </c>
      <c r="C118" s="4">
        <f>'Displacement methodI G2'!D118-'Pre-stress method G2'!D118</f>
        <v>0</v>
      </c>
      <c r="D118" s="4">
        <f>'Displacement methodI G2'!E118-'Pre-stress method G2'!E118</f>
        <v>0</v>
      </c>
      <c r="E118" s="4">
        <f t="shared" si="3"/>
        <v>0</v>
      </c>
      <c r="F118" s="15">
        <f>'Displacement methodI G2'!S118</f>
        <v>5.5508241766425996</v>
      </c>
      <c r="G118" s="9">
        <f t="shared" si="2"/>
        <v>0</v>
      </c>
      <c r="H118" s="1"/>
      <c r="I118" s="1"/>
    </row>
  </sheetData>
  <mergeCells count="2">
    <mergeCell ref="A1:D1"/>
    <mergeCell ref="A60:D6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7CE42-57E4-480A-ABE7-1948B9038933}">
  <dimension ref="A1:K118"/>
  <sheetViews>
    <sheetView zoomScale="85" zoomScaleNormal="85" workbookViewId="0">
      <selection activeCell="F1" sqref="F1"/>
    </sheetView>
  </sheetViews>
  <sheetFormatPr baseColWidth="10" defaultRowHeight="14.25" x14ac:dyDescent="0.45"/>
  <cols>
    <col min="6" max="6" width="16.3984375" bestFit="1" customWidth="1"/>
    <col min="10" max="10" width="18.1328125" bestFit="1" customWidth="1"/>
    <col min="11" max="11" width="22.1328125" bestFit="1" customWidth="1"/>
  </cols>
  <sheetData>
    <row r="1" spans="1:11" ht="15" customHeight="1" x14ac:dyDescent="0.45">
      <c r="A1" s="37" t="s">
        <v>36</v>
      </c>
      <c r="B1" s="37"/>
      <c r="C1" s="37"/>
      <c r="D1" s="37"/>
      <c r="E1" s="23">
        <f>1000000*MAX(E3:E59)</f>
        <v>0.11117603752022588</v>
      </c>
      <c r="F1" s="29" t="s">
        <v>37</v>
      </c>
      <c r="G1" s="16"/>
      <c r="J1" s="28" t="s">
        <v>42</v>
      </c>
      <c r="K1" s="28" t="s">
        <v>43</v>
      </c>
    </row>
    <row r="2" spans="1:11" x14ac:dyDescent="0.45">
      <c r="A2" s="5" t="s">
        <v>15</v>
      </c>
      <c r="B2" s="5" t="s">
        <v>0</v>
      </c>
      <c r="C2" s="5" t="s">
        <v>1</v>
      </c>
      <c r="D2" s="5" t="s">
        <v>2</v>
      </c>
      <c r="E2" s="7" t="s">
        <v>8</v>
      </c>
      <c r="F2" s="21" t="s">
        <v>9</v>
      </c>
      <c r="G2" s="7" t="s">
        <v>10</v>
      </c>
      <c r="J2" s="15">
        <f>AVERAGE(G:G)</f>
        <v>4.0707138749439993E-2</v>
      </c>
      <c r="K2" s="15">
        <f>_xlfn.STDEV.S((G:G))</f>
        <v>3.1924691319794536E-2</v>
      </c>
    </row>
    <row r="3" spans="1:11" x14ac:dyDescent="0.45">
      <c r="A3" s="3">
        <f>'Displacement methodI G2'!B3</f>
        <v>257</v>
      </c>
      <c r="B3" s="4">
        <f>'Displacement methodI G2'!I3-'Pre-stress method G2'!I3</f>
        <v>1.4745E-11</v>
      </c>
      <c r="C3" s="4">
        <f>'Displacement methodI G2'!J3-'Pre-stress method G2'!J3</f>
        <v>-5.3083000000219273E-11</v>
      </c>
      <c r="D3" s="4">
        <f>'Displacement methodI G2'!K3-'Pre-stress method G2'!K3</f>
        <v>-5.6706999999999999E-10</v>
      </c>
      <c r="E3" s="4">
        <f>(B3^2+C3^2+D3^2)^0.5</f>
        <v>5.6973994489944555E-10</v>
      </c>
      <c r="F3" s="15">
        <f>'Displacement methodI G2'!S3</f>
        <v>0</v>
      </c>
      <c r="G3" s="25">
        <f>E3*1000000</f>
        <v>5.6973994489944557E-4</v>
      </c>
    </row>
    <row r="4" spans="1:11" x14ac:dyDescent="0.45">
      <c r="A4" s="3">
        <f>'Displacement methodI G2'!B4</f>
        <v>265</v>
      </c>
      <c r="B4" s="4">
        <f>'Displacement methodI G2'!I4-'Pre-stress method G2'!I4</f>
        <v>2.9284310000803754E-9</v>
      </c>
      <c r="C4" s="4">
        <f>'Displacement methodI G2'!J4-'Pre-stress method G2'!J4</f>
        <v>-3.9951222999853701E-9</v>
      </c>
      <c r="D4" s="4">
        <f>'Displacement methodI G2'!K4-'Pre-stress method G2'!K4</f>
        <v>-2.4058600000176258E-9</v>
      </c>
      <c r="E4" s="4">
        <f t="shared" ref="E4:E69" si="0">(B4^2+C4^2+D4^2)^0.5</f>
        <v>5.5068023982849568E-9</v>
      </c>
      <c r="F4" s="15">
        <f>'Displacement methodI G2'!S4</f>
        <v>1.0157268422661676</v>
      </c>
      <c r="G4" s="25">
        <f t="shared" ref="G4:G59" si="1">E4*1000000</f>
        <v>5.506802398284957E-3</v>
      </c>
    </row>
    <row r="5" spans="1:11" x14ac:dyDescent="0.45">
      <c r="A5" s="3">
        <f>'Displacement methodI G2'!B5</f>
        <v>385</v>
      </c>
      <c r="B5" s="4">
        <f>'Displacement methodI G2'!I5-'Pre-stress method G2'!I5</f>
        <v>7.9427770000245826E-9</v>
      </c>
      <c r="C5" s="4">
        <f>'Displacement methodI G2'!J5-'Pre-stress method G2'!J5</f>
        <v>-4.1445589999788805E-9</v>
      </c>
      <c r="D5" s="4">
        <f>'Displacement methodI G2'!K5-'Pre-stress method G2'!K5</f>
        <v>-3.9449000001964135E-10</v>
      </c>
      <c r="E5" s="4">
        <f t="shared" si="0"/>
        <v>8.9677588134684431E-9</v>
      </c>
      <c r="F5" s="15">
        <f>'Displacement methodI G2'!S5</f>
        <v>1.0084768162927693</v>
      </c>
      <c r="G5" s="25">
        <f t="shared" si="1"/>
        <v>8.9677588134684429E-3</v>
      </c>
    </row>
    <row r="6" spans="1:11" x14ac:dyDescent="0.45">
      <c r="A6" s="3">
        <f>'Displacement methodI G2'!B6</f>
        <v>1837</v>
      </c>
      <c r="B6" s="4">
        <f>'Displacement methodI G2'!I6-'Pre-stress method G2'!I6</f>
        <v>7.2007481000026935E-8</v>
      </c>
      <c r="C6" s="4">
        <f>'Displacement methodI G2'!J6-'Pre-stress method G2'!J6</f>
        <v>-8.981602000004453E-9</v>
      </c>
      <c r="D6" s="4">
        <f>'Displacement methodI G2'!K6-'Pre-stress method G2'!K6</f>
        <v>8.6017000000635641E-11</v>
      </c>
      <c r="E6" s="4">
        <f t="shared" si="0"/>
        <v>7.2565514491251369E-8</v>
      </c>
      <c r="F6" s="15">
        <f>'Displacement methodI G2'!S6</f>
        <v>2.1092508043378815</v>
      </c>
      <c r="G6" s="25">
        <f t="shared" si="1"/>
        <v>7.2565514491251371E-2</v>
      </c>
    </row>
    <row r="7" spans="1:11" x14ac:dyDescent="0.45">
      <c r="A7" s="3">
        <f>'Displacement methodI G2'!B7</f>
        <v>1909</v>
      </c>
      <c r="B7" s="4">
        <f>'Displacement methodI G2'!I7-'Pre-stress method G2'!I7</f>
        <v>-5.6019801000046707E-8</v>
      </c>
      <c r="C7" s="4">
        <f>'Displacement methodI G2'!J7-'Pre-stress method G2'!J7</f>
        <v>-4.0014799000329115E-9</v>
      </c>
      <c r="D7" s="4">
        <f>'Displacement methodI G2'!K7-'Pre-stress method G2'!K7</f>
        <v>-3.0127999975457925E-11</v>
      </c>
      <c r="E7" s="4">
        <f t="shared" si="0"/>
        <v>5.6162539589762002E-8</v>
      </c>
      <c r="F7" s="15">
        <f>'Displacement methodI G2'!S7</f>
        <v>2.0958391857439826</v>
      </c>
      <c r="G7" s="25">
        <f t="shared" si="1"/>
        <v>5.6162539589762001E-2</v>
      </c>
    </row>
    <row r="8" spans="1:11" x14ac:dyDescent="0.45">
      <c r="A8" s="3">
        <f>'Displacement methodI G2'!B8</f>
        <v>3061</v>
      </c>
      <c r="B8" s="4">
        <f>'Displacement methodI G2'!I8-'Pre-stress method G2'!I8</f>
        <v>-4.582048000007985E-8</v>
      </c>
      <c r="C8" s="4">
        <f>'Displacement methodI G2'!J8-'Pre-stress method G2'!J8</f>
        <v>-9.2934398000094065E-8</v>
      </c>
      <c r="D8" s="4">
        <f>'Displacement methodI G2'!K8-'Pre-stress method G2'!K8</f>
        <v>4.029631000006164E-8</v>
      </c>
      <c r="E8" s="4">
        <f t="shared" si="0"/>
        <v>1.1117603752022588E-7</v>
      </c>
      <c r="F8" s="15">
        <f>'Displacement methodI G2'!S8</f>
        <v>3.1703146910046645</v>
      </c>
      <c r="G8" s="25">
        <f t="shared" si="1"/>
        <v>0.11117603752022588</v>
      </c>
    </row>
    <row r="9" spans="1:11" x14ac:dyDescent="0.45">
      <c r="A9" s="3">
        <f>'Displacement methodI G2'!B9</f>
        <v>3133</v>
      </c>
      <c r="B9" s="4">
        <f>'Displacement methodI G2'!I9-'Pre-stress method G2'!I9</f>
        <v>6.5114359999816213E-8</v>
      </c>
      <c r="C9" s="4">
        <f>'Displacement methodI G2'!J9-'Pre-stress method G2'!J9</f>
        <v>1.1943674999969484E-8</v>
      </c>
      <c r="D9" s="4">
        <f>'Displacement methodI G2'!K9-'Pre-stress method G2'!K9</f>
        <v>1.5516000008257425E-10</v>
      </c>
      <c r="E9" s="4">
        <f t="shared" si="0"/>
        <v>6.6200871031401001E-8</v>
      </c>
      <c r="F9" s="15">
        <f>'Displacement methodI G2'!S9</f>
        <v>3.1702223029308212</v>
      </c>
      <c r="G9" s="25">
        <f t="shared" si="1"/>
        <v>6.6200871031401001E-2</v>
      </c>
    </row>
    <row r="10" spans="1:11" x14ac:dyDescent="0.45">
      <c r="A10" s="3">
        <f>'Displacement methodI G2'!B10</f>
        <v>4285</v>
      </c>
      <c r="B10" s="4">
        <f>'Displacement methodI G2'!I10-'Pre-stress method G2'!I10</f>
        <v>-2.8791050000250701E-8</v>
      </c>
      <c r="C10" s="4">
        <f>'Displacement methodI G2'!J10-'Pre-stress method G2'!J10</f>
        <v>-9.0949000002178704E-10</v>
      </c>
      <c r="D10" s="4">
        <f>'Displacement methodI G2'!K10-'Pre-stress method G2'!K10</f>
        <v>2.0685000001914589E-10</v>
      </c>
      <c r="E10" s="4">
        <f t="shared" si="0"/>
        <v>2.880615418794365E-8</v>
      </c>
      <c r="F10" s="15">
        <f>'Displacement methodI G2'!S10</f>
        <v>4.1811860063862269</v>
      </c>
      <c r="G10" s="25">
        <f t="shared" si="1"/>
        <v>2.8806154187943651E-2</v>
      </c>
    </row>
    <row r="11" spans="1:11" x14ac:dyDescent="0.45">
      <c r="A11" s="3">
        <f>'Displacement methodI G2'!B11</f>
        <v>4357</v>
      </c>
      <c r="B11" s="4">
        <f>'Displacement methodI G2'!I11-'Pre-stress method G2'!I11</f>
        <v>-7.0902374000193086E-8</v>
      </c>
      <c r="C11" s="4">
        <f>'Displacement methodI G2'!J11-'Pre-stress method G2'!J11</f>
        <v>4.9431790000251802E-9</v>
      </c>
      <c r="D11" s="4">
        <f>'Displacement methodI G2'!K11-'Pre-stress method G2'!K11</f>
        <v>7.0073428999877646E-8</v>
      </c>
      <c r="E11" s="4">
        <f t="shared" si="0"/>
        <v>9.980915343439418E-8</v>
      </c>
      <c r="F11" s="15">
        <f>'Displacement methodI G2'!S11</f>
        <v>4.2107322403591523</v>
      </c>
      <c r="G11" s="25">
        <f t="shared" si="1"/>
        <v>9.9809153434394185E-2</v>
      </c>
    </row>
    <row r="12" spans="1:11" x14ac:dyDescent="0.45">
      <c r="A12" s="3">
        <f>'Displacement methodI G2'!B12</f>
        <v>5509</v>
      </c>
      <c r="B12" s="4">
        <f>'Displacement methodI G2'!I12-'Pre-stress method G2'!I12</f>
        <v>2.405567599977898E-8</v>
      </c>
      <c r="C12" s="4">
        <f>'Displacement methodI G2'!J12-'Pre-stress method G2'!J12</f>
        <v>6.6030958000007356E-8</v>
      </c>
      <c r="D12" s="4">
        <f>'Displacement methodI G2'!K12-'Pre-stress method G2'!K12</f>
        <v>-4.3980937000382553E-8</v>
      </c>
      <c r="E12" s="4">
        <f t="shared" si="0"/>
        <v>8.2904075784226056E-8</v>
      </c>
      <c r="F12" s="15">
        <f>'Displacement methodI G2'!S12</f>
        <v>5.2068574985301828</v>
      </c>
      <c r="G12" s="25">
        <f t="shared" si="1"/>
        <v>8.2904075784226053E-2</v>
      </c>
    </row>
    <row r="13" spans="1:11" x14ac:dyDescent="0.45">
      <c r="A13" s="3">
        <f>'Displacement methodI G2'!B13</f>
        <v>5581</v>
      </c>
      <c r="B13" s="4">
        <f>'Displacement methodI G2'!I13-'Pre-stress method G2'!I13</f>
        <v>-8.9750150002870788E-9</v>
      </c>
      <c r="C13" s="4">
        <f>'Displacement methodI G2'!J13-'Pre-stress method G2'!J13</f>
        <v>3.9990444094216426E-9</v>
      </c>
      <c r="D13" s="4">
        <f>'Displacement methodI G2'!K13-'Pre-stress method G2'!K13</f>
        <v>2.0028604000993377E-9</v>
      </c>
      <c r="E13" s="4">
        <f t="shared" si="0"/>
        <v>1.0027696656071655E-8</v>
      </c>
      <c r="F13" s="15">
        <f>'Displacement methodI G2'!S13</f>
        <v>5.2719114759259753</v>
      </c>
      <c r="G13" s="25">
        <f t="shared" si="1"/>
        <v>1.0027696656071654E-2</v>
      </c>
    </row>
    <row r="14" spans="1:11" x14ac:dyDescent="0.45">
      <c r="A14" s="3">
        <f>'Displacement methodI G2'!B14</f>
        <v>6637</v>
      </c>
      <c r="B14" s="4">
        <f>'Displacement methodI G2'!I14-'Pre-stress method G2'!I14</f>
        <v>3.4014518999168908E-8</v>
      </c>
      <c r="C14" s="4">
        <f>'Displacement methodI G2'!J14-'Pre-stress method G2'!J14</f>
        <v>-2.1997719800662813E-8</v>
      </c>
      <c r="D14" s="4">
        <f>'Displacement methodI G2'!K14-'Pre-stress method G2'!K14</f>
        <v>-7.7996704699913322E-8</v>
      </c>
      <c r="E14" s="4">
        <f t="shared" si="0"/>
        <v>8.7888412906473483E-8</v>
      </c>
      <c r="F14" s="15">
        <f>'Displacement methodI G2'!S14</f>
        <v>5.7204356311385931</v>
      </c>
      <c r="G14" s="25">
        <f t="shared" si="1"/>
        <v>8.7888412906473479E-2</v>
      </c>
    </row>
    <row r="15" spans="1:11" x14ac:dyDescent="0.45">
      <c r="A15" s="3">
        <f>'Displacement methodI G2'!B15</f>
        <v>6673</v>
      </c>
      <c r="B15" s="4">
        <f>'Displacement methodI G2'!I15-'Pre-stress method G2'!I15</f>
        <v>4.1009559100142756E-8</v>
      </c>
      <c r="C15" s="4">
        <f>'Displacement methodI G2'!J15-'Pre-stress method G2'!J15</f>
        <v>5.5088978001723021E-9</v>
      </c>
      <c r="D15" s="4">
        <f>'Displacement methodI G2'!K15-'Pre-stress method G2'!K15</f>
        <v>3.5995866300240348E-8</v>
      </c>
      <c r="E15" s="4">
        <f t="shared" si="0"/>
        <v>5.4843726015521809E-8</v>
      </c>
      <c r="F15" s="15">
        <f>'Displacement methodI G2'!S15</f>
        <v>5.7967434944113236</v>
      </c>
      <c r="G15" s="25">
        <f t="shared" si="1"/>
        <v>5.4843726015521808E-2</v>
      </c>
    </row>
    <row r="16" spans="1:11" x14ac:dyDescent="0.45">
      <c r="A16" s="3">
        <f>'Displacement methodI G2'!B16</f>
        <v>7249</v>
      </c>
      <c r="B16" s="4">
        <f>'Displacement methodI G2'!I16-'Pre-stress method G2'!I16</f>
        <v>0</v>
      </c>
      <c r="C16" s="4">
        <f>'Displacement methodI G2'!J16-'Pre-stress method G2'!J16</f>
        <v>0</v>
      </c>
      <c r="D16" s="4">
        <f>'Displacement methodI G2'!K16-'Pre-stress method G2'!K16</f>
        <v>0</v>
      </c>
      <c r="E16" s="4">
        <f t="shared" si="0"/>
        <v>0</v>
      </c>
      <c r="F16" s="15">
        <f>'Displacement methodI G2'!S16</f>
        <v>5.9527207359324352</v>
      </c>
      <c r="G16" s="25">
        <f t="shared" si="1"/>
        <v>0</v>
      </c>
    </row>
    <row r="17" spans="1:7" x14ac:dyDescent="0.45">
      <c r="A17" s="3">
        <f>'Displacement methodI G2'!B17</f>
        <v>7285</v>
      </c>
      <c r="B17" s="4">
        <f>'Displacement methodI G2'!I17-'Pre-stress method G2'!I17</f>
        <v>0</v>
      </c>
      <c r="C17" s="4">
        <f>'Displacement methodI G2'!J17-'Pre-stress method G2'!J17</f>
        <v>0</v>
      </c>
      <c r="D17" s="4">
        <f>'Displacement methodI G2'!K17-'Pre-stress method G2'!K17</f>
        <v>0</v>
      </c>
      <c r="E17" s="4">
        <f t="shared" si="0"/>
        <v>0</v>
      </c>
      <c r="F17" s="15">
        <f>'Displacement methodI G2'!S17</f>
        <v>6.0716671927898025</v>
      </c>
      <c r="G17" s="25">
        <f t="shared" si="1"/>
        <v>0</v>
      </c>
    </row>
    <row r="18" spans="1:7" x14ac:dyDescent="0.45">
      <c r="A18" s="3">
        <f>'Displacement methodI G2'!B18</f>
        <v>8000</v>
      </c>
      <c r="B18" s="4">
        <f>'Displacement methodI G2'!I18-'Pre-stress method G2'!I18</f>
        <v>-3.5047799000010108E-9</v>
      </c>
      <c r="C18" s="4">
        <f>'Displacement methodI G2'!J18-'Pre-stress method G2'!J18</f>
        <v>-9.106300000085582E-10</v>
      </c>
      <c r="D18" s="4">
        <f>'Displacement methodI G2'!K18-'Pre-stress method G2'!K18</f>
        <v>-3.9825000003497479E-10</v>
      </c>
      <c r="E18" s="4">
        <f t="shared" si="0"/>
        <v>3.6429839701671127E-9</v>
      </c>
      <c r="F18" s="15">
        <f>'Displacement methodI G2'!S18</f>
        <v>1.0057691266886253</v>
      </c>
      <c r="G18" s="25">
        <f t="shared" si="1"/>
        <v>3.6429839701671127E-3</v>
      </c>
    </row>
    <row r="19" spans="1:7" x14ac:dyDescent="0.45">
      <c r="A19" s="3">
        <f>'Displacement methodI G2'!B19</f>
        <v>9440</v>
      </c>
      <c r="B19" s="4">
        <f>'Displacement methodI G2'!I19-'Pre-stress method G2'!I19</f>
        <v>-9.8847499998590271E-10</v>
      </c>
      <c r="C19" s="4">
        <f>'Displacement methodI G2'!J19-'Pre-stress method G2'!J19</f>
        <v>5.4088519999906728E-8</v>
      </c>
      <c r="D19" s="4">
        <f>'Displacement methodI G2'!K19-'Pre-stress method G2'!K19</f>
        <v>-1.7101999991945421E-10</v>
      </c>
      <c r="E19" s="4">
        <f t="shared" si="0"/>
        <v>5.4097821827188942E-8</v>
      </c>
      <c r="F19" s="15">
        <f>'Displacement methodI G2'!S19</f>
        <v>2.0964853574733122</v>
      </c>
      <c r="G19" s="25">
        <f t="shared" si="1"/>
        <v>5.409782182718894E-2</v>
      </c>
    </row>
    <row r="20" spans="1:7" x14ac:dyDescent="0.45">
      <c r="A20" s="3">
        <f>'Displacement methodI G2'!B20</f>
        <v>10580</v>
      </c>
      <c r="B20" s="4">
        <f>'Displacement methodI G2'!I20-'Pre-stress method G2'!I20</f>
        <v>5.9018736999968957E-8</v>
      </c>
      <c r="C20" s="4">
        <f>'Displacement methodI G2'!J20-'Pre-stress method G2'!J20</f>
        <v>-4.3989378000017926E-8</v>
      </c>
      <c r="D20" s="4">
        <f>'Displacement methodI G2'!K20-'Pre-stress method G2'!K20</f>
        <v>-5.988699998144692E-11</v>
      </c>
      <c r="E20" s="4">
        <f t="shared" si="0"/>
        <v>7.3608968749417572E-8</v>
      </c>
      <c r="F20" s="15">
        <f>'Displacement methodI G2'!S20</f>
        <v>3.182237709537111</v>
      </c>
      <c r="G20" s="25">
        <f t="shared" si="1"/>
        <v>7.3608968749417567E-2</v>
      </c>
    </row>
    <row r="21" spans="1:7" x14ac:dyDescent="0.45">
      <c r="A21" s="3">
        <f>'Displacement methodI G2'!B21</f>
        <v>11720</v>
      </c>
      <c r="B21" s="4">
        <f>'Displacement methodI G2'!I21-'Pre-stress method G2'!I21</f>
        <v>6.6207380001580968E-9</v>
      </c>
      <c r="C21" s="4">
        <f>'Displacement methodI G2'!J21-'Pre-stress method G2'!J21</f>
        <v>6.3002034100118065E-8</v>
      </c>
      <c r="D21" s="4">
        <f>'Displacement methodI G2'!K21-'Pre-stress method G2'!K21</f>
        <v>8.9852369999660758E-9</v>
      </c>
      <c r="E21" s="4">
        <f t="shared" si="0"/>
        <v>6.3983005215172074E-8</v>
      </c>
      <c r="F21" s="15">
        <f>'Displacement methodI G2'!S21</f>
        <v>4.2345400092572039</v>
      </c>
      <c r="G21" s="25">
        <f t="shared" si="1"/>
        <v>6.398300521517207E-2</v>
      </c>
    </row>
    <row r="22" spans="1:7" x14ac:dyDescent="0.45">
      <c r="A22" s="3">
        <f>'Displacement methodI G2'!B22</f>
        <v>12860</v>
      </c>
      <c r="B22" s="4">
        <f>'Displacement methodI G2'!I22-'Pre-stress method G2'!I22</f>
        <v>-7.9910402995229945E-9</v>
      </c>
      <c r="C22" s="4">
        <f>'Displacement methodI G2'!J22-'Pre-stress method G2'!J22</f>
        <v>4.300382739925307E-8</v>
      </c>
      <c r="D22" s="4">
        <f>'Displacement methodI G2'!K22-'Pre-stress method G2'!K22</f>
        <v>9.5995169599807917E-8</v>
      </c>
      <c r="E22" s="4">
        <f t="shared" si="0"/>
        <v>1.0549056110642903E-7</v>
      </c>
      <c r="F22" s="15">
        <f>'Displacement methodI G2'!S22</f>
        <v>5.2256883230824247</v>
      </c>
      <c r="G22" s="25">
        <f t="shared" si="1"/>
        <v>0.10549056110642903</v>
      </c>
    </row>
    <row r="23" spans="1:7" x14ac:dyDescent="0.45">
      <c r="A23" s="3">
        <f>'Displacement methodI G2'!B23</f>
        <v>13910</v>
      </c>
      <c r="B23" s="4">
        <f>'Displacement methodI G2'!I23-'Pre-stress method G2'!I23</f>
        <v>4.5701434700420179E-8</v>
      </c>
      <c r="C23" s="4">
        <f>'Displacement methodI G2'!J23-'Pre-stress method G2'!J23</f>
        <v>4.0200049889610456E-8</v>
      </c>
      <c r="D23" s="4">
        <f>'Displacement methodI G2'!K23-'Pre-stress method G2'!K23</f>
        <v>1.7985108003576444E-9</v>
      </c>
      <c r="E23" s="4">
        <f t="shared" si="0"/>
        <v>6.0892526519294158E-8</v>
      </c>
      <c r="F23" s="15">
        <f>'Displacement methodI G2'!S23</f>
        <v>5.6680661931561813</v>
      </c>
      <c r="G23" s="25">
        <f t="shared" si="1"/>
        <v>6.0892526519294159E-2</v>
      </c>
    </row>
    <row r="24" spans="1:7" x14ac:dyDescent="0.45">
      <c r="A24" s="3">
        <f>'Displacement methodI G2'!B24</f>
        <v>14480</v>
      </c>
      <c r="B24" s="4">
        <f>'Displacement methodI G2'!I24-'Pre-stress method G2'!I24</f>
        <v>0</v>
      </c>
      <c r="C24" s="4">
        <f>'Displacement methodI G2'!J24-'Pre-stress method G2'!J24</f>
        <v>0</v>
      </c>
      <c r="D24" s="4">
        <f>'Displacement methodI G2'!K24-'Pre-stress method G2'!K24</f>
        <v>0</v>
      </c>
      <c r="E24" s="4">
        <f t="shared" si="0"/>
        <v>0</v>
      </c>
      <c r="F24" s="15">
        <f>'Displacement methodI G2'!S24</f>
        <v>5.7993434887062856</v>
      </c>
      <c r="G24" s="25">
        <f t="shared" si="1"/>
        <v>0</v>
      </c>
    </row>
    <row r="25" spans="1:7" x14ac:dyDescent="0.45">
      <c r="A25" s="3">
        <f>'Displacement methodI G2'!B25</f>
        <v>15195</v>
      </c>
      <c r="B25" s="4">
        <f>'Displacement methodI G2'!I25-'Pre-stress method G2'!I25</f>
        <v>2.5314270000391208E-9</v>
      </c>
      <c r="C25" s="4">
        <f>'Displacement methodI G2'!J25-'Pre-stress method G2'!J25</f>
        <v>3.0978620000178883E-9</v>
      </c>
      <c r="D25" s="4">
        <f>'Displacement methodI G2'!K25-'Pre-stress method G2'!K25</f>
        <v>-3.8704999997401807E-10</v>
      </c>
      <c r="E25" s="4">
        <f t="shared" si="0"/>
        <v>4.0192884109207416E-9</v>
      </c>
      <c r="F25" s="15">
        <f>'Displacement methodI G2'!S25</f>
        <v>1.0071162991928986</v>
      </c>
      <c r="G25" s="25">
        <f t="shared" si="1"/>
        <v>4.0192884109207412E-3</v>
      </c>
    </row>
    <row r="26" spans="1:7" x14ac:dyDescent="0.45">
      <c r="A26" s="3">
        <f>'Displacement methodI G2'!B26</f>
        <v>16635</v>
      </c>
      <c r="B26" s="4">
        <f>'Displacement methodI G2'!I26-'Pre-stress method G2'!I26</f>
        <v>3.0279320000761376E-9</v>
      </c>
      <c r="C26" s="4">
        <f>'Displacement methodI G2'!J26-'Pre-stress method G2'!J26</f>
        <v>-5.9921814000085324E-8</v>
      </c>
      <c r="D26" s="4">
        <f>'Displacement methodI G2'!K26-'Pre-stress method G2'!K26</f>
        <v>-1.0151999999983771E-8</v>
      </c>
      <c r="E26" s="4">
        <f t="shared" si="0"/>
        <v>6.0851090945500543E-8</v>
      </c>
      <c r="F26" s="15">
        <f>'Displacement methodI G2'!S26</f>
        <v>2.1039653291820186</v>
      </c>
      <c r="G26" s="25">
        <f t="shared" si="1"/>
        <v>6.0851090945500542E-2</v>
      </c>
    </row>
    <row r="27" spans="1:7" x14ac:dyDescent="0.45">
      <c r="A27" s="3">
        <f>'Displacement methodI G2'!B27</f>
        <v>17775</v>
      </c>
      <c r="B27" s="4">
        <f>'Displacement methodI G2'!I27-'Pre-stress method G2'!I27</f>
        <v>3.0043497000094288E-9</v>
      </c>
      <c r="C27" s="4">
        <f>'Displacement methodI G2'!J27-'Pre-stress method G2'!J27</f>
        <v>1.6006165700147013E-8</v>
      </c>
      <c r="D27" s="4">
        <f>'Displacement methodI G2'!K27-'Pre-stress method G2'!K27</f>
        <v>-3.080899999095138E-11</v>
      </c>
      <c r="E27" s="4">
        <f t="shared" si="0"/>
        <v>1.628571173559786E-8</v>
      </c>
      <c r="F27" s="15">
        <f>'Displacement methodI G2'!S27</f>
        <v>3.1976300051757085</v>
      </c>
      <c r="G27" s="25">
        <f t="shared" si="1"/>
        <v>1.6285711735597862E-2</v>
      </c>
    </row>
    <row r="28" spans="1:7" x14ac:dyDescent="0.45">
      <c r="A28" s="3">
        <f>'Displacement methodI G2'!B28</f>
        <v>18915</v>
      </c>
      <c r="B28" s="4">
        <f>'Displacement methodI G2'!I28-'Pre-stress method G2'!I28</f>
        <v>5.5991281700060874E-8</v>
      </c>
      <c r="C28" s="4">
        <f>'Displacement methodI G2'!J28-'Pre-stress method G2'!J28</f>
        <v>3.1979439000552612E-8</v>
      </c>
      <c r="D28" s="4">
        <f>'Displacement methodI G2'!K28-'Pre-stress method G2'!K28</f>
        <v>5.0003021899924435E-8</v>
      </c>
      <c r="E28" s="4">
        <f t="shared" si="0"/>
        <v>8.1596631942317084E-8</v>
      </c>
      <c r="F28" s="15">
        <f>'Displacement methodI G2'!S28</f>
        <v>4.2555320090442272</v>
      </c>
      <c r="G28" s="25">
        <f t="shared" si="1"/>
        <v>8.1596631942317088E-2</v>
      </c>
    </row>
    <row r="29" spans="1:7" x14ac:dyDescent="0.45">
      <c r="A29" s="3">
        <f>'Displacement methodI G2'!B29</f>
        <v>20055</v>
      </c>
      <c r="B29" s="4">
        <f>'Displacement methodI G2'!I29-'Pre-stress method G2'!I29</f>
        <v>-4.6203709799536724E-8</v>
      </c>
      <c r="C29" s="4">
        <f>'Displacement methodI G2'!J29-'Pre-stress method G2'!J29</f>
        <v>-3.2000948620158898E-8</v>
      </c>
      <c r="D29" s="4">
        <f>'Displacement methodI G2'!K29-'Pre-stress method G2'!K29</f>
        <v>-3.200248499968944E-8</v>
      </c>
      <c r="E29" s="4">
        <f t="shared" si="0"/>
        <v>6.4676135923423887E-8</v>
      </c>
      <c r="F29" s="15">
        <f>'Displacement methodI G2'!S29</f>
        <v>5.3156266930626348</v>
      </c>
      <c r="G29" s="25">
        <f t="shared" si="1"/>
        <v>6.4676135923423889E-2</v>
      </c>
    </row>
    <row r="30" spans="1:7" x14ac:dyDescent="0.45">
      <c r="A30" s="3">
        <f>'Displacement methodI G2'!B30</f>
        <v>21105</v>
      </c>
      <c r="B30" s="4">
        <f>'Displacement methodI G2'!I30-'Pre-stress method G2'!I30</f>
        <v>-2.1012612999408986E-9</v>
      </c>
      <c r="C30" s="4">
        <f>'Displacement methodI G2'!J30-'Pre-stress method G2'!J30</f>
        <v>1.480124920023862E-8</v>
      </c>
      <c r="D30" s="4">
        <f>'Displacement methodI G2'!K30-'Pre-stress method G2'!K30</f>
        <v>-3.0027621001661731E-9</v>
      </c>
      <c r="E30" s="4">
        <f t="shared" si="0"/>
        <v>1.5248241117203915E-8</v>
      </c>
      <c r="F30" s="15">
        <f>'Displacement methodI G2'!S30</f>
        <v>5.82266922381823</v>
      </c>
      <c r="G30" s="25">
        <f t="shared" si="1"/>
        <v>1.5248241117203916E-2</v>
      </c>
    </row>
    <row r="31" spans="1:7" x14ac:dyDescent="0.45">
      <c r="A31" s="3">
        <f>'Displacement methodI G2'!B31</f>
        <v>21675</v>
      </c>
      <c r="B31" s="4">
        <f>'Displacement methodI G2'!I31-'Pre-stress method G2'!I31</f>
        <v>0</v>
      </c>
      <c r="C31" s="4">
        <f>'Displacement methodI G2'!J31-'Pre-stress method G2'!J31</f>
        <v>0</v>
      </c>
      <c r="D31" s="4">
        <f>'Displacement methodI G2'!K31-'Pre-stress method G2'!K31</f>
        <v>0</v>
      </c>
      <c r="E31" s="4">
        <f t="shared" si="0"/>
        <v>0</v>
      </c>
      <c r="F31" s="15">
        <f>'Displacement methodI G2'!S31</f>
        <v>6.0888680392992587</v>
      </c>
      <c r="G31" s="25">
        <f t="shared" si="1"/>
        <v>0</v>
      </c>
    </row>
    <row r="32" spans="1:7" x14ac:dyDescent="0.45">
      <c r="A32" s="3">
        <f>'Displacement methodI G2'!B32</f>
        <v>22390</v>
      </c>
      <c r="B32" s="4">
        <f>'Displacement methodI G2'!I32-'Pre-stress method G2'!I32</f>
        <v>-5.928740000023594E-9</v>
      </c>
      <c r="C32" s="4">
        <f>'Displacement methodI G2'!J32-'Pre-stress method G2'!J32</f>
        <v>5.5469399998795202E-10</v>
      </c>
      <c r="D32" s="4">
        <f>'Displacement methodI G2'!K32-'Pre-stress method G2'!K32</f>
        <v>-3.5213000001759961E-10</v>
      </c>
      <c r="E32" s="4">
        <f t="shared" si="0"/>
        <v>5.965034698844156E-9</v>
      </c>
      <c r="F32" s="15">
        <f>'Displacement methodI G2'!S32</f>
        <v>1.0105752893278164</v>
      </c>
      <c r="G32" s="25">
        <f t="shared" si="1"/>
        <v>5.9650346988441563E-3</v>
      </c>
    </row>
    <row r="33" spans="1:7" x14ac:dyDescent="0.45">
      <c r="A33" s="3">
        <f>'Displacement methodI G2'!B33</f>
        <v>23830</v>
      </c>
      <c r="B33" s="4">
        <f>'Displacement methodI G2'!I33-'Pre-stress method G2'!I33</f>
        <v>8.0019624999934369E-8</v>
      </c>
      <c r="C33" s="4">
        <f>'Displacement methodI G2'!J33-'Pre-stress method G2'!J33</f>
        <v>-7.9888979999474113E-9</v>
      </c>
      <c r="D33" s="4">
        <f>'Displacement methodI G2'!K33-'Pre-stress method G2'!K33</f>
        <v>-5.1073999955512928E-11</v>
      </c>
      <c r="E33" s="4">
        <f t="shared" si="0"/>
        <v>8.0417445153008665E-8</v>
      </c>
      <c r="F33" s="15">
        <f>'Displacement methodI G2'!S33</f>
        <v>2.1103468914138261</v>
      </c>
      <c r="G33" s="25">
        <f t="shared" si="1"/>
        <v>8.0417445153008665E-2</v>
      </c>
    </row>
    <row r="34" spans="1:7" x14ac:dyDescent="0.45">
      <c r="A34" s="3">
        <f>'Displacement methodI G2'!B34</f>
        <v>24970</v>
      </c>
      <c r="B34" s="4">
        <f>'Displacement methodI G2'!I34-'Pre-stress method G2'!I34</f>
        <v>-6.2069996000207323E-8</v>
      </c>
      <c r="C34" s="4">
        <f>'Displacement methodI G2'!J34-'Pre-stress method G2'!J34</f>
        <v>2.983249999897325E-9</v>
      </c>
      <c r="D34" s="4">
        <f>'Displacement methodI G2'!K34-'Pre-stress method G2'!K34</f>
        <v>6.7131000086075032E-11</v>
      </c>
      <c r="E34" s="4">
        <f t="shared" si="0"/>
        <v>6.2141682392729062E-8</v>
      </c>
      <c r="F34" s="15">
        <f>'Displacement methodI G2'!S34</f>
        <v>3.2052839577797161</v>
      </c>
      <c r="G34" s="25">
        <f t="shared" si="1"/>
        <v>6.2141682392729061E-2</v>
      </c>
    </row>
    <row r="35" spans="1:7" x14ac:dyDescent="0.45">
      <c r="A35" s="3">
        <f>'Displacement methodI G2'!B35</f>
        <v>26110</v>
      </c>
      <c r="B35" s="4">
        <f>'Displacement methodI G2'!I35-'Pre-stress method G2'!I35</f>
        <v>-5.8057399999512926E-8</v>
      </c>
      <c r="C35" s="4">
        <f>'Displacement methodI G2'!J35-'Pre-stress method G2'!J35</f>
        <v>2.2971714999826809E-8</v>
      </c>
      <c r="D35" s="4">
        <f>'Displacement methodI G2'!K35-'Pre-stress method G2'!K35</f>
        <v>6.0041425000009405E-8</v>
      </c>
      <c r="E35" s="4">
        <f t="shared" si="0"/>
        <v>8.6621787679361969E-8</v>
      </c>
      <c r="F35" s="15">
        <f>'Displacement methodI G2'!S35</f>
        <v>4.2702325287974663</v>
      </c>
      <c r="G35" s="25">
        <f t="shared" si="1"/>
        <v>8.6621787679361975E-2</v>
      </c>
    </row>
    <row r="36" spans="1:7" x14ac:dyDescent="0.45">
      <c r="A36" s="3">
        <f>'Displacement methodI G2'!B36</f>
        <v>27250</v>
      </c>
      <c r="B36" s="4">
        <f>'Displacement methodI G2'!I36-'Pre-stress method G2'!I36</f>
        <v>-1.0016264999704316E-8</v>
      </c>
      <c r="C36" s="4">
        <f>'Displacement methodI G2'!J36-'Pre-stress method G2'!J36</f>
        <v>-3.2992452499592401E-8</v>
      </c>
      <c r="D36" s="4">
        <f>'Displacement methodI G2'!K36-'Pre-stress method G2'!K36</f>
        <v>5.3000591750031883E-8</v>
      </c>
      <c r="E36" s="4">
        <f t="shared" si="0"/>
        <v>6.3228871667425075E-8</v>
      </c>
      <c r="F36" s="15">
        <f>'Displacement methodI G2'!S36</f>
        <v>5.3707271109226919</v>
      </c>
      <c r="G36" s="25">
        <f t="shared" si="1"/>
        <v>6.3228871667425079E-2</v>
      </c>
    </row>
    <row r="37" spans="1:7" x14ac:dyDescent="0.45">
      <c r="A37" s="3">
        <f>'Displacement methodI G2'!B37</f>
        <v>28300</v>
      </c>
      <c r="B37" s="4">
        <f>'Displacement methodI G2'!I37-'Pre-stress method G2'!I37</f>
        <v>-9.0013087998899732E-9</v>
      </c>
      <c r="C37" s="4">
        <f>'Displacement methodI G2'!J37-'Pre-stress method G2'!J37</f>
        <v>-4.4392886699995415E-8</v>
      </c>
      <c r="D37" s="4">
        <f>'Displacement methodI G2'!K37-'Pre-stress method G2'!K37</f>
        <v>-6.002121899755658E-9</v>
      </c>
      <c r="E37" s="4">
        <f t="shared" si="0"/>
        <v>4.5692203021622109E-8</v>
      </c>
      <c r="F37" s="15">
        <f>'Displacement methodI G2'!S37</f>
        <v>5.9194975546916142</v>
      </c>
      <c r="G37" s="25">
        <f t="shared" si="1"/>
        <v>4.5692203021622108E-2</v>
      </c>
    </row>
    <row r="38" spans="1:7" x14ac:dyDescent="0.45">
      <c r="A38" s="3">
        <f>'Displacement methodI G2'!B38</f>
        <v>28870</v>
      </c>
      <c r="B38" s="4">
        <f>'Displacement methodI G2'!I38-'Pre-stress method G2'!I38</f>
        <v>0</v>
      </c>
      <c r="C38" s="4">
        <f>'Displacement methodI G2'!J38-'Pre-stress method G2'!J38</f>
        <v>0</v>
      </c>
      <c r="D38" s="4">
        <f>'Displacement methodI G2'!K38-'Pre-stress method G2'!K38</f>
        <v>0</v>
      </c>
      <c r="E38" s="4">
        <f t="shared" si="0"/>
        <v>0</v>
      </c>
      <c r="F38" s="15">
        <f>'Displacement methodI G2'!S38</f>
        <v>6.2824290907259757</v>
      </c>
      <c r="G38" s="25">
        <f t="shared" si="1"/>
        <v>0</v>
      </c>
    </row>
    <row r="39" spans="1:7" x14ac:dyDescent="0.45">
      <c r="A39" s="3">
        <f>'Displacement methodI G2'!B39</f>
        <v>29585</v>
      </c>
      <c r="B39" s="4">
        <f>'Displacement methodI G2'!I39-'Pre-stress method G2'!I39</f>
        <v>1.0804990000596801E-9</v>
      </c>
      <c r="C39" s="4">
        <f>'Displacement methodI G2'!J39-'Pre-stress method G2'!J39</f>
        <v>7.0116400000008218E-9</v>
      </c>
      <c r="D39" s="4">
        <f>'Displacement methodI G2'!K39-'Pre-stress method G2'!K39</f>
        <v>-3.3696899999599746E-9</v>
      </c>
      <c r="E39" s="4">
        <f t="shared" si="0"/>
        <v>7.8540043464828654E-9</v>
      </c>
      <c r="F39" s="15">
        <f>'Displacement methodI G2'!S39</f>
        <v>1.0158699076161279</v>
      </c>
      <c r="G39" s="25">
        <f t="shared" si="1"/>
        <v>7.8540043464828662E-3</v>
      </c>
    </row>
    <row r="40" spans="1:7" x14ac:dyDescent="0.45">
      <c r="A40" s="3">
        <f>'Displacement methodI G2'!B40</f>
        <v>31025</v>
      </c>
      <c r="B40" s="4">
        <f>'Displacement methodI G2'!I40-'Pre-stress method G2'!I40</f>
        <v>5.5010927999931541E-8</v>
      </c>
      <c r="C40" s="4">
        <f>'Displacement methodI G2'!J40-'Pre-stress method G2'!J40</f>
        <v>4.0292790000773931E-9</v>
      </c>
      <c r="D40" s="4">
        <f>'Displacement methodI G2'!K40-'Pre-stress method G2'!K40</f>
        <v>5.1314999938070066E-11</v>
      </c>
      <c r="E40" s="4">
        <f t="shared" si="0"/>
        <v>5.5158316887875895E-8</v>
      </c>
      <c r="F40" s="15">
        <f>'Displacement methodI G2'!S40</f>
        <v>2.1140276654764953</v>
      </c>
      <c r="G40" s="25">
        <f t="shared" si="1"/>
        <v>5.5158316887875897E-2</v>
      </c>
    </row>
    <row r="41" spans="1:7" x14ac:dyDescent="0.45">
      <c r="A41" s="3">
        <f>'Displacement methodI G2'!B41</f>
        <v>32165</v>
      </c>
      <c r="B41" s="4">
        <f>'Displacement methodI G2'!I41-'Pre-stress method G2'!I41</f>
        <v>-7.2165240000334613E-8</v>
      </c>
      <c r="C41" s="4">
        <f>'Displacement methodI G2'!J41-'Pre-stress method G2'!J41</f>
        <v>1.3085326000051092E-8</v>
      </c>
      <c r="D41" s="4">
        <f>'Displacement methodI G2'!K41-'Pre-stress method G2'!K41</f>
        <v>2.4580000003698171E-10</v>
      </c>
      <c r="E41" s="4">
        <f t="shared" si="0"/>
        <v>7.334240273179987E-8</v>
      </c>
      <c r="F41" s="15">
        <f>'Displacement methodI G2'!S41</f>
        <v>3.1963146340746871</v>
      </c>
      <c r="G41" s="25">
        <f t="shared" si="1"/>
        <v>7.3342402731799872E-2</v>
      </c>
    </row>
    <row r="42" spans="1:7" x14ac:dyDescent="0.45">
      <c r="A42" s="3">
        <f>'Displacement methodI G2'!B42</f>
        <v>33305</v>
      </c>
      <c r="B42" s="4">
        <f>'Displacement methodI G2'!I42-'Pre-stress method G2'!I42</f>
        <v>1.6855070000300343E-8</v>
      </c>
      <c r="C42" s="4">
        <f>'Displacement methodI G2'!J42-'Pre-stress method G2'!J42</f>
        <v>-2.2938705000145193E-8</v>
      </c>
      <c r="D42" s="4">
        <f>'Displacement methodI G2'!K42-'Pre-stress method G2'!K42</f>
        <v>-4.9846409999826716E-8</v>
      </c>
      <c r="E42" s="4">
        <f t="shared" si="0"/>
        <v>5.7401586752192971E-8</v>
      </c>
      <c r="F42" s="15">
        <f>'Displacement methodI G2'!S42</f>
        <v>4.2467784601978007</v>
      </c>
      <c r="G42" s="25">
        <f t="shared" si="1"/>
        <v>5.7401586752192972E-2</v>
      </c>
    </row>
    <row r="43" spans="1:7" x14ac:dyDescent="0.45">
      <c r="A43" s="3">
        <f>'Displacement methodI G2'!B43</f>
        <v>34445</v>
      </c>
      <c r="B43" s="4">
        <f>'Displacement methodI G2'!I43-'Pre-stress method G2'!I43</f>
        <v>3.2940614000387392E-8</v>
      </c>
      <c r="C43" s="4">
        <f>'Displacement methodI G2'!J43-'Pre-stress method G2'!J43</f>
        <v>-4.974531999865639E-9</v>
      </c>
      <c r="D43" s="4">
        <f>'Displacement methodI G2'!K43-'Pre-stress method G2'!K43</f>
        <v>-1.4968790000048637E-8</v>
      </c>
      <c r="E43" s="4">
        <f t="shared" si="0"/>
        <v>3.6522523097477279E-8</v>
      </c>
      <c r="F43" s="15">
        <f>'Displacement methodI G2'!S43</f>
        <v>5.3253578668480115</v>
      </c>
      <c r="G43" s="25">
        <f t="shared" si="1"/>
        <v>3.6522523097477277E-2</v>
      </c>
    </row>
    <row r="44" spans="1:7" x14ac:dyDescent="0.45">
      <c r="A44" s="3">
        <f>'Displacement methodI G2'!B44</f>
        <v>35495</v>
      </c>
      <c r="B44" s="4">
        <f>'Displacement methodI G2'!I44-'Pre-stress method G2'!I44</f>
        <v>1.5982414999088368E-8</v>
      </c>
      <c r="C44" s="4">
        <f>'Displacement methodI G2'!J44-'Pre-stress method G2'!J44</f>
        <v>5.5005729500314654E-8</v>
      </c>
      <c r="D44" s="4">
        <f>'Displacement methodI G2'!K44-'Pre-stress method G2'!K44</f>
        <v>1.0056294000651556E-9</v>
      </c>
      <c r="E44" s="4">
        <f t="shared" si="0"/>
        <v>5.7289433210280118E-8</v>
      </c>
      <c r="F44" s="15">
        <f>'Displacement methodI G2'!S44</f>
        <v>5.8651589867624221</v>
      </c>
      <c r="G44" s="25">
        <f t="shared" si="1"/>
        <v>5.728943321028012E-2</v>
      </c>
    </row>
    <row r="45" spans="1:7" x14ac:dyDescent="0.45">
      <c r="A45" s="3">
        <f>'Displacement methodI G2'!B45</f>
        <v>36065</v>
      </c>
      <c r="B45" s="4">
        <f>'Displacement methodI G2'!I45-'Pre-stress method G2'!I45</f>
        <v>0</v>
      </c>
      <c r="C45" s="4">
        <f>'Displacement methodI G2'!J45-'Pre-stress method G2'!J45</f>
        <v>0</v>
      </c>
      <c r="D45" s="4">
        <f>'Displacement methodI G2'!K45-'Pre-stress method G2'!K45</f>
        <v>0</v>
      </c>
      <c r="E45" s="4">
        <f t="shared" si="0"/>
        <v>0</v>
      </c>
      <c r="F45" s="15">
        <f>'Displacement methodI G2'!S45</f>
        <v>6.2266598694645277</v>
      </c>
      <c r="G45" s="25">
        <f t="shared" si="1"/>
        <v>0</v>
      </c>
    </row>
    <row r="46" spans="1:7" x14ac:dyDescent="0.45">
      <c r="A46" s="3">
        <f>'Displacement methodI G2'!B46</f>
        <v>36780</v>
      </c>
      <c r="B46" s="4">
        <f>'Displacement methodI G2'!I46-'Pre-stress method G2'!I46</f>
        <v>-9.4944000003562706E-10</v>
      </c>
      <c r="C46" s="4">
        <f>'Displacement methodI G2'!J46-'Pre-stress method G2'!J46</f>
        <v>1.9633610000378138E-9</v>
      </c>
      <c r="D46" s="4">
        <f>'Displacement methodI G2'!K46-'Pre-stress method G2'!K46</f>
        <v>4.5398500000119095E-9</v>
      </c>
      <c r="E46" s="4">
        <f t="shared" si="0"/>
        <v>5.0365127571311953E-9</v>
      </c>
      <c r="F46" s="15">
        <f>'Displacement methodI G2'!S46</f>
        <v>1.0213353076242886</v>
      </c>
      <c r="G46" s="25">
        <f t="shared" si="1"/>
        <v>5.0365127571311953E-3</v>
      </c>
    </row>
    <row r="47" spans="1:7" x14ac:dyDescent="0.45">
      <c r="A47" s="3">
        <f>'Displacement methodI G2'!B47</f>
        <v>38220</v>
      </c>
      <c r="B47" s="4">
        <f>'Displacement methodI G2'!I47-'Pre-stress method G2'!I47</f>
        <v>-1.9775049999197145E-9</v>
      </c>
      <c r="C47" s="4">
        <f>'Displacement methodI G2'!J47-'Pre-stress method G2'!J47</f>
        <v>3.4972783999939056E-8</v>
      </c>
      <c r="D47" s="4">
        <f>'Displacement methodI G2'!K47-'Pre-stress method G2'!K47</f>
        <v>-1.0109240000070064E-8</v>
      </c>
      <c r="E47" s="4">
        <f t="shared" si="0"/>
        <v>3.6458234736614953E-8</v>
      </c>
      <c r="F47" s="15">
        <f>'Displacement methodI G2'!S47</f>
        <v>2.1226739033586859</v>
      </c>
      <c r="G47" s="25">
        <f t="shared" si="1"/>
        <v>3.6458234736614956E-2</v>
      </c>
    </row>
    <row r="48" spans="1:7" x14ac:dyDescent="0.45">
      <c r="A48" s="3">
        <f>'Displacement methodI G2'!B48</f>
        <v>39360</v>
      </c>
      <c r="B48" s="4">
        <f>'Displacement methodI G2'!I48-'Pre-stress method G2'!I48</f>
        <v>-2.4044950000046486E-8</v>
      </c>
      <c r="C48" s="4">
        <f>'Displacement methodI G2'!J48-'Pre-stress method G2'!J48</f>
        <v>-1.3938421000291717E-8</v>
      </c>
      <c r="D48" s="4">
        <f>'Displacement methodI G2'!K48-'Pre-stress method G2'!K48</f>
        <v>1.0077320999912244E-8</v>
      </c>
      <c r="E48" s="4">
        <f t="shared" si="0"/>
        <v>2.9563348914177176E-8</v>
      </c>
      <c r="F48" s="15">
        <f>'Displacement methodI G2'!S48</f>
        <v>3.1819222774920193</v>
      </c>
      <c r="G48" s="25">
        <f t="shared" si="1"/>
        <v>2.9563348914177175E-2</v>
      </c>
    </row>
    <row r="49" spans="1:9" x14ac:dyDescent="0.45">
      <c r="A49" s="3">
        <f>'Displacement methodI G2'!B49</f>
        <v>40500</v>
      </c>
      <c r="B49" s="4">
        <f>'Displacement methodI G2'!I49-'Pre-stress method G2'!I49</f>
        <v>-3.3050880000060415E-8</v>
      </c>
      <c r="C49" s="4">
        <f>'Displacement methodI G2'!J49-'Pre-stress method G2'!J49</f>
        <v>-4.389724000009726E-8</v>
      </c>
      <c r="D49" s="4">
        <f>'Displacement methodI G2'!K49-'Pre-stress method G2'!K49</f>
        <v>-9.9275120001799527E-9</v>
      </c>
      <c r="E49" s="4">
        <f t="shared" si="0"/>
        <v>5.5838014317472374E-8</v>
      </c>
      <c r="F49" s="15">
        <f>'Displacement methodI G2'!S49</f>
        <v>4.1843244771408443</v>
      </c>
      <c r="G49" s="25">
        <f t="shared" si="1"/>
        <v>5.5838014317472373E-2</v>
      </c>
    </row>
    <row r="50" spans="1:9" x14ac:dyDescent="0.45">
      <c r="A50" s="3">
        <f>'Displacement methodI G2'!B50</f>
        <v>41640</v>
      </c>
      <c r="B50" s="4">
        <f>'Displacement methodI G2'!I50-'Pre-stress method G2'!I50</f>
        <v>3.7991752000008511E-8</v>
      </c>
      <c r="C50" s="4">
        <f>'Displacement methodI G2'!J50-'Pre-stress method G2'!J50</f>
        <v>4.9031548000552649E-8</v>
      </c>
      <c r="D50" s="4">
        <f>'Displacement methodI G2'!K50-'Pre-stress method G2'!K50</f>
        <v>4.0014738000079125E-8</v>
      </c>
      <c r="E50" s="4">
        <f t="shared" si="0"/>
        <v>7.3814938708743942E-8</v>
      </c>
      <c r="F50" s="15">
        <f>'Displacement methodI G2'!S50</f>
        <v>5.2025114185362442</v>
      </c>
      <c r="G50" s="25">
        <f t="shared" si="1"/>
        <v>7.3814938708743949E-2</v>
      </c>
    </row>
    <row r="51" spans="1:9" x14ac:dyDescent="0.45">
      <c r="A51" s="3">
        <f>'Displacement methodI G2'!B51</f>
        <v>42690</v>
      </c>
      <c r="B51" s="4">
        <f>'Displacement methodI G2'!I51-'Pre-stress method G2'!I51</f>
        <v>1.8495280899692712E-8</v>
      </c>
      <c r="C51" s="4">
        <f>'Displacement methodI G2'!J51-'Pre-stress method G2'!J51</f>
        <v>-3.7992739201214709E-8</v>
      </c>
      <c r="D51" s="4">
        <f>'Displacement methodI G2'!K51-'Pre-stress method G2'!K51</f>
        <v>-3.5996192199704014E-8</v>
      </c>
      <c r="E51" s="4">
        <f t="shared" si="0"/>
        <v>5.550900377819879E-8</v>
      </c>
      <c r="F51" s="15">
        <f>'Displacement methodI G2'!S51</f>
        <v>5.7190432460333778</v>
      </c>
      <c r="G51" s="25">
        <f t="shared" si="1"/>
        <v>5.5509003778198791E-2</v>
      </c>
    </row>
    <row r="52" spans="1:9" x14ac:dyDescent="0.45">
      <c r="A52" s="3">
        <f>'Displacement methodI G2'!B52</f>
        <v>43260</v>
      </c>
      <c r="B52" s="4">
        <f>'Displacement methodI G2'!I52-'Pre-stress method G2'!I52</f>
        <v>0</v>
      </c>
      <c r="C52" s="4">
        <f>'Displacement methodI G2'!J52-'Pre-stress method G2'!J52</f>
        <v>0</v>
      </c>
      <c r="D52" s="4">
        <f>'Displacement methodI G2'!K52-'Pre-stress method G2'!K52</f>
        <v>0</v>
      </c>
      <c r="E52" s="4">
        <f t="shared" si="0"/>
        <v>0</v>
      </c>
      <c r="F52" s="15">
        <f>'Displacement methodI G2'!S52</f>
        <v>5.9583285449864212</v>
      </c>
      <c r="G52" s="25">
        <f t="shared" si="1"/>
        <v>0</v>
      </c>
    </row>
    <row r="53" spans="1:9" x14ac:dyDescent="0.45">
      <c r="A53" s="3">
        <f>'Displacement methodI G2'!B53</f>
        <v>43975</v>
      </c>
      <c r="B53" s="4">
        <f>'Displacement methodI G2'!I53-'Pre-stress method G2'!I53</f>
        <v>-5.7322040000382622E-9</v>
      </c>
      <c r="C53" s="4">
        <f>'Displacement methodI G2'!J53-'Pre-stress method G2'!J53</f>
        <v>1.9588260000581031E-9</v>
      </c>
      <c r="D53" s="4">
        <f>'Displacement methodI G2'!K53-'Pre-stress method G2'!K53</f>
        <v>1.5117799999795289E-9</v>
      </c>
      <c r="E53" s="4">
        <f t="shared" si="0"/>
        <v>6.2434478267137289E-9</v>
      </c>
      <c r="F53" s="15">
        <f>'Displacement methodI G2'!S53</f>
        <v>1.0216296887816054</v>
      </c>
      <c r="G53" s="25">
        <f t="shared" si="1"/>
        <v>6.2434478267137288E-3</v>
      </c>
    </row>
    <row r="54" spans="1:9" x14ac:dyDescent="0.45">
      <c r="A54" s="3">
        <f>'Displacement methodI G2'!B54</f>
        <v>45415</v>
      </c>
      <c r="B54" s="4">
        <f>'Displacement methodI G2'!I54-'Pre-stress method G2'!I54</f>
        <v>-6.5138370000617993E-9</v>
      </c>
      <c r="C54" s="4">
        <f>'Displacement methodI G2'!J54-'Pre-stress method G2'!J54</f>
        <v>1.6950078000031732E-8</v>
      </c>
      <c r="D54" s="4">
        <f>'Displacement methodI G2'!K54-'Pre-stress method G2'!K54</f>
        <v>-1.8113999997225808E-10</v>
      </c>
      <c r="E54" s="4">
        <f t="shared" si="0"/>
        <v>1.8159516193173311E-8</v>
      </c>
      <c r="F54" s="15">
        <f>'Displacement methodI G2'!S54</f>
        <v>2.1249389789121005</v>
      </c>
      <c r="G54" s="25">
        <f t="shared" si="1"/>
        <v>1.8159516193173311E-2</v>
      </c>
    </row>
    <row r="55" spans="1:9" x14ac:dyDescent="0.45">
      <c r="A55" s="3">
        <f>'Displacement methodI G2'!B55</f>
        <v>46555</v>
      </c>
      <c r="B55" s="4">
        <f>'Displacement methodI G2'!I55-'Pre-stress method G2'!I55</f>
        <v>6.9032288999926542E-8</v>
      </c>
      <c r="C55" s="4">
        <f>'Displacement methodI G2'!J55-'Pre-stress method G2'!J55</f>
        <v>6.4971816000208849E-8</v>
      </c>
      <c r="D55" s="4">
        <f>'Displacement methodI G2'!K55-'Pre-stress method G2'!K55</f>
        <v>9.9636049999711138E-9</v>
      </c>
      <c r="E55" s="4">
        <f t="shared" si="0"/>
        <v>9.5320864576071812E-8</v>
      </c>
      <c r="F55" s="15">
        <f>'Displacement methodI G2'!S55</f>
        <v>3.1812297056327137</v>
      </c>
      <c r="G55" s="25">
        <f t="shared" si="1"/>
        <v>9.5320864576071807E-2</v>
      </c>
    </row>
    <row r="56" spans="1:9" x14ac:dyDescent="0.45">
      <c r="A56" s="3">
        <f>'Displacement methodI G2'!B56</f>
        <v>47695</v>
      </c>
      <c r="B56" s="4">
        <f>'Displacement methodI G2'!I56-'Pre-stress method G2'!I56</f>
        <v>8.2025032000117293E-8</v>
      </c>
      <c r="C56" s="4">
        <f>'Displacement methodI G2'!J56-'Pre-stress method G2'!J56</f>
        <v>9.0084083998777376E-9</v>
      </c>
      <c r="D56" s="4">
        <f>'Displacement methodI G2'!K56-'Pre-stress method G2'!K56</f>
        <v>-5.0019503999897477E-8</v>
      </c>
      <c r="E56" s="4">
        <f t="shared" si="0"/>
        <v>9.6494601283776565E-8</v>
      </c>
      <c r="F56" s="15">
        <f>'Displacement methodI G2'!S56</f>
        <v>4.1687378929359431</v>
      </c>
      <c r="G56" s="25">
        <f t="shared" si="1"/>
        <v>9.6494601283776571E-2</v>
      </c>
    </row>
    <row r="57" spans="1:9" x14ac:dyDescent="0.45">
      <c r="A57" s="3">
        <f>'Displacement methodI G2'!B57</f>
        <v>48835</v>
      </c>
      <c r="B57" s="4">
        <f>'Displacement methodI G2'!I57-'Pre-stress method G2'!I57</f>
        <v>-2.8987391999767131E-8</v>
      </c>
      <c r="C57" s="4">
        <f>'Displacement methodI G2'!J57-'Pre-stress method G2'!J57</f>
        <v>-2.301618699969421E-8</v>
      </c>
      <c r="D57" s="4">
        <f>'Displacement methodI G2'!K57-'Pre-stress method G2'!K57</f>
        <v>-7.0113420000406101E-9</v>
      </c>
      <c r="E57" s="4">
        <f t="shared" si="0"/>
        <v>3.7671908308374685E-8</v>
      </c>
      <c r="F57" s="15">
        <f>'Displacement methodI G2'!S57</f>
        <v>5.1655690412577009</v>
      </c>
      <c r="G57" s="25">
        <f t="shared" si="1"/>
        <v>3.7671908308374684E-2</v>
      </c>
    </row>
    <row r="58" spans="1:9" x14ac:dyDescent="0.45">
      <c r="A58" s="3">
        <f>'Displacement methodI G2'!B58</f>
        <v>49885</v>
      </c>
      <c r="B58" s="4">
        <f>'Displacement methodI G2'!I58-'Pre-stress method G2'!I58</f>
        <v>-7.8195489199624907E-8</v>
      </c>
      <c r="C58" s="4">
        <f>'Displacement methodI G2'!J58-'Pre-stress method G2'!J58</f>
        <v>8.9905273998117097E-9</v>
      </c>
      <c r="D58" s="4">
        <f>'Displacement methodI G2'!K58-'Pre-stress method G2'!K58</f>
        <v>1.7997136200157554E-8</v>
      </c>
      <c r="E58" s="4">
        <f t="shared" si="0"/>
        <v>8.0741940932222098E-8</v>
      </c>
      <c r="F58" s="15">
        <f>'Displacement methodI G2'!S58</f>
        <v>5.6618575043884674</v>
      </c>
      <c r="G58" s="25">
        <f t="shared" si="1"/>
        <v>8.0741940932222103E-2</v>
      </c>
    </row>
    <row r="59" spans="1:9" x14ac:dyDescent="0.45">
      <c r="A59" s="3">
        <f>'Displacement methodI G2'!B59</f>
        <v>50455</v>
      </c>
      <c r="B59" s="4">
        <f>'Displacement methodI G2'!I59-'Pre-stress method G2'!I59</f>
        <v>0</v>
      </c>
      <c r="C59" s="4">
        <f>'Displacement methodI G2'!J59-'Pre-stress method G2'!J59</f>
        <v>0</v>
      </c>
      <c r="D59" s="4">
        <f>'Displacement methodI G2'!K59-'Pre-stress method G2'!K59</f>
        <v>0</v>
      </c>
      <c r="E59" s="4">
        <f t="shared" si="0"/>
        <v>0</v>
      </c>
      <c r="F59" s="15">
        <f>'Displacement methodI G2'!S59</f>
        <v>5.8313617491971801</v>
      </c>
      <c r="G59" s="25">
        <f t="shared" si="1"/>
        <v>0</v>
      </c>
    </row>
    <row r="60" spans="1:9" ht="15" customHeight="1" x14ac:dyDescent="0.45">
      <c r="A60" s="37" t="s">
        <v>36</v>
      </c>
      <c r="B60" s="37"/>
      <c r="C60" s="37"/>
      <c r="D60" s="37"/>
      <c r="E60" s="23">
        <f>1000000*MAX(E62:E118)</f>
        <v>0.10272795380692945</v>
      </c>
      <c r="F60" s="24" t="s">
        <v>37</v>
      </c>
      <c r="G60" s="16"/>
    </row>
    <row r="61" spans="1:9" x14ac:dyDescent="0.45">
      <c r="A61" s="5" t="s">
        <v>15</v>
      </c>
      <c r="B61" s="5" t="s">
        <v>0</v>
      </c>
      <c r="C61" s="5" t="s">
        <v>1</v>
      </c>
      <c r="D61" s="5" t="s">
        <v>2</v>
      </c>
      <c r="E61" s="7" t="s">
        <v>8</v>
      </c>
      <c r="F61" s="21" t="s">
        <v>9</v>
      </c>
      <c r="G61" s="7" t="s">
        <v>10</v>
      </c>
    </row>
    <row r="62" spans="1:9" x14ac:dyDescent="0.45">
      <c r="A62" s="3" t="e">
        <f>'Displacement methodI G2'!#REF!</f>
        <v>#REF!</v>
      </c>
      <c r="B62" s="4">
        <f>'Displacement methodI G2'!I62-'Pre-stress method G2'!I62</f>
        <v>5.7697999999999991E-12</v>
      </c>
      <c r="C62" s="4">
        <f>'Displacement methodI G2'!J62-'Pre-stress method G2'!J62</f>
        <v>8.3584999999999992E-12</v>
      </c>
      <c r="D62" s="4">
        <f>'Displacement methodI G2'!K62-'Pre-stress method G2'!K62</f>
        <v>-1.0580800000048463E-8</v>
      </c>
      <c r="E62" s="4">
        <f t="shared" si="0"/>
        <v>1.0580804874684147E-8</v>
      </c>
      <c r="F62" s="15">
        <f>'Displacement methodI G2'!S62</f>
        <v>1.4901263528976327E-8</v>
      </c>
      <c r="G62" s="25">
        <f>E62*1000000</f>
        <v>1.0580804874684147E-2</v>
      </c>
      <c r="H62" s="1"/>
      <c r="I62" s="1"/>
    </row>
    <row r="63" spans="1:9" x14ac:dyDescent="0.45">
      <c r="A63" s="3" t="e">
        <f>'Displacement methodI G2'!#REF!</f>
        <v>#REF!</v>
      </c>
      <c r="B63" s="4">
        <f>'Displacement methodI G2'!I63-'Pre-stress method G2'!I63</f>
        <v>-8.9189000000537699E-10</v>
      </c>
      <c r="C63" s="4">
        <f>'Displacement methodI G2'!J63-'Pre-stress method G2'!J63</f>
        <v>-5.8740579999931597E-9</v>
      </c>
      <c r="D63" s="4">
        <f>'Displacement methodI G2'!K63-'Pre-stress method G2'!K63</f>
        <v>-1.0443149999926279E-8</v>
      </c>
      <c r="E63" s="4">
        <f t="shared" si="0"/>
        <v>1.2014965962513314E-8</v>
      </c>
      <c r="F63" s="15">
        <f>'Displacement methodI G2'!S63</f>
        <v>0.93649589881643369</v>
      </c>
      <c r="G63" s="25">
        <f t="shared" ref="G63:G118" si="2">E63*1000000</f>
        <v>1.2014965962513315E-2</v>
      </c>
      <c r="H63" s="1"/>
      <c r="I63" s="1"/>
    </row>
    <row r="64" spans="1:9" x14ac:dyDescent="0.45">
      <c r="A64" s="3" t="e">
        <f>'Displacement methodI G2'!#REF!</f>
        <v>#REF!</v>
      </c>
      <c r="B64" s="4">
        <f>'Displacement methodI G2'!I64-'Pre-stress method G2'!I64</f>
        <v>-2.8961000000070347E-9</v>
      </c>
      <c r="C64" s="4">
        <f>'Displacement methodI G2'!J64-'Pre-stress method G2'!J64</f>
        <v>-3.989236000020123E-9</v>
      </c>
      <c r="D64" s="4">
        <f>'Displacement methodI G2'!K64-'Pre-stress method G2'!K64</f>
        <v>-4.2732000002290021E-10</v>
      </c>
      <c r="E64" s="4">
        <f t="shared" si="0"/>
        <v>4.9481311074300434E-9</v>
      </c>
      <c r="F64" s="15">
        <f>'Displacement methodI G2'!S64</f>
        <v>0.9227181706783496</v>
      </c>
      <c r="G64" s="25">
        <f t="shared" si="2"/>
        <v>4.9481311074300437E-3</v>
      </c>
      <c r="H64" s="1"/>
      <c r="I64" s="1"/>
    </row>
    <row r="65" spans="1:9" x14ac:dyDescent="0.45">
      <c r="A65" s="3" t="e">
        <f>'Displacement methodI G2'!#REF!</f>
        <v>#REF!</v>
      </c>
      <c r="B65" s="4">
        <f>'Displacement methodI G2'!I65-'Pre-stress method G2'!I65</f>
        <v>-1.3761700000045063E-8</v>
      </c>
      <c r="C65" s="4">
        <f>'Displacement methodI G2'!J65-'Pre-stress method G2'!J65</f>
        <v>-3.9638650000143813E-9</v>
      </c>
      <c r="D65" s="4">
        <f>'Displacement methodI G2'!K65-'Pre-stress method G2'!K65</f>
        <v>4.0018709000040273E-8</v>
      </c>
      <c r="E65" s="4">
        <f t="shared" si="0"/>
        <v>4.2504043133088925E-8</v>
      </c>
      <c r="F65" s="15">
        <f>'Displacement methodI G2'!S65</f>
        <v>1.9563196455589766</v>
      </c>
      <c r="G65" s="25">
        <f t="shared" si="2"/>
        <v>4.2504043133088927E-2</v>
      </c>
      <c r="H65" s="1"/>
      <c r="I65" s="1"/>
    </row>
    <row r="66" spans="1:9" x14ac:dyDescent="0.45">
      <c r="A66" s="3" t="e">
        <f>'Displacement methodI G2'!#REF!</f>
        <v>#REF!</v>
      </c>
      <c r="B66" s="4">
        <f>'Displacement methodI G2'!I66-'Pre-stress method G2'!I66</f>
        <v>-6.2789400000120427E-8</v>
      </c>
      <c r="C66" s="4">
        <f>'Displacement methodI G2'!J66-'Pre-stress method G2'!J66</f>
        <v>5.0452409999356823E-9</v>
      </c>
      <c r="D66" s="4">
        <f>'Displacement methodI G2'!K66-'Pre-stress method G2'!K66</f>
        <v>1.9927340000011097E-8</v>
      </c>
      <c r="E66" s="4">
        <f t="shared" si="0"/>
        <v>6.6068616517970141E-8</v>
      </c>
      <c r="F66" s="15">
        <f>'Displacement methodI G2'!S66</f>
        <v>1.9354311299811211</v>
      </c>
      <c r="G66" s="25">
        <f t="shared" si="2"/>
        <v>6.6068616517970136E-2</v>
      </c>
      <c r="H66" s="1"/>
      <c r="I66" s="1"/>
    </row>
    <row r="67" spans="1:9" x14ac:dyDescent="0.45">
      <c r="A67" s="3" t="e">
        <f>'Displacement methodI G2'!#REF!</f>
        <v>#REF!</v>
      </c>
      <c r="B67" s="4">
        <f>'Displacement methodI G2'!I67-'Pre-stress method G2'!I67</f>
        <v>3.9254510000169551E-8</v>
      </c>
      <c r="C67" s="4">
        <f>'Displacement methodI G2'!J67-'Pre-stress method G2'!J67</f>
        <v>3.6999599849858386E-8</v>
      </c>
      <c r="D67" s="4">
        <f>'Displacement methodI G2'!K67-'Pre-stress method G2'!K67</f>
        <v>3.0291660000226345E-8</v>
      </c>
      <c r="E67" s="4">
        <f t="shared" si="0"/>
        <v>6.1866562939704063E-8</v>
      </c>
      <c r="F67" s="15">
        <f>'Displacement methodI G2'!S67</f>
        <v>2.9521065106123796</v>
      </c>
      <c r="G67" s="25">
        <f t="shared" si="2"/>
        <v>6.1866562939704065E-2</v>
      </c>
      <c r="H67" s="1"/>
      <c r="I67" s="1"/>
    </row>
    <row r="68" spans="1:9" x14ac:dyDescent="0.45">
      <c r="A68" s="3" t="e">
        <f>'Displacement methodI G2'!#REF!</f>
        <v>#REF!</v>
      </c>
      <c r="B68" s="4">
        <f>'Displacement methodI G2'!I68-'Pre-stress method G2'!I68</f>
        <v>3.4176590000319779E-8</v>
      </c>
      <c r="C68" s="4">
        <f>'Displacement methodI G2'!J68-'Pre-stress method G2'!J68</f>
        <v>3.1073899999997656E-8</v>
      </c>
      <c r="D68" s="4">
        <f>'Displacement methodI G2'!K68-'Pre-stress method G2'!K68</f>
        <v>-1.9843590000128905E-8</v>
      </c>
      <c r="E68" s="4">
        <f t="shared" si="0"/>
        <v>5.0273199911613224E-8</v>
      </c>
      <c r="F68" s="15">
        <f>'Displacement methodI G2'!S68</f>
        <v>2.9576219315524424</v>
      </c>
      <c r="G68" s="25">
        <f t="shared" si="2"/>
        <v>5.0273199911613227E-2</v>
      </c>
      <c r="H68" s="1"/>
      <c r="I68" s="1"/>
    </row>
    <row r="69" spans="1:9" x14ac:dyDescent="0.45">
      <c r="A69" s="3" t="e">
        <f>'Displacement methodI G2'!#REF!</f>
        <v>#REF!</v>
      </c>
      <c r="B69" s="4">
        <f>'Displacement methodI G2'!I69-'Pre-stress method G2'!I69</f>
        <v>-1.6857790000306822E-8</v>
      </c>
      <c r="C69" s="4">
        <f>'Displacement methodI G2'!J69-'Pre-stress method G2'!J69</f>
        <v>-1.5008137299989469E-8</v>
      </c>
      <c r="D69" s="4">
        <f>'Displacement methodI G2'!K69-'Pre-stress method G2'!K69</f>
        <v>2.0255679999839696E-8</v>
      </c>
      <c r="E69" s="4">
        <f t="shared" si="0"/>
        <v>3.0326916116969192E-8</v>
      </c>
      <c r="F69" s="15">
        <f>'Displacement methodI G2'!S69</f>
        <v>3.8849238769890975</v>
      </c>
      <c r="G69" s="25">
        <f t="shared" si="2"/>
        <v>3.0326916116969194E-2</v>
      </c>
      <c r="H69" s="1"/>
      <c r="I69" s="1"/>
    </row>
    <row r="70" spans="1:9" x14ac:dyDescent="0.45">
      <c r="A70" s="3" t="e">
        <f>'Displacement methodI G2'!#REF!</f>
        <v>#REF!</v>
      </c>
      <c r="B70" s="4">
        <f>'Displacement methodI G2'!I70-'Pre-stress method G2'!I70</f>
        <v>2.4078092999892803E-8</v>
      </c>
      <c r="C70" s="4">
        <f>'Displacement methodI G2'!J70-'Pre-stress method G2'!J70</f>
        <v>3.7667410000569862E-9</v>
      </c>
      <c r="D70" s="4">
        <f>'Displacement methodI G2'!K70-'Pre-stress method G2'!K70</f>
        <v>-9.8765700002126366E-9</v>
      </c>
      <c r="E70" s="4">
        <f t="shared" ref="E70:E118" si="3">(B70^2+C70^2+D70^2)^0.5</f>
        <v>2.6296188606756252E-8</v>
      </c>
      <c r="F70" s="15">
        <f>'Displacement methodI G2'!S70</f>
        <v>3.910347075388577</v>
      </c>
      <c r="G70" s="25">
        <f t="shared" si="2"/>
        <v>2.6296188606756251E-2</v>
      </c>
      <c r="H70" s="1"/>
      <c r="I70" s="1"/>
    </row>
    <row r="71" spans="1:9" x14ac:dyDescent="0.45">
      <c r="A71" s="3" t="e">
        <f>'Displacement methodI G2'!#REF!</f>
        <v>#REF!</v>
      </c>
      <c r="B71" s="4">
        <f>'Displacement methodI G2'!I71-'Pre-stress method G2'!I71</f>
        <v>4.1019860000900132E-8</v>
      </c>
      <c r="C71" s="4">
        <f>'Displacement methodI G2'!J71-'Pre-stress method G2'!J71</f>
        <v>2.7974773000047706E-8</v>
      </c>
      <c r="D71" s="4">
        <f>'Displacement methodI G2'!K71-'Pre-stress method G2'!K71</f>
        <v>1.0074204000523612E-8</v>
      </c>
      <c r="E71" s="4">
        <f t="shared" si="3"/>
        <v>5.0662672897724325E-8</v>
      </c>
      <c r="F71" s="15">
        <f>'Displacement methodI G2'!S71</f>
        <v>4.8137105957878275</v>
      </c>
      <c r="G71" s="25">
        <f t="shared" si="2"/>
        <v>5.0662672897724324E-2</v>
      </c>
      <c r="H71" s="1"/>
      <c r="I71" s="1"/>
    </row>
    <row r="72" spans="1:9" x14ac:dyDescent="0.45">
      <c r="A72" s="3" t="e">
        <f>'Displacement methodI G2'!#REF!</f>
        <v>#REF!</v>
      </c>
      <c r="B72" s="4">
        <f>'Displacement methodI G2'!I72-'Pre-stress method G2'!I72</f>
        <v>-2.4988168000061872E-8</v>
      </c>
      <c r="C72" s="4">
        <f>'Displacement methodI G2'!J72-'Pre-stress method G2'!J72</f>
        <v>2.7135001000062192E-8</v>
      </c>
      <c r="D72" s="4">
        <f>'Displacement methodI G2'!K72-'Pre-stress method G2'!K72</f>
        <v>1.702339999954533E-8</v>
      </c>
      <c r="E72" s="4">
        <f t="shared" si="3"/>
        <v>4.062650571753879E-8</v>
      </c>
      <c r="F72" s="15">
        <f>'Displacement methodI G2'!S72</f>
        <v>4.8705567700212669</v>
      </c>
      <c r="G72" s="25">
        <f t="shared" si="2"/>
        <v>4.0626505717538793E-2</v>
      </c>
      <c r="H72" s="1"/>
      <c r="I72" s="1"/>
    </row>
    <row r="73" spans="1:9" x14ac:dyDescent="0.45">
      <c r="A73" s="3" t="e">
        <f>'Displacement methodI G2'!#REF!</f>
        <v>#REF!</v>
      </c>
      <c r="B73" s="4">
        <f>'Displacement methodI G2'!I73-'Pre-stress method G2'!I73</f>
        <v>-6.8299835789646657E-8</v>
      </c>
      <c r="C73" s="4">
        <f>'Displacement methodI G2'!J73-'Pre-stress method G2'!J73</f>
        <v>-3.3013328000573022E-8</v>
      </c>
      <c r="D73" s="4">
        <f>'Displacement methodI G2'!K73-'Pre-stress method G2'!K73</f>
        <v>5.0020862999832633E-8</v>
      </c>
      <c r="E73" s="4">
        <f t="shared" si="3"/>
        <v>9.086712348156589E-8</v>
      </c>
      <c r="F73" s="15">
        <f>'Displacement methodI G2'!S73</f>
        <v>5.2314267881716559</v>
      </c>
      <c r="G73" s="25">
        <f t="shared" si="2"/>
        <v>9.0867123481565892E-2</v>
      </c>
      <c r="H73" s="1"/>
      <c r="I73" s="1"/>
    </row>
    <row r="74" spans="1:9" x14ac:dyDescent="0.45">
      <c r="A74" s="3" t="e">
        <f>'Displacement methodI G2'!#REF!</f>
        <v>#REF!</v>
      </c>
      <c r="B74" s="4">
        <f>'Displacement methodI G2'!I74-'Pre-stress method G2'!I74</f>
        <v>5.0506342200509757E-8</v>
      </c>
      <c r="C74" s="4">
        <f>'Displacement methodI G2'!J74-'Pre-stress method G2'!J74</f>
        <v>-2.7105663000150798E-8</v>
      </c>
      <c r="D74" s="4">
        <f>'Displacement methodI G2'!K74-'Pre-stress method G2'!K74</f>
        <v>5.7005203400132404E-8</v>
      </c>
      <c r="E74" s="4">
        <f t="shared" si="3"/>
        <v>8.0840588715342766E-8</v>
      </c>
      <c r="F74" s="15">
        <f>'Displacement methodI G2'!S74</f>
        <v>5.2928962062371863</v>
      </c>
      <c r="G74" s="25">
        <f t="shared" si="2"/>
        <v>8.0840588715342762E-2</v>
      </c>
      <c r="H74" s="1"/>
      <c r="I74" s="1"/>
    </row>
    <row r="75" spans="1:9" x14ac:dyDescent="0.45">
      <c r="A75" s="3" t="e">
        <f>'Displacement methodI G2'!#REF!</f>
        <v>#REF!</v>
      </c>
      <c r="B75" s="4">
        <f>'Displacement methodI G2'!I75-'Pre-stress method G2'!I75</f>
        <v>0</v>
      </c>
      <c r="C75" s="4">
        <f>'Displacement methodI G2'!J75-'Pre-stress method G2'!J75</f>
        <v>0</v>
      </c>
      <c r="D75" s="4">
        <f>'Displacement methodI G2'!K75-'Pre-stress method G2'!K75</f>
        <v>0</v>
      </c>
      <c r="E75" s="4">
        <f t="shared" si="3"/>
        <v>0</v>
      </c>
      <c r="F75" s="15">
        <f>'Displacement methodI G2'!S75</f>
        <v>5.7479203473952207</v>
      </c>
      <c r="G75" s="25">
        <f t="shared" si="2"/>
        <v>0</v>
      </c>
      <c r="H75" s="1"/>
      <c r="I75" s="1"/>
    </row>
    <row r="76" spans="1:9" x14ac:dyDescent="0.45">
      <c r="A76" s="3" t="e">
        <f>'Displacement methodI G2'!#REF!</f>
        <v>#REF!</v>
      </c>
      <c r="B76" s="4">
        <f>'Displacement methodI G2'!I76-'Pre-stress method G2'!I76</f>
        <v>0</v>
      </c>
      <c r="C76" s="4">
        <f>'Displacement methodI G2'!J76-'Pre-stress method G2'!J76</f>
        <v>0</v>
      </c>
      <c r="D76" s="4">
        <f>'Displacement methodI G2'!K76-'Pre-stress method G2'!K76</f>
        <v>0</v>
      </c>
      <c r="E76" s="4">
        <f t="shared" si="3"/>
        <v>0</v>
      </c>
      <c r="F76" s="15">
        <f>'Displacement methodI G2'!S76</f>
        <v>5.75939727749354</v>
      </c>
      <c r="G76" s="25">
        <f t="shared" si="2"/>
        <v>0</v>
      </c>
      <c r="H76" s="1"/>
      <c r="I76" s="1"/>
    </row>
    <row r="77" spans="1:9" x14ac:dyDescent="0.45">
      <c r="A77" s="3" t="e">
        <f>'Displacement methodI G2'!#REF!</f>
        <v>#REF!</v>
      </c>
      <c r="B77" s="4">
        <f>'Displacement methodI G2'!I77-'Pre-stress method G2'!I77</f>
        <v>-3.0762299999529709E-9</v>
      </c>
      <c r="C77" s="4">
        <f>'Displacement methodI G2'!J77-'Pre-stress method G2'!J77</f>
        <v>-1.3598999855889138E-11</v>
      </c>
      <c r="D77" s="4">
        <f>'Displacement methodI G2'!K77-'Pre-stress method G2'!K77</f>
        <v>-4.4695000001385154E-10</v>
      </c>
      <c r="E77" s="4">
        <f t="shared" si="3"/>
        <v>3.1085591916384857E-9</v>
      </c>
      <c r="F77" s="15">
        <f>'Displacement methodI G2'!S77</f>
        <v>0.91457662429126185</v>
      </c>
      <c r="G77" s="25">
        <f t="shared" si="2"/>
        <v>3.1085591916384858E-3</v>
      </c>
      <c r="H77" s="1"/>
      <c r="I77" s="1"/>
    </row>
    <row r="78" spans="1:9" x14ac:dyDescent="0.45">
      <c r="A78" s="3" t="e">
        <f>'Displacement methodI G2'!#REF!</f>
        <v>#REF!</v>
      </c>
      <c r="B78" s="4">
        <f>'Displacement methodI G2'!I78-'Pre-stress method G2'!I78</f>
        <v>6.0272419999830157E-9</v>
      </c>
      <c r="C78" s="4">
        <f>'Displacement methodI G2'!J78-'Pre-stress method G2'!J78</f>
        <v>-2.2024462000046555E-8</v>
      </c>
      <c r="D78" s="4">
        <f>'Displacement methodI G2'!K78-'Pre-stress method G2'!K78</f>
        <v>2.9773460000063513E-8</v>
      </c>
      <c r="E78" s="4">
        <f t="shared" si="3"/>
        <v>3.752150707118833E-8</v>
      </c>
      <c r="F78" s="15">
        <f>'Displacement methodI G2'!S78</f>
        <v>1.9267695846935098</v>
      </c>
      <c r="G78" s="25">
        <f t="shared" si="2"/>
        <v>3.7521507071188329E-2</v>
      </c>
      <c r="H78" s="1"/>
      <c r="I78" s="1"/>
    </row>
    <row r="79" spans="1:9" x14ac:dyDescent="0.45">
      <c r="A79" s="3" t="e">
        <f>'Displacement methodI G2'!#REF!</f>
        <v>#REF!</v>
      </c>
      <c r="B79" s="4">
        <f>'Displacement methodI G2'!I79-'Pre-stress method G2'!I79</f>
        <v>6.0008147899966863E-8</v>
      </c>
      <c r="C79" s="4">
        <f>'Displacement methodI G2'!J79-'Pre-stress method G2'!J79</f>
        <v>-3.4021663999905805E-8</v>
      </c>
      <c r="D79" s="4">
        <f>'Displacement methodI G2'!K79-'Pre-stress method G2'!K79</f>
        <v>3.9927975000299612E-8</v>
      </c>
      <c r="E79" s="4">
        <f t="shared" si="3"/>
        <v>7.9703793029763229E-8</v>
      </c>
      <c r="F79" s="15">
        <f>'Displacement methodI G2'!S79</f>
        <v>2.9347063396530833</v>
      </c>
      <c r="G79" s="25">
        <f t="shared" si="2"/>
        <v>7.9703793029763229E-2</v>
      </c>
      <c r="H79" s="1"/>
      <c r="I79" s="1"/>
    </row>
    <row r="80" spans="1:9" x14ac:dyDescent="0.45">
      <c r="A80" s="3" t="e">
        <f>'Displacement methodI G2'!#REF!</f>
        <v>#REF!</v>
      </c>
      <c r="B80" s="4">
        <f>'Displacement methodI G2'!I80-'Pre-stress method G2'!I80</f>
        <v>3.3985914999791478E-8</v>
      </c>
      <c r="C80" s="4">
        <f>'Displacement methodI G2'!J80-'Pre-stress method G2'!J80</f>
        <v>-4.2021635999860141E-8</v>
      </c>
      <c r="D80" s="4">
        <f>'Displacement methodI G2'!K80-'Pre-stress method G2'!K80</f>
        <v>-4.4012441999946583E-8</v>
      </c>
      <c r="E80" s="4">
        <f t="shared" si="3"/>
        <v>6.9699034148806217E-8</v>
      </c>
      <c r="F80" s="15">
        <f>'Displacement methodI G2'!S80</f>
        <v>3.8865393063752744</v>
      </c>
      <c r="G80" s="25">
        <f t="shared" si="2"/>
        <v>6.969903414880621E-2</v>
      </c>
      <c r="H80" s="1"/>
      <c r="I80" s="1"/>
    </row>
    <row r="81" spans="1:9" x14ac:dyDescent="0.45">
      <c r="A81" s="3" t="e">
        <f>'Displacement methodI G2'!#REF!</f>
        <v>#REF!</v>
      </c>
      <c r="B81" s="4">
        <f>'Displacement methodI G2'!I81-'Pre-stress method G2'!I81</f>
        <v>5.1002288700956883E-9</v>
      </c>
      <c r="C81" s="4">
        <f>'Displacement methodI G2'!J81-'Pre-stress method G2'!J81</f>
        <v>5.9995035606164038E-9</v>
      </c>
      <c r="D81" s="4">
        <f>'Displacement methodI G2'!K81-'Pre-stress method G2'!K81</f>
        <v>-2.1005417699931223E-8</v>
      </c>
      <c r="E81" s="4">
        <f t="shared" si="3"/>
        <v>2.2432876548712837E-8</v>
      </c>
      <c r="F81" s="15">
        <f>'Displacement methodI G2'!S81</f>
        <v>4.6074254340140985</v>
      </c>
      <c r="G81" s="25">
        <f t="shared" si="2"/>
        <v>2.2432876548712836E-2</v>
      </c>
      <c r="H81" s="1"/>
      <c r="I81" s="1"/>
    </row>
    <row r="82" spans="1:9" x14ac:dyDescent="0.45">
      <c r="A82" s="3" t="e">
        <f>'Displacement methodI G2'!#REF!</f>
        <v>#REF!</v>
      </c>
      <c r="B82" s="4">
        <f>'Displacement methodI G2'!I82-'Pre-stress method G2'!I82</f>
        <v>-1.4803269200074423E-8</v>
      </c>
      <c r="C82" s="4">
        <f>'Displacement methodI G2'!J82-'Pre-stress method G2'!J82</f>
        <v>-3.8002649500358532E-8</v>
      </c>
      <c r="D82" s="4">
        <f>'Displacement methodI G2'!K82-'Pre-stress method G2'!K82</f>
        <v>-8.003912300297289E-9</v>
      </c>
      <c r="E82" s="4">
        <f t="shared" si="3"/>
        <v>4.1562011021698925E-8</v>
      </c>
      <c r="F82" s="15">
        <f>'Displacement methodI G2'!S82</f>
        <v>4.8626261310119245</v>
      </c>
      <c r="G82" s="25">
        <f t="shared" si="2"/>
        <v>4.1562011021698923E-2</v>
      </c>
      <c r="H82" s="1"/>
      <c r="I82" s="1"/>
    </row>
    <row r="83" spans="1:9" x14ac:dyDescent="0.45">
      <c r="A83" s="3" t="e">
        <f>'Displacement methodI G2'!#REF!</f>
        <v>#REF!</v>
      </c>
      <c r="B83" s="4">
        <f>'Displacement methodI G2'!I83-'Pre-stress method G2'!I83</f>
        <v>0</v>
      </c>
      <c r="C83" s="4">
        <f>'Displacement methodI G2'!J83-'Pre-stress method G2'!J83</f>
        <v>0</v>
      </c>
      <c r="D83" s="4">
        <f>'Displacement methodI G2'!K83-'Pre-stress method G2'!K83</f>
        <v>0</v>
      </c>
      <c r="E83" s="4">
        <f t="shared" si="3"/>
        <v>0</v>
      </c>
      <c r="F83" s="15">
        <f>'Displacement methodI G2'!S83</f>
        <v>4.9911186561731835</v>
      </c>
      <c r="G83" s="25">
        <f t="shared" si="2"/>
        <v>0</v>
      </c>
      <c r="H83" s="1"/>
      <c r="I83" s="1"/>
    </row>
    <row r="84" spans="1:9" x14ac:dyDescent="0.45">
      <c r="A84" s="3" t="e">
        <f>'Displacement methodI G2'!#REF!</f>
        <v>#REF!</v>
      </c>
      <c r="B84" s="4">
        <f>'Displacement methodI G2'!I84-'Pre-stress method G2'!I84</f>
        <v>1.9831239999766256E-9</v>
      </c>
      <c r="C84" s="4">
        <f>'Displacement methodI G2'!J84-'Pre-stress method G2'!J84</f>
        <v>2.9834259999538676E-9</v>
      </c>
      <c r="D84" s="4">
        <f>'Displacement methodI G2'!K84-'Pre-stress method G2'!K84</f>
        <v>-1.0425010000007437E-8</v>
      </c>
      <c r="E84" s="4">
        <f t="shared" si="3"/>
        <v>1.1023359061408599E-8</v>
      </c>
      <c r="F84" s="15">
        <f>'Displacement methodI G2'!S84</f>
        <v>0.91332100189363874</v>
      </c>
      <c r="G84" s="25">
        <f t="shared" si="2"/>
        <v>1.1023359061408599E-2</v>
      </c>
      <c r="H84" s="1"/>
      <c r="I84" s="1"/>
    </row>
    <row r="85" spans="1:9" x14ac:dyDescent="0.45">
      <c r="A85" s="3" t="e">
        <f>'Displacement methodI G2'!#REF!</f>
        <v>#REF!</v>
      </c>
      <c r="B85" s="4">
        <f>'Displacement methodI G2'!I85-'Pre-stress method G2'!I85</f>
        <v>-2.0317489999449601E-9</v>
      </c>
      <c r="C85" s="4">
        <f>'Displacement methodI G2'!J85-'Pre-stress method G2'!J85</f>
        <v>5.6964927000078755E-8</v>
      </c>
      <c r="D85" s="4">
        <f>'Displacement methodI G2'!K85-'Pre-stress method G2'!K85</f>
        <v>-1.7980000008386426E-10</v>
      </c>
      <c r="E85" s="4">
        <f t="shared" si="3"/>
        <v>5.7001431913269591E-8</v>
      </c>
      <c r="F85" s="15">
        <f>'Displacement methodI G2'!S85</f>
        <v>1.9268805377863982</v>
      </c>
      <c r="G85" s="25">
        <f t="shared" si="2"/>
        <v>5.700143191326959E-2</v>
      </c>
      <c r="H85" s="1"/>
      <c r="I85" s="1"/>
    </row>
    <row r="86" spans="1:9" x14ac:dyDescent="0.45">
      <c r="A86" s="3" t="e">
        <f>'Displacement methodI G2'!#REF!</f>
        <v>#REF!</v>
      </c>
      <c r="B86" s="4">
        <f>'Displacement methodI G2'!I86-'Pre-stress method G2'!I86</f>
        <v>-3.4006926100203089E-8</v>
      </c>
      <c r="C86" s="4">
        <f>'Displacement methodI G2'!J86-'Pre-stress method G2'!J86</f>
        <v>1.0962789000375228E-8</v>
      </c>
      <c r="D86" s="4">
        <f>'Displacement methodI G2'!K86-'Pre-stress method G2'!K86</f>
        <v>-3.2143999918396449E-11</v>
      </c>
      <c r="E86" s="4">
        <f t="shared" si="3"/>
        <v>3.5730306445483407E-8</v>
      </c>
      <c r="F86" s="15">
        <f>'Displacement methodI G2'!S86</f>
        <v>2.9334006920296445</v>
      </c>
      <c r="G86" s="25">
        <f t="shared" si="2"/>
        <v>3.573030644548341E-2</v>
      </c>
      <c r="H86" s="1"/>
      <c r="I86" s="1"/>
    </row>
    <row r="87" spans="1:9" x14ac:dyDescent="0.45">
      <c r="A87" s="3" t="e">
        <f>'Displacement methodI G2'!#REF!</f>
        <v>#REF!</v>
      </c>
      <c r="B87" s="4">
        <f>'Displacement methodI G2'!I87-'Pre-stress method G2'!I87</f>
        <v>6.0070224998636651E-9</v>
      </c>
      <c r="C87" s="4">
        <f>'Displacement methodI G2'!J87-'Pre-stress method G2'!J87</f>
        <v>7.9814570000912022E-9</v>
      </c>
      <c r="D87" s="4">
        <f>'Displacement methodI G2'!K87-'Pre-stress method G2'!K87</f>
        <v>4.0009674399932305E-8</v>
      </c>
      <c r="E87" s="4">
        <f t="shared" si="3"/>
        <v>4.1237871195622739E-8</v>
      </c>
      <c r="F87" s="15">
        <f>'Displacement methodI G2'!S87</f>
        <v>3.9337244895899861</v>
      </c>
      <c r="G87" s="25">
        <f t="shared" si="2"/>
        <v>4.1237871195622743E-2</v>
      </c>
      <c r="H87" s="1"/>
      <c r="I87" s="1"/>
    </row>
    <row r="88" spans="1:9" x14ac:dyDescent="0.45">
      <c r="A88" s="3" t="e">
        <f>'Displacement methodI G2'!#REF!</f>
        <v>#REF!</v>
      </c>
      <c r="B88" s="4">
        <f>'Displacement methodI G2'!I88-'Pre-stress method G2'!I88</f>
        <v>-1.3195795400171642E-8</v>
      </c>
      <c r="C88" s="4">
        <f>'Displacement methodI G2'!J88-'Pre-stress method G2'!J88</f>
        <v>-5.0972283997807732E-9</v>
      </c>
      <c r="D88" s="4">
        <f>'Displacement methodI G2'!K88-'Pre-stress method G2'!K88</f>
        <v>1.5000891670328975E-8</v>
      </c>
      <c r="E88" s="4">
        <f t="shared" si="3"/>
        <v>2.0618862832553786E-8</v>
      </c>
      <c r="F88" s="15">
        <f>'Displacement methodI G2'!S88</f>
        <v>4.7932606542936931</v>
      </c>
      <c r="G88" s="25">
        <f t="shared" si="2"/>
        <v>2.0618862832553785E-2</v>
      </c>
      <c r="H88" s="1"/>
      <c r="I88" s="1"/>
    </row>
    <row r="89" spans="1:9" x14ac:dyDescent="0.45">
      <c r="A89" s="3" t="e">
        <f>'Displacement methodI G2'!#REF!</f>
        <v>#REF!</v>
      </c>
      <c r="B89" s="4">
        <f>'Displacement methodI G2'!I89-'Pre-stress method G2'!I89</f>
        <v>2.4705090800360152E-8</v>
      </c>
      <c r="C89" s="4">
        <f>'Displacement methodI G2'!J89-'Pre-stress method G2'!J89</f>
        <v>-2.7991678003269627E-9</v>
      </c>
      <c r="D89" s="4">
        <f>'Displacement methodI G2'!K89-'Pre-stress method G2'!K89</f>
        <v>1.2000251489556468E-8</v>
      </c>
      <c r="E89" s="4">
        <f t="shared" si="3"/>
        <v>2.7607659945041146E-8</v>
      </c>
      <c r="F89" s="15">
        <f>'Displacement methodI G2'!S89</f>
        <v>5.0655129592174575</v>
      </c>
      <c r="G89" s="25">
        <f t="shared" si="2"/>
        <v>2.7607659945041146E-2</v>
      </c>
      <c r="H89" s="1"/>
      <c r="I89" s="1"/>
    </row>
    <row r="90" spans="1:9" x14ac:dyDescent="0.45">
      <c r="A90" s="3" t="e">
        <f>'Displacement methodI G2'!#REF!</f>
        <v>#REF!</v>
      </c>
      <c r="B90" s="4">
        <f>'Displacement methodI G2'!I90-'Pre-stress method G2'!I90</f>
        <v>0</v>
      </c>
      <c r="C90" s="4">
        <f>'Displacement methodI G2'!J90-'Pre-stress method G2'!J90</f>
        <v>0</v>
      </c>
      <c r="D90" s="4">
        <f>'Displacement methodI G2'!K90-'Pre-stress method G2'!K90</f>
        <v>0</v>
      </c>
      <c r="E90" s="4">
        <f t="shared" si="3"/>
        <v>0</v>
      </c>
      <c r="F90" s="15">
        <f>'Displacement methodI G2'!S90</f>
        <v>5.2558558066217911</v>
      </c>
      <c r="G90" s="25">
        <f t="shared" si="2"/>
        <v>0</v>
      </c>
      <c r="H90" s="1"/>
      <c r="I90" s="1"/>
    </row>
    <row r="91" spans="1:9" x14ac:dyDescent="0.45">
      <c r="A91" s="3" t="e">
        <f>'Displacement methodI G2'!#REF!</f>
        <v>#REF!</v>
      </c>
      <c r="B91" s="4">
        <f>'Displacement methodI G2'!I91-'Pre-stress method G2'!I91</f>
        <v>-1.0843630000000049E-9</v>
      </c>
      <c r="C91" s="4">
        <f>'Displacement methodI G2'!J91-'Pre-stress method G2'!J91</f>
        <v>7.0060940999985659E-9</v>
      </c>
      <c r="D91" s="4">
        <f>'Displacement methodI G2'!K91-'Pre-stress method G2'!K91</f>
        <v>9.6097199998911378E-9</v>
      </c>
      <c r="E91" s="4">
        <f t="shared" si="3"/>
        <v>1.1941855640147031E-8</v>
      </c>
      <c r="F91" s="15">
        <f>'Displacement methodI G2'!S91</f>
        <v>0.92032432815828558</v>
      </c>
      <c r="G91" s="25">
        <f t="shared" si="2"/>
        <v>1.1941855640147032E-2</v>
      </c>
      <c r="H91" s="1"/>
      <c r="I91" s="1"/>
    </row>
    <row r="92" spans="1:9" x14ac:dyDescent="0.45">
      <c r="A92" s="3" t="e">
        <f>'Displacement methodI G2'!#REF!</f>
        <v>#REF!</v>
      </c>
      <c r="B92" s="4">
        <f>'Displacement methodI G2'!I92-'Pre-stress method G2'!I92</f>
        <v>-5.0122209999852244E-8</v>
      </c>
      <c r="C92" s="4">
        <f>'Displacement methodI G2'!J92-'Pre-stress method G2'!J92</f>
        <v>-6.9758179999579104E-9</v>
      </c>
      <c r="D92" s="4">
        <f>'Displacement methodI G2'!K92-'Pre-stress method G2'!K92</f>
        <v>3.9914252000024415E-8</v>
      </c>
      <c r="E92" s="4">
        <f t="shared" si="3"/>
        <v>6.4451885036508265E-8</v>
      </c>
      <c r="F92" s="15">
        <f>'Displacement methodI G2'!S92</f>
        <v>1.9326042646129082</v>
      </c>
      <c r="G92" s="25">
        <f t="shared" si="2"/>
        <v>6.4451885036508269E-2</v>
      </c>
      <c r="H92" s="1"/>
      <c r="I92" s="1"/>
    </row>
    <row r="93" spans="1:9" x14ac:dyDescent="0.45">
      <c r="A93" s="3" t="e">
        <f>'Displacement methodI G2'!#REF!</f>
        <v>#REF!</v>
      </c>
      <c r="B93" s="4">
        <f>'Displacement methodI G2'!I93-'Pre-stress method G2'!I93</f>
        <v>5.4893390000632786E-8</v>
      </c>
      <c r="C93" s="4">
        <f>'Displacement methodI G2'!J93-'Pre-stress method G2'!J93</f>
        <v>-2.5864514000169259E-8</v>
      </c>
      <c r="D93" s="4">
        <f>'Displacement methodI G2'!K93-'Pre-stress method G2'!K93</f>
        <v>-1.9910615000045401E-8</v>
      </c>
      <c r="E93" s="4">
        <f t="shared" si="3"/>
        <v>6.386462197419284E-8</v>
      </c>
      <c r="F93" s="15">
        <f>'Displacement methodI G2'!S93</f>
        <v>2.9625064877566092</v>
      </c>
      <c r="G93" s="25">
        <f t="shared" si="2"/>
        <v>6.3864621974192834E-2</v>
      </c>
      <c r="H93" s="1"/>
      <c r="I93" s="1"/>
    </row>
    <row r="94" spans="1:9" x14ac:dyDescent="0.45">
      <c r="A94" s="3" t="e">
        <f>'Displacement methodI G2'!#REF!</f>
        <v>#REF!</v>
      </c>
      <c r="B94" s="4">
        <f>'Displacement methodI G2'!I94-'Pre-stress method G2'!I94</f>
        <v>8.5959012000383361E-8</v>
      </c>
      <c r="C94" s="4">
        <f>'Displacement methodI G2'!J94-'Pre-stress method G2'!J94</f>
        <v>5.5341418000315334E-8</v>
      </c>
      <c r="D94" s="4">
        <f>'Displacement methodI G2'!K94-'Pre-stress method G2'!K94</f>
        <v>1.0070164000201484E-8</v>
      </c>
      <c r="E94" s="4">
        <f t="shared" si="3"/>
        <v>1.0272795380692945E-7</v>
      </c>
      <c r="F94" s="15">
        <f>'Displacement methodI G2'!S94</f>
        <v>3.9194470553893184</v>
      </c>
      <c r="G94" s="25">
        <f t="shared" si="2"/>
        <v>0.10272795380692945</v>
      </c>
      <c r="H94" s="1"/>
      <c r="I94" s="1"/>
    </row>
    <row r="95" spans="1:9" x14ac:dyDescent="0.45">
      <c r="A95" s="3" t="e">
        <f>'Displacement methodI G2'!#REF!</f>
        <v>#REF!</v>
      </c>
      <c r="B95" s="4">
        <f>'Displacement methodI G2'!I95-'Pre-stress method G2'!I95</f>
        <v>-1.3003699000403712E-8</v>
      </c>
      <c r="C95" s="4">
        <f>'Displacement methodI G2'!J95-'Pre-stress method G2'!J95</f>
        <v>-1.717540799991632E-8</v>
      </c>
      <c r="D95" s="4">
        <f>'Displacement methodI G2'!K95-'Pre-stress method G2'!K95</f>
        <v>2.0108049999384425E-9</v>
      </c>
      <c r="E95" s="4">
        <f t="shared" si="3"/>
        <v>2.1636408306474239E-8</v>
      </c>
      <c r="F95" s="15">
        <f>'Displacement methodI G2'!S95</f>
        <v>4.9087568955897591</v>
      </c>
      <c r="G95" s="25">
        <f t="shared" si="2"/>
        <v>2.1636408306474238E-2</v>
      </c>
      <c r="H95" s="1"/>
      <c r="I95" s="1"/>
    </row>
    <row r="96" spans="1:9" x14ac:dyDescent="0.45">
      <c r="A96" s="3" t="e">
        <f>'Displacement methodI G2'!#REF!</f>
        <v>#REF!</v>
      </c>
      <c r="B96" s="4">
        <f>'Displacement methodI G2'!I96-'Pre-stress method G2'!I96</f>
        <v>-3.2804930399747689E-8</v>
      </c>
      <c r="C96" s="4">
        <f>'Displacement methodI G2'!J96-'Pre-stress method G2'!J96</f>
        <v>-4.9991798800001069E-8</v>
      </c>
      <c r="D96" s="4">
        <f>'Displacement methodI G2'!K96-'Pre-stress method G2'!K96</f>
        <v>3.2006661600161163E-8</v>
      </c>
      <c r="E96" s="4">
        <f t="shared" si="3"/>
        <v>6.7821602698397719E-8</v>
      </c>
      <c r="F96" s="15">
        <f>'Displacement methodI G2'!S96</f>
        <v>5.3247270023917661</v>
      </c>
      <c r="G96" s="25">
        <f t="shared" si="2"/>
        <v>6.7821602698397723E-2</v>
      </c>
      <c r="H96" s="1"/>
      <c r="I96" s="1"/>
    </row>
    <row r="97" spans="1:9" x14ac:dyDescent="0.45">
      <c r="A97" s="3" t="e">
        <f>'Displacement methodI G2'!#REF!</f>
        <v>#REF!</v>
      </c>
      <c r="B97" s="4">
        <f>'Displacement methodI G2'!I97-'Pre-stress method G2'!I97</f>
        <v>0</v>
      </c>
      <c r="C97" s="4">
        <f>'Displacement methodI G2'!J97-'Pre-stress method G2'!J97</f>
        <v>0</v>
      </c>
      <c r="D97" s="4">
        <f>'Displacement methodI G2'!K97-'Pre-stress method G2'!K97</f>
        <v>0</v>
      </c>
      <c r="E97" s="4">
        <f t="shared" si="3"/>
        <v>0</v>
      </c>
      <c r="F97" s="15">
        <f>'Displacement methodI G2'!S97</f>
        <v>5.7491279564817486</v>
      </c>
      <c r="G97" s="25">
        <f t="shared" si="2"/>
        <v>0</v>
      </c>
      <c r="H97" s="1"/>
      <c r="I97" s="1"/>
    </row>
    <row r="98" spans="1:9" x14ac:dyDescent="0.45">
      <c r="A98" s="3" t="e">
        <f>'Displacement methodI G2'!#REF!</f>
        <v>#REF!</v>
      </c>
      <c r="B98" s="4">
        <f>'Displacement methodI G2'!I98-'Pre-stress method G2'!I98</f>
        <v>2.8980999999990431E-9</v>
      </c>
      <c r="C98" s="4">
        <f>'Displacement methodI G2'!J98-'Pre-stress method G2'!J98</f>
        <v>-5.1768390000651344E-9</v>
      </c>
      <c r="D98" s="4">
        <f>'Displacement methodI G2'!K98-'Pre-stress method G2'!K98</f>
        <v>-4.0537999996745344E-10</v>
      </c>
      <c r="E98" s="4">
        <f t="shared" si="3"/>
        <v>5.9466779454552143E-9</v>
      </c>
      <c r="F98" s="15">
        <f>'Displacement methodI G2'!S98</f>
        <v>0.93215588739223232</v>
      </c>
      <c r="G98" s="25">
        <f t="shared" si="2"/>
        <v>5.9466779454552142E-3</v>
      </c>
      <c r="H98" s="1"/>
      <c r="I98" s="1"/>
    </row>
    <row r="99" spans="1:9" x14ac:dyDescent="0.45">
      <c r="A99" s="3" t="e">
        <f>'Displacement methodI G2'!#REF!</f>
        <v>#REF!</v>
      </c>
      <c r="B99" s="4">
        <f>'Displacement methodI G2'!I99-'Pre-stress method G2'!I99</f>
        <v>4.8825899999754147E-8</v>
      </c>
      <c r="C99" s="4">
        <f>'Displacement methodI G2'!J99-'Pre-stress method G2'!J99</f>
        <v>7.1012999950867406E-11</v>
      </c>
      <c r="D99" s="4">
        <f>'Displacement methodI G2'!K99-'Pre-stress method G2'!K99</f>
        <v>-7.1362001594424407E-12</v>
      </c>
      <c r="E99" s="4">
        <f t="shared" si="3"/>
        <v>4.8825952162323542E-8</v>
      </c>
      <c r="F99" s="15">
        <f>'Displacement methodI G2'!S99</f>
        <v>1.9551311705611982</v>
      </c>
      <c r="G99" s="25">
        <f t="shared" si="2"/>
        <v>4.8825952162323542E-2</v>
      </c>
      <c r="H99" s="1"/>
      <c r="I99" s="1"/>
    </row>
    <row r="100" spans="1:9" x14ac:dyDescent="0.45">
      <c r="A100" s="3" t="e">
        <f>'Displacement methodI G2'!#REF!</f>
        <v>#REF!</v>
      </c>
      <c r="B100" s="4">
        <f>'Displacement methodI G2'!I100-'Pre-stress method G2'!I100</f>
        <v>-5.1179660000028743E-8</v>
      </c>
      <c r="C100" s="4">
        <f>'Displacement methodI G2'!J100-'Pre-stress method G2'!J100</f>
        <v>-6.0935720000042035E-8</v>
      </c>
      <c r="D100" s="4">
        <f>'Displacement methodI G2'!K100-'Pre-stress method G2'!K100</f>
        <v>2.4359999976387992E-10</v>
      </c>
      <c r="E100" s="4">
        <f t="shared" si="3"/>
        <v>7.9577502540617276E-8</v>
      </c>
      <c r="F100" s="15">
        <f>'Displacement methodI G2'!S100</f>
        <v>2.9829527418314896</v>
      </c>
      <c r="G100" s="25">
        <f t="shared" si="2"/>
        <v>7.9577502540617281E-2</v>
      </c>
      <c r="H100" s="1"/>
      <c r="I100" s="1"/>
    </row>
    <row r="101" spans="1:9" x14ac:dyDescent="0.45">
      <c r="A101" s="3" t="e">
        <f>'Displacement methodI G2'!#REF!</f>
        <v>#REF!</v>
      </c>
      <c r="B101" s="4">
        <f>'Displacement methodI G2'!I101-'Pre-stress method G2'!I101</f>
        <v>3.6903825000218771E-8</v>
      </c>
      <c r="C101" s="4">
        <f>'Displacement methodI G2'!J101-'Pre-stress method G2'!J101</f>
        <v>-2.9684969998604316E-9</v>
      </c>
      <c r="D101" s="4">
        <f>'Displacement methodI G2'!K101-'Pre-stress method G2'!K101</f>
        <v>6.022375999975571E-8</v>
      </c>
      <c r="E101" s="4">
        <f t="shared" si="3"/>
        <v>7.0693744720400326E-8</v>
      </c>
      <c r="F101" s="15">
        <f>'Displacement methodI G2'!S101</f>
        <v>3.9302931213842052</v>
      </c>
      <c r="G101" s="25">
        <f t="shared" si="2"/>
        <v>7.0693744720400326E-2</v>
      </c>
      <c r="H101" s="1"/>
      <c r="I101" s="1"/>
    </row>
    <row r="102" spans="1:9" x14ac:dyDescent="0.45">
      <c r="A102" s="3" t="e">
        <f>'Displacement methodI G2'!#REF!</f>
        <v>#REF!</v>
      </c>
      <c r="B102" s="4">
        <f>'Displacement methodI G2'!I102-'Pre-stress method G2'!I102</f>
        <v>-3.9017845000072215E-8</v>
      </c>
      <c r="C102" s="4">
        <f>'Displacement methodI G2'!J102-'Pre-stress method G2'!J102</f>
        <v>5.1000627090003886E-8</v>
      </c>
      <c r="D102" s="4">
        <f>'Displacement methodI G2'!K102-'Pre-stress method G2'!K102</f>
        <v>-9.9218510000824434E-9</v>
      </c>
      <c r="E102" s="4">
        <f t="shared" si="3"/>
        <v>6.4976144232257551E-8</v>
      </c>
      <c r="F102" s="15">
        <f>'Displacement methodI G2'!S102</f>
        <v>4.8919875889049438</v>
      </c>
      <c r="G102" s="25">
        <f t="shared" si="2"/>
        <v>6.4976144232257546E-2</v>
      </c>
      <c r="H102" s="1"/>
      <c r="I102" s="1"/>
    </row>
    <row r="103" spans="1:9" x14ac:dyDescent="0.45">
      <c r="A103" s="3" t="e">
        <f>'Displacement methodI G2'!#REF!</f>
        <v>#REF!</v>
      </c>
      <c r="B103" s="4">
        <f>'Displacement methodI G2'!I103-'Pre-stress method G2'!I103</f>
        <v>-3.899512680035494E-8</v>
      </c>
      <c r="C103" s="4">
        <f>'Displacement methodI G2'!J103-'Pre-stress method G2'!J103</f>
        <v>-8.6022697996963882E-9</v>
      </c>
      <c r="D103" s="4">
        <f>'Displacement methodI G2'!K103-'Pre-stress method G2'!K103</f>
        <v>-3.0963993000263784E-8</v>
      </c>
      <c r="E103" s="4">
        <f t="shared" si="3"/>
        <v>5.0531057998056135E-8</v>
      </c>
      <c r="F103" s="15">
        <f>'Displacement methodI G2'!S103</f>
        <v>5.3565577986240385</v>
      </c>
      <c r="G103" s="25">
        <f t="shared" si="2"/>
        <v>5.0531057998056135E-2</v>
      </c>
      <c r="H103" s="1"/>
      <c r="I103" s="1"/>
    </row>
    <row r="104" spans="1:9" x14ac:dyDescent="0.45">
      <c r="A104" s="3" t="e">
        <f>'Displacement methodI G2'!#REF!</f>
        <v>#REF!</v>
      </c>
      <c r="B104" s="4">
        <f>'Displacement methodI G2'!I104-'Pre-stress method G2'!I104</f>
        <v>0</v>
      </c>
      <c r="C104" s="4">
        <f>'Displacement methodI G2'!J104-'Pre-stress method G2'!J104</f>
        <v>0</v>
      </c>
      <c r="D104" s="4">
        <f>'Displacement methodI G2'!K104-'Pre-stress method G2'!K104</f>
        <v>0</v>
      </c>
      <c r="E104" s="4">
        <f t="shared" si="3"/>
        <v>0</v>
      </c>
      <c r="F104" s="15">
        <f>'Displacement methodI G2'!S104</f>
        <v>5.9435283678973043</v>
      </c>
      <c r="G104" s="25">
        <f t="shared" si="2"/>
        <v>0</v>
      </c>
      <c r="H104" s="1"/>
      <c r="I104" s="1"/>
    </row>
    <row r="105" spans="1:9" x14ac:dyDescent="0.45">
      <c r="A105" s="3" t="e">
        <f>'Displacement methodI G2'!#REF!</f>
        <v>#REF!</v>
      </c>
      <c r="B105" s="4">
        <f>'Displacement methodI G2'!I105-'Pre-stress method G2'!I105</f>
        <v>-2.0528669999802726E-9</v>
      </c>
      <c r="C105" s="4">
        <f>'Displacement methodI G2'!J105-'Pre-stress method G2'!J105</f>
        <v>-9.5967999996435238E-10</v>
      </c>
      <c r="D105" s="4">
        <f>'Displacement methodI G2'!K105-'Pre-stress method G2'!K105</f>
        <v>-4.9281999997801557E-10</v>
      </c>
      <c r="E105" s="4">
        <f t="shared" si="3"/>
        <v>2.3190774403451721E-9</v>
      </c>
      <c r="F105" s="15">
        <f>'Displacement methodI G2'!S105</f>
        <v>0.94391129456109379</v>
      </c>
      <c r="G105" s="25">
        <f t="shared" si="2"/>
        <v>2.3190774403451723E-3</v>
      </c>
      <c r="H105" s="1"/>
      <c r="I105" s="1"/>
    </row>
    <row r="106" spans="1:9" x14ac:dyDescent="0.45">
      <c r="A106" s="3" t="e">
        <f>'Displacement methodI G2'!#REF!</f>
        <v>#REF!</v>
      </c>
      <c r="B106" s="4">
        <f>'Displacement methodI G2'!I106-'Pre-stress method G2'!I106</f>
        <v>3.922636000091087E-9</v>
      </c>
      <c r="C106" s="4">
        <f>'Displacement methodI G2'!J106-'Pre-stress method G2'!J106</f>
        <v>1.1090235000092361E-8</v>
      </c>
      <c r="D106" s="4">
        <f>'Displacement methodI G2'!K106-'Pre-stress method G2'!K106</f>
        <v>-1.6556999998459943E-10</v>
      </c>
      <c r="E106" s="4">
        <f t="shared" si="3"/>
        <v>1.1764684397440465E-8</v>
      </c>
      <c r="F106" s="15">
        <f>'Displacement methodI G2'!S106</f>
        <v>1.9762312498541259</v>
      </c>
      <c r="G106" s="25">
        <f t="shared" si="2"/>
        <v>1.1764684397440465E-2</v>
      </c>
      <c r="H106" s="1"/>
      <c r="I106" s="1"/>
    </row>
    <row r="107" spans="1:9" x14ac:dyDescent="0.45">
      <c r="A107" s="3" t="e">
        <f>'Displacement methodI G2'!#REF!</f>
        <v>#REF!</v>
      </c>
      <c r="B107" s="4">
        <f>'Displacement methodI G2'!I107-'Pre-stress method G2'!I107</f>
        <v>1.8911416999880734E-8</v>
      </c>
      <c r="C107" s="4">
        <f>'Displacement methodI G2'!J107-'Pre-stress method G2'!J107</f>
        <v>2.0957710003197128E-9</v>
      </c>
      <c r="D107" s="4">
        <f>'Displacement methodI G2'!K107-'Pre-stress method G2'!K107</f>
        <v>-9.9403800000313902E-9</v>
      </c>
      <c r="E107" s="4">
        <f t="shared" si="3"/>
        <v>2.1467303127644682E-8</v>
      </c>
      <c r="F107" s="15">
        <f>'Displacement methodI G2'!S107</f>
        <v>2.9714758117810756</v>
      </c>
      <c r="G107" s="25">
        <f t="shared" si="2"/>
        <v>2.1467303127644683E-2</v>
      </c>
      <c r="H107" s="1"/>
      <c r="I107" s="1"/>
    </row>
    <row r="108" spans="1:9" x14ac:dyDescent="0.45">
      <c r="A108" s="3" t="e">
        <f>'Displacement methodI G2'!#REF!</f>
        <v>#REF!</v>
      </c>
      <c r="B108" s="4">
        <f>'Displacement methodI G2'!I108-'Pre-stress method G2'!I108</f>
        <v>2.496731300004329E-8</v>
      </c>
      <c r="C108" s="4">
        <f>'Displacement methodI G2'!J108-'Pre-stress method G2'!J108</f>
        <v>1.8064919999997986E-8</v>
      </c>
      <c r="D108" s="4">
        <f>'Displacement methodI G2'!K108-'Pre-stress method G2'!K108</f>
        <v>3.011025000014024E-8</v>
      </c>
      <c r="E108" s="4">
        <f t="shared" si="3"/>
        <v>4.3085208693000467E-8</v>
      </c>
      <c r="F108" s="15">
        <f>'Displacement methodI G2'!S108</f>
        <v>3.8776623705526503</v>
      </c>
      <c r="G108" s="25">
        <f t="shared" si="2"/>
        <v>4.3085208693000469E-2</v>
      </c>
      <c r="H108" s="1"/>
      <c r="I108" s="1"/>
    </row>
    <row r="109" spans="1:9" x14ac:dyDescent="0.45">
      <c r="A109" s="3" t="e">
        <f>'Displacement methodI G2'!#REF!</f>
        <v>#REF!</v>
      </c>
      <c r="B109" s="4">
        <f>'Displacement methodI G2'!I109-'Pre-stress method G2'!I109</f>
        <v>7.7202901699801804E-8</v>
      </c>
      <c r="C109" s="4">
        <f>'Displacement methodI G2'!J109-'Pre-stress method G2'!J109</f>
        <v>4.0999506701125399E-8</v>
      </c>
      <c r="D109" s="4">
        <f>'Displacement methodI G2'!K109-'Pre-stress method G2'!K109</f>
        <v>-1.9957147000086717E-8</v>
      </c>
      <c r="E109" s="4">
        <f t="shared" si="3"/>
        <v>8.9663455749753235E-8</v>
      </c>
      <c r="F109" s="15">
        <f>'Displacement methodI G2'!S109</f>
        <v>4.7899952150289264</v>
      </c>
      <c r="G109" s="25">
        <f t="shared" si="2"/>
        <v>8.9663455749753235E-2</v>
      </c>
      <c r="H109" s="1"/>
      <c r="I109" s="1"/>
    </row>
    <row r="110" spans="1:9" x14ac:dyDescent="0.45">
      <c r="A110" s="3" t="e">
        <f>'Displacement methodI G2'!#REF!</f>
        <v>#REF!</v>
      </c>
      <c r="B110" s="4">
        <f>'Displacement methodI G2'!I110-'Pre-stress method G2'!I110</f>
        <v>2.9996689499944135E-8</v>
      </c>
      <c r="C110" s="4">
        <f>'Displacement methodI G2'!J110-'Pre-stress method G2'!J110</f>
        <v>-1.4300671699780942E-8</v>
      </c>
      <c r="D110" s="4">
        <f>'Displacement methodI G2'!K110-'Pre-stress method G2'!K110</f>
        <v>5.201751499981852E-8</v>
      </c>
      <c r="E110" s="4">
        <f t="shared" si="3"/>
        <v>6.1726270410395926E-8</v>
      </c>
      <c r="F110" s="15">
        <f>'Displacement methodI G2'!S110</f>
        <v>5.1908114442734288</v>
      </c>
      <c r="G110" s="25">
        <f t="shared" si="2"/>
        <v>6.1726270410395925E-2</v>
      </c>
      <c r="H110" s="1"/>
      <c r="I110" s="1"/>
    </row>
    <row r="111" spans="1:9" x14ac:dyDescent="0.45">
      <c r="A111" s="3" t="e">
        <f>'Displacement methodI G2'!#REF!</f>
        <v>#REF!</v>
      </c>
      <c r="B111" s="4">
        <f>'Displacement methodI G2'!I111-'Pre-stress method G2'!I111</f>
        <v>0</v>
      </c>
      <c r="C111" s="4">
        <f>'Displacement methodI G2'!J111-'Pre-stress method G2'!J111</f>
        <v>0</v>
      </c>
      <c r="D111" s="4">
        <f>'Displacement methodI G2'!K111-'Pre-stress method G2'!K111</f>
        <v>0</v>
      </c>
      <c r="E111" s="4">
        <f t="shared" si="3"/>
        <v>0</v>
      </c>
      <c r="F111" s="15">
        <f>'Displacement methodI G2'!S111</f>
        <v>5.594004623702058</v>
      </c>
      <c r="G111" s="25">
        <f t="shared" si="2"/>
        <v>0</v>
      </c>
      <c r="H111" s="1"/>
      <c r="I111" s="1"/>
    </row>
    <row r="112" spans="1:9" x14ac:dyDescent="0.45">
      <c r="A112" s="3" t="e">
        <f>'Displacement methodI G2'!#REF!</f>
        <v>#REF!</v>
      </c>
      <c r="B112" s="4">
        <f>'Displacement methodI G2'!I112-'Pre-stress method G2'!I112</f>
        <v>5.0419649999674208E-9</v>
      </c>
      <c r="C112" s="4">
        <f>'Displacement methodI G2'!J112-'Pre-stress method G2'!J112</f>
        <v>1.026844999871615E-9</v>
      </c>
      <c r="D112" s="4">
        <f>'Displacement methodI G2'!K112-'Pre-stress method G2'!K112</f>
        <v>-5.2575000001340091E-10</v>
      </c>
      <c r="E112" s="4">
        <f t="shared" si="3"/>
        <v>5.1722562559459386E-9</v>
      </c>
      <c r="F112" s="15">
        <f>'Displacement methodI G2'!S112</f>
        <v>0.94792567498723235</v>
      </c>
      <c r="G112" s="25">
        <f t="shared" si="2"/>
        <v>5.172256255945939E-3</v>
      </c>
      <c r="H112" s="1"/>
      <c r="I112" s="1"/>
    </row>
    <row r="113" spans="1:9" x14ac:dyDescent="0.45">
      <c r="A113" s="3" t="e">
        <f>'Displacement methodI G2'!#REF!</f>
        <v>#REF!</v>
      </c>
      <c r="B113" s="4">
        <f>'Displacement methodI G2'!I113-'Pre-stress method G2'!I113</f>
        <v>3.0623650000387304E-9</v>
      </c>
      <c r="C113" s="4">
        <f>'Displacement methodI G2'!J113-'Pre-stress method G2'!J113</f>
        <v>5.2035702999969624E-8</v>
      </c>
      <c r="D113" s="4">
        <f>'Displacement methodI G2'!K113-'Pre-stress method G2'!K113</f>
        <v>-2.4077999999632532E-10</v>
      </c>
      <c r="E113" s="4">
        <f t="shared" si="3"/>
        <v>5.2126293183986413E-8</v>
      </c>
      <c r="F113" s="15">
        <f>'Displacement methodI G2'!S113</f>
        <v>1.990758870104564</v>
      </c>
      <c r="G113" s="25">
        <f t="shared" si="2"/>
        <v>5.2126293183986414E-2</v>
      </c>
      <c r="H113" s="1"/>
      <c r="I113" s="1"/>
    </row>
    <row r="114" spans="1:9" x14ac:dyDescent="0.45">
      <c r="A114" s="3" t="e">
        <f>'Displacement methodI G2'!#REF!</f>
        <v>#REF!</v>
      </c>
      <c r="B114" s="4">
        <f>'Displacement methodI G2'!I114-'Pre-stress method G2'!I114</f>
        <v>7.4041512999932849E-8</v>
      </c>
      <c r="C114" s="4">
        <f>'Displacement methodI G2'!J114-'Pre-stress method G2'!J114</f>
        <v>-4.9733049995934198E-9</v>
      </c>
      <c r="D114" s="4">
        <f>'Displacement methodI G2'!K114-'Pre-stress method G2'!K114</f>
        <v>-5.0721999950847918E-11</v>
      </c>
      <c r="E114" s="4">
        <f t="shared" si="3"/>
        <v>7.4208368683454338E-8</v>
      </c>
      <c r="F114" s="15">
        <f>'Displacement methodI G2'!S114</f>
        <v>2.9735018076335518</v>
      </c>
      <c r="G114" s="25">
        <f t="shared" si="2"/>
        <v>7.4208368683454332E-2</v>
      </c>
      <c r="H114" s="1"/>
      <c r="I114" s="1"/>
    </row>
    <row r="115" spans="1:9" x14ac:dyDescent="0.45">
      <c r="A115" s="3" t="e">
        <f>'Displacement methodI G2'!#REF!</f>
        <v>#REF!</v>
      </c>
      <c r="B115" s="4">
        <f>'Displacement methodI G2'!I115-'Pre-stress method G2'!I115</f>
        <v>9.9879500004874944E-10</v>
      </c>
      <c r="C115" s="4">
        <f>'Displacement methodI G2'!J115-'Pre-stress method G2'!J115</f>
        <v>-2.9972870001920837E-9</v>
      </c>
      <c r="D115" s="4">
        <f>'Displacement methodI G2'!K115-'Pre-stress method G2'!K115</f>
        <v>9.9875079998847094E-9</v>
      </c>
      <c r="E115" s="4">
        <f t="shared" si="3"/>
        <v>1.0475286958427626E-8</v>
      </c>
      <c r="F115" s="15">
        <f>'Displacement methodI G2'!S115</f>
        <v>3.850383925013193</v>
      </c>
      <c r="G115" s="25">
        <f t="shared" si="2"/>
        <v>1.0475286958427626E-2</v>
      </c>
      <c r="H115" s="1"/>
      <c r="I115" s="1"/>
    </row>
    <row r="116" spans="1:9" x14ac:dyDescent="0.45">
      <c r="A116" s="3" t="e">
        <f>'Displacement methodI G2'!#REF!</f>
        <v>#REF!</v>
      </c>
      <c r="B116" s="4">
        <f>'Displacement methodI G2'!I116-'Pre-stress method G2'!I116</f>
        <v>-4.6003653800859995E-9</v>
      </c>
      <c r="C116" s="4">
        <f>'Displacement methodI G2'!J116-'Pre-stress method G2'!J116</f>
        <v>3.2990516999654995E-8</v>
      </c>
      <c r="D116" s="4">
        <f>'Displacement methodI G2'!K116-'Pre-stress method G2'!K116</f>
        <v>-4.0015735999938962E-8</v>
      </c>
      <c r="E116" s="4">
        <f t="shared" si="3"/>
        <v>5.2065311879903589E-8</v>
      </c>
      <c r="F116" s="15">
        <f>'Displacement methodI G2'!S116</f>
        <v>4.7378360302990652</v>
      </c>
      <c r="G116" s="25">
        <f t="shared" si="2"/>
        <v>5.206531187990359E-2</v>
      </c>
      <c r="H116" s="1"/>
      <c r="I116" s="1"/>
    </row>
    <row r="117" spans="1:9" x14ac:dyDescent="0.45">
      <c r="A117" s="3" t="e">
        <f>'Displacement methodI G2'!#REF!</f>
        <v>#REF!</v>
      </c>
      <c r="B117" s="4">
        <f>'Displacement methodI G2'!I117-'Pre-stress method G2'!I117</f>
        <v>1.8702616900491409E-8</v>
      </c>
      <c r="C117" s="4">
        <f>'Displacement methodI G2'!J117-'Pre-stress method G2'!J117</f>
        <v>-2.5100368579618337E-8</v>
      </c>
      <c r="D117" s="4">
        <f>'Displacement methodI G2'!K117-'Pre-stress method G2'!K117</f>
        <v>-1.8007680499532164E-8</v>
      </c>
      <c r="E117" s="4">
        <f t="shared" si="3"/>
        <v>3.6112226997686941E-8</v>
      </c>
      <c r="F117" s="15">
        <f>'Displacement methodI G2'!S117</f>
        <v>5.1402530385186296</v>
      </c>
      <c r="G117" s="25">
        <f t="shared" si="2"/>
        <v>3.6112226997686937E-2</v>
      </c>
      <c r="H117" s="1"/>
      <c r="I117" s="1"/>
    </row>
    <row r="118" spans="1:9" x14ac:dyDescent="0.45">
      <c r="A118" s="3" t="e">
        <f>'Displacement methodI G2'!#REF!</f>
        <v>#REF!</v>
      </c>
      <c r="B118" s="4">
        <f>'Displacement methodI G2'!I118-'Pre-stress method G2'!I118</f>
        <v>0</v>
      </c>
      <c r="C118" s="4">
        <f>'Displacement methodI G2'!J118-'Pre-stress method G2'!J118</f>
        <v>0</v>
      </c>
      <c r="D118" s="4">
        <f>'Displacement methodI G2'!K118-'Pre-stress method G2'!K118</f>
        <v>0</v>
      </c>
      <c r="E118" s="4">
        <f t="shared" si="3"/>
        <v>0</v>
      </c>
      <c r="F118" s="15">
        <f>'Displacement methodI G2'!S118</f>
        <v>5.5508241766425996</v>
      </c>
      <c r="G118" s="25">
        <f t="shared" si="2"/>
        <v>0</v>
      </c>
      <c r="H118" s="1"/>
      <c r="I118" s="1"/>
    </row>
  </sheetData>
  <mergeCells count="2">
    <mergeCell ref="A1:D1"/>
    <mergeCell ref="A60:D6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49423-1FD6-449D-A55A-2899111891CE}">
  <dimension ref="A1:AD235"/>
  <sheetViews>
    <sheetView zoomScale="70" zoomScaleNormal="70" workbookViewId="0">
      <selection activeCell="L2" sqref="L1:R1048576"/>
    </sheetView>
  </sheetViews>
  <sheetFormatPr baseColWidth="10" defaultRowHeight="14.25" x14ac:dyDescent="0.45"/>
  <cols>
    <col min="2" max="2" width="16.73046875" style="16" customWidth="1"/>
    <col min="3" max="5" width="16.73046875" customWidth="1"/>
    <col min="6" max="8" width="16.73046875" hidden="1" customWidth="1"/>
    <col min="9" max="11" width="16.73046875" style="2" customWidth="1"/>
    <col min="12" max="14" width="16.73046875" style="2" hidden="1" customWidth="1"/>
    <col min="15" max="18" width="16.73046875" hidden="1" customWidth="1"/>
    <col min="19" max="19" width="16.73046875" customWidth="1"/>
    <col min="20" max="20" width="11.3984375" customWidth="1"/>
  </cols>
  <sheetData>
    <row r="1" spans="1:30" ht="15" customHeight="1" x14ac:dyDescent="0.45">
      <c r="B1" s="31" t="s">
        <v>12</v>
      </c>
      <c r="C1" s="31"/>
      <c r="D1" s="31"/>
      <c r="E1" s="31"/>
      <c r="F1" s="32" t="s">
        <v>27</v>
      </c>
      <c r="G1" s="32"/>
      <c r="H1" s="32"/>
      <c r="I1" s="33" t="s">
        <v>28</v>
      </c>
      <c r="J1" s="33"/>
      <c r="K1" s="33"/>
      <c r="L1" s="34" t="s">
        <v>29</v>
      </c>
      <c r="M1" s="34"/>
      <c r="N1" s="34"/>
      <c r="O1" s="35" t="s">
        <v>14</v>
      </c>
      <c r="P1" s="35"/>
      <c r="Q1" s="35"/>
      <c r="R1" s="8">
        <f>MAX(R3:R59)</f>
        <v>1.0949429208889655E-7</v>
      </c>
    </row>
    <row r="2" spans="1:30" x14ac:dyDescent="0.45">
      <c r="B2" s="10" t="s">
        <v>15</v>
      </c>
      <c r="C2" s="10" t="s">
        <v>0</v>
      </c>
      <c r="D2" s="10" t="s">
        <v>1</v>
      </c>
      <c r="E2" s="10" t="s">
        <v>2</v>
      </c>
      <c r="F2" s="11" t="s">
        <v>3</v>
      </c>
      <c r="G2" s="11" t="s">
        <v>4</v>
      </c>
      <c r="H2" s="11" t="s">
        <v>5</v>
      </c>
      <c r="I2" s="18" t="s">
        <v>0</v>
      </c>
      <c r="J2" s="18" t="s">
        <v>1</v>
      </c>
      <c r="K2" s="18" t="s">
        <v>2</v>
      </c>
      <c r="L2" s="19" t="s">
        <v>0</v>
      </c>
      <c r="M2" s="19" t="s">
        <v>1</v>
      </c>
      <c r="N2" s="19" t="s">
        <v>2</v>
      </c>
      <c r="O2" s="20" t="s">
        <v>0</v>
      </c>
      <c r="P2" s="20" t="s">
        <v>1</v>
      </c>
      <c r="Q2" s="20" t="s">
        <v>2</v>
      </c>
      <c r="R2" s="8" t="s">
        <v>8</v>
      </c>
      <c r="S2" s="21" t="s">
        <v>9</v>
      </c>
    </row>
    <row r="3" spans="1:30" x14ac:dyDescent="0.45">
      <c r="A3" s="36" t="s">
        <v>19</v>
      </c>
      <c r="B3" s="9">
        <v>257</v>
      </c>
      <c r="C3" s="4">
        <v>8.6078999999999995E-4</v>
      </c>
      <c r="D3" s="4">
        <v>-3.9312E-4</v>
      </c>
      <c r="E3" s="4">
        <v>3.0728999999999999E-4</v>
      </c>
      <c r="F3" s="4">
        <v>1.6875999999999999E-5</v>
      </c>
      <c r="G3" s="4">
        <v>-9.7459999999999995E-6</v>
      </c>
      <c r="H3" s="4">
        <v>-2.3606000000000001E-4</v>
      </c>
      <c r="I3" s="4">
        <f>C3+F3</f>
        <v>8.7766599999999993E-4</v>
      </c>
      <c r="J3" s="4">
        <f t="shared" ref="J3:K3" si="0">D3+G3</f>
        <v>-4.0286599999999999E-4</v>
      </c>
      <c r="K3" s="4">
        <f t="shared" si="0"/>
        <v>7.122999999999998E-5</v>
      </c>
      <c r="L3" s="4">
        <v>8.7766999999999999E-4</v>
      </c>
      <c r="M3" s="4">
        <v>-4.0287E-4</v>
      </c>
      <c r="N3" s="4">
        <v>7.1228000000000003E-5</v>
      </c>
      <c r="O3" s="4">
        <f>L3-I3</f>
        <v>4.000000000062981E-9</v>
      </c>
      <c r="P3" s="4">
        <f t="shared" ref="P3:Q3" si="1">M3-J3</f>
        <v>-4.0000000000087708E-9</v>
      </c>
      <c r="Q3" s="4">
        <f t="shared" si="1"/>
        <v>-1.9999999999772804E-9</v>
      </c>
      <c r="R3" s="4">
        <f t="shared" ref="R3:R34" si="2">(O3^2+P3^2+Q3^2)^0.5</f>
        <v>6.0000000000402613E-9</v>
      </c>
      <c r="S3" s="15">
        <f>1000*(L3^2+M3^2)^0.5</f>
        <v>0.96571676272082996</v>
      </c>
      <c r="U3" s="1"/>
      <c r="Z3" s="1"/>
      <c r="AA3" s="1"/>
      <c r="AB3" s="1"/>
      <c r="AD3" s="1"/>
    </row>
    <row r="4" spans="1:30" x14ac:dyDescent="0.45">
      <c r="A4" s="36"/>
      <c r="B4" s="9">
        <v>265</v>
      </c>
      <c r="C4" s="4">
        <v>-9.5723000000000005E-5</v>
      </c>
      <c r="D4" s="4">
        <v>-1.8514E-6</v>
      </c>
      <c r="E4" s="4">
        <v>2.3881E-4</v>
      </c>
      <c r="F4" s="4">
        <v>7.7860000000000005E-7</v>
      </c>
      <c r="G4" s="4">
        <v>1.8514E-6</v>
      </c>
      <c r="H4" s="4">
        <v>-2.4038999999999999E-4</v>
      </c>
      <c r="I4" s="4">
        <f t="shared" ref="I4:I59" si="3">C4+F4</f>
        <v>-9.4944400000000005E-5</v>
      </c>
      <c r="J4" s="4">
        <f t="shared" ref="J4:J59" si="4">D4+G4</f>
        <v>0</v>
      </c>
      <c r="K4" s="4">
        <f t="shared" ref="K4:K59" si="5">E4+H4</f>
        <v>-1.579999999999995E-6</v>
      </c>
      <c r="L4" s="4">
        <v>-9.4944000000000004E-5</v>
      </c>
      <c r="M4" s="4">
        <v>-3.2252000000000002E-13</v>
      </c>
      <c r="N4" s="4">
        <v>-1.5733E-6</v>
      </c>
      <c r="O4" s="4">
        <f t="shared" ref="O4:O59" si="6">L4-I4</f>
        <v>4.0000000000087708E-10</v>
      </c>
      <c r="P4" s="4">
        <f t="shared" ref="P4:P59" si="7">M4-J4</f>
        <v>-3.2252000000000002E-13</v>
      </c>
      <c r="Q4" s="4">
        <f t="shared" ref="Q4:Q59" si="8">N4-K4</f>
        <v>6.6999999999949976E-9</v>
      </c>
      <c r="R4" s="4">
        <f t="shared" si="2"/>
        <v>6.711929685563818E-9</v>
      </c>
      <c r="S4" s="15">
        <f t="shared" ref="S4:S59" si="9">1000*(L4^2+M4^2)^0.5</f>
        <v>9.4944000000000001E-2</v>
      </c>
      <c r="Z4" s="1"/>
      <c r="AA4" s="1"/>
      <c r="AB4" s="1"/>
      <c r="AD4" s="1"/>
    </row>
    <row r="5" spans="1:30" x14ac:dyDescent="0.45">
      <c r="A5" s="36"/>
      <c r="B5" s="9">
        <v>385</v>
      </c>
      <c r="C5" s="4">
        <v>3.1034999999999998E-4</v>
      </c>
      <c r="D5" s="4">
        <v>-9.6398999999999996E-4</v>
      </c>
      <c r="E5" s="4">
        <v>2.1472E-4</v>
      </c>
      <c r="F5" s="4">
        <v>2.0943E-6</v>
      </c>
      <c r="G5" s="4">
        <v>-1.9538000000000002E-5</v>
      </c>
      <c r="H5" s="4">
        <v>-1.8699E-4</v>
      </c>
      <c r="I5" s="4">
        <f t="shared" si="3"/>
        <v>3.1244429999999999E-4</v>
      </c>
      <c r="J5" s="4">
        <f t="shared" si="4"/>
        <v>-9.8352800000000001E-4</v>
      </c>
      <c r="K5" s="4">
        <f t="shared" si="5"/>
        <v>2.7730000000000007E-5</v>
      </c>
      <c r="L5" s="4">
        <v>3.1243999999999998E-4</v>
      </c>
      <c r="M5" s="4">
        <v>-9.835200000000001E-4</v>
      </c>
      <c r="N5" s="4">
        <v>2.7722999999999999E-5</v>
      </c>
      <c r="O5" s="4">
        <f t="shared" si="6"/>
        <v>-4.3000000000026524E-9</v>
      </c>
      <c r="P5" s="4">
        <f t="shared" si="7"/>
        <v>7.9999999999091215E-9</v>
      </c>
      <c r="Q5" s="4">
        <f t="shared" si="8"/>
        <v>-7.0000000000085727E-9</v>
      </c>
      <c r="R5" s="4">
        <f t="shared" si="2"/>
        <v>1.1466908912112662E-8</v>
      </c>
      <c r="S5" s="15">
        <f t="shared" si="9"/>
        <v>1.0319546230333969</v>
      </c>
      <c r="U5" s="1"/>
      <c r="Z5" s="1"/>
      <c r="AA5" s="1"/>
      <c r="AB5" s="1"/>
      <c r="AD5" s="1"/>
    </row>
    <row r="6" spans="1:30" x14ac:dyDescent="0.45">
      <c r="A6" s="36"/>
      <c r="B6" s="9">
        <v>1837</v>
      </c>
      <c r="C6" s="4">
        <v>1.7872000000000001E-3</v>
      </c>
      <c r="D6" s="4">
        <v>-7.7757E-4</v>
      </c>
      <c r="E6" s="4">
        <v>5.9756000000000002E-4</v>
      </c>
      <c r="F6" s="4">
        <v>4.4981999999999997E-5</v>
      </c>
      <c r="G6" s="4">
        <v>-2.0670999999999999E-5</v>
      </c>
      <c r="H6" s="4">
        <v>-2.6264000000000002E-4</v>
      </c>
      <c r="I6" s="4">
        <f t="shared" si="3"/>
        <v>1.8321820000000001E-3</v>
      </c>
      <c r="J6" s="4">
        <f t="shared" si="4"/>
        <v>-7.9824099999999999E-4</v>
      </c>
      <c r="K6" s="4">
        <f t="shared" si="5"/>
        <v>3.3492E-4</v>
      </c>
      <c r="L6" s="4">
        <v>1.8322E-3</v>
      </c>
      <c r="M6" s="4">
        <v>-7.9823999999999997E-4</v>
      </c>
      <c r="N6" s="4">
        <v>3.3491E-4</v>
      </c>
      <c r="O6" s="4">
        <f t="shared" si="6"/>
        <v>1.7999999999849733E-8</v>
      </c>
      <c r="P6" s="4">
        <f t="shared" si="7"/>
        <v>1.0000000000157452E-9</v>
      </c>
      <c r="Q6" s="4">
        <f t="shared" si="8"/>
        <v>-9.9999999999948221E-9</v>
      </c>
      <c r="R6" s="4">
        <f t="shared" si="2"/>
        <v>2.0615528127955351E-8</v>
      </c>
      <c r="S6" s="15">
        <f t="shared" si="9"/>
        <v>1.9985354481719857</v>
      </c>
      <c r="U6" s="1"/>
      <c r="Z6" s="1"/>
      <c r="AA6" s="1"/>
      <c r="AB6" s="1"/>
      <c r="AD6" s="1"/>
    </row>
    <row r="7" spans="1:30" x14ac:dyDescent="0.45">
      <c r="A7" s="36"/>
      <c r="B7" s="9">
        <v>1909</v>
      </c>
      <c r="C7" s="4">
        <v>7.0339000000000003E-4</v>
      </c>
      <c r="D7" s="4">
        <v>-1.9092E-3</v>
      </c>
      <c r="E7" s="4">
        <v>4.8008000000000002E-4</v>
      </c>
      <c r="F7" s="4">
        <v>7.5641000000000001E-6</v>
      </c>
      <c r="G7" s="4">
        <v>-3.6393000000000002E-5</v>
      </c>
      <c r="H7" s="4">
        <v>-1.9102E-4</v>
      </c>
      <c r="I7" s="4">
        <f t="shared" si="3"/>
        <v>7.109541E-4</v>
      </c>
      <c r="J7" s="4">
        <f t="shared" si="4"/>
        <v>-1.945593E-3</v>
      </c>
      <c r="K7" s="4">
        <f t="shared" si="5"/>
        <v>2.8906000000000005E-4</v>
      </c>
      <c r="L7" s="4">
        <v>7.1095000000000002E-4</v>
      </c>
      <c r="M7" s="4">
        <v>-1.9456E-3</v>
      </c>
      <c r="N7" s="4">
        <v>2.8906E-4</v>
      </c>
      <c r="O7" s="4">
        <f t="shared" si="6"/>
        <v>-4.0999999999886613E-9</v>
      </c>
      <c r="P7" s="4">
        <f t="shared" si="7"/>
        <v>-7.0000000000017965E-9</v>
      </c>
      <c r="Q7" s="4">
        <f t="shared" si="8"/>
        <v>0</v>
      </c>
      <c r="R7" s="4">
        <f t="shared" si="2"/>
        <v>8.1123362849386472E-9</v>
      </c>
      <c r="S7" s="15">
        <f t="shared" si="9"/>
        <v>2.0714268663170325</v>
      </c>
      <c r="U7" s="1"/>
      <c r="Z7" s="1"/>
      <c r="AA7" s="1"/>
      <c r="AB7" s="1"/>
      <c r="AD7" s="1"/>
    </row>
    <row r="8" spans="1:30" x14ac:dyDescent="0.45">
      <c r="A8" s="36"/>
      <c r="B8" s="9">
        <v>3061</v>
      </c>
      <c r="C8" s="4">
        <v>2.6735000000000001E-3</v>
      </c>
      <c r="D8" s="4">
        <v>-1.1479999999999999E-3</v>
      </c>
      <c r="E8" s="4">
        <v>1.0451E-3</v>
      </c>
      <c r="F8" s="4">
        <v>8.8257999999999994E-5</v>
      </c>
      <c r="G8" s="4">
        <v>-3.5311000000000001E-5</v>
      </c>
      <c r="H8" s="4">
        <v>-2.9469000000000001E-4</v>
      </c>
      <c r="I8" s="4">
        <f t="shared" si="3"/>
        <v>2.761758E-3</v>
      </c>
      <c r="J8" s="4">
        <f t="shared" si="4"/>
        <v>-1.1833109999999998E-3</v>
      </c>
      <c r="K8" s="4">
        <f t="shared" si="5"/>
        <v>7.5040999999999997E-4</v>
      </c>
      <c r="L8" s="4">
        <v>2.7618E-3</v>
      </c>
      <c r="M8" s="4">
        <v>-1.1833E-3</v>
      </c>
      <c r="N8" s="4">
        <v>7.5044E-4</v>
      </c>
      <c r="O8" s="4">
        <f t="shared" si="6"/>
        <v>4.2000000000010779E-8</v>
      </c>
      <c r="P8" s="4">
        <f t="shared" si="7"/>
        <v>1.0999999999847937E-8</v>
      </c>
      <c r="Q8" s="4">
        <f t="shared" si="8"/>
        <v>3.0000000000038676E-8</v>
      </c>
      <c r="R8" s="4">
        <f t="shared" si="2"/>
        <v>5.2773099207833921E-8</v>
      </c>
      <c r="S8" s="15">
        <f t="shared" si="9"/>
        <v>3.0046194650903799</v>
      </c>
      <c r="U8" s="1"/>
      <c r="Z8" s="1"/>
      <c r="AA8" s="1"/>
      <c r="AB8" s="1"/>
      <c r="AD8" s="1"/>
    </row>
    <row r="9" spans="1:30" x14ac:dyDescent="0.45">
      <c r="A9" s="36"/>
      <c r="B9" s="9">
        <v>3133</v>
      </c>
      <c r="C9" s="4">
        <v>1.0648999999999999E-3</v>
      </c>
      <c r="D9" s="4">
        <v>-2.7786E-3</v>
      </c>
      <c r="E9" s="4">
        <v>9.6858999999999997E-4</v>
      </c>
      <c r="F9" s="4">
        <v>2.1566999999999999E-5</v>
      </c>
      <c r="G9" s="4">
        <v>-7.3596000000000005E-5</v>
      </c>
      <c r="H9" s="4">
        <v>-2.0803E-4</v>
      </c>
      <c r="I9" s="4">
        <f t="shared" si="3"/>
        <v>1.0864669999999998E-3</v>
      </c>
      <c r="J9" s="4">
        <f t="shared" si="4"/>
        <v>-2.852196E-3</v>
      </c>
      <c r="K9" s="4">
        <f t="shared" si="5"/>
        <v>7.6055999999999997E-4</v>
      </c>
      <c r="L9" s="4">
        <v>1.0865E-3</v>
      </c>
      <c r="M9" s="4">
        <v>-2.8522E-3</v>
      </c>
      <c r="N9" s="4">
        <v>7.6055999999999997E-4</v>
      </c>
      <c r="O9" s="4">
        <f t="shared" si="6"/>
        <v>3.3000000000194332E-8</v>
      </c>
      <c r="P9" s="4">
        <f t="shared" si="7"/>
        <v>-4.000000000062981E-9</v>
      </c>
      <c r="Q9" s="4">
        <f t="shared" si="8"/>
        <v>0</v>
      </c>
      <c r="R9" s="4">
        <f t="shared" si="2"/>
        <v>3.3241540277389823E-8</v>
      </c>
      <c r="S9" s="15">
        <f t="shared" si="9"/>
        <v>3.052134841385616</v>
      </c>
      <c r="U9" s="1"/>
      <c r="Z9" s="1"/>
      <c r="AA9" s="1"/>
      <c r="AB9" s="1"/>
      <c r="AD9" s="1"/>
    </row>
    <row r="10" spans="1:30" x14ac:dyDescent="0.45">
      <c r="A10" s="36"/>
      <c r="B10" s="9">
        <v>4285</v>
      </c>
      <c r="C10" s="4">
        <v>3.5944000000000002E-3</v>
      </c>
      <c r="D10" s="4">
        <v>-1.5291E-3</v>
      </c>
      <c r="E10" s="4">
        <v>1.6163E-3</v>
      </c>
      <c r="F10" s="4">
        <v>1.2052E-4</v>
      </c>
      <c r="G10" s="4">
        <v>-4.9011000000000002E-5</v>
      </c>
      <c r="H10" s="4">
        <v>-2.7585000000000001E-4</v>
      </c>
      <c r="I10" s="4">
        <f t="shared" si="3"/>
        <v>3.71492E-3</v>
      </c>
      <c r="J10" s="4">
        <f t="shared" si="4"/>
        <v>-1.5781110000000001E-3</v>
      </c>
      <c r="K10" s="4">
        <f t="shared" si="5"/>
        <v>1.34045E-3</v>
      </c>
      <c r="L10" s="4">
        <v>3.7149000000000001E-3</v>
      </c>
      <c r="M10" s="4">
        <v>-1.5781E-3</v>
      </c>
      <c r="N10" s="4">
        <v>1.3404000000000001E-3</v>
      </c>
      <c r="O10" s="4">
        <f t="shared" si="6"/>
        <v>-1.9999999999881224E-8</v>
      </c>
      <c r="P10" s="4">
        <f t="shared" si="7"/>
        <v>1.1000000000064777E-8</v>
      </c>
      <c r="Q10" s="4">
        <f t="shared" si="8"/>
        <v>-4.99999999999199E-8</v>
      </c>
      <c r="R10" s="4">
        <f t="shared" si="2"/>
        <v>5.4963624334542063E-8</v>
      </c>
      <c r="S10" s="15">
        <f t="shared" si="9"/>
        <v>4.0361964298086388</v>
      </c>
      <c r="U10" s="1"/>
      <c r="Z10" s="1"/>
      <c r="AA10" s="1"/>
      <c r="AB10" s="1"/>
      <c r="AD10" s="1"/>
    </row>
    <row r="11" spans="1:30" x14ac:dyDescent="0.45">
      <c r="A11" s="36"/>
      <c r="B11" s="9">
        <v>4357</v>
      </c>
      <c r="C11" s="4">
        <v>1.4323000000000001E-3</v>
      </c>
      <c r="D11" s="4">
        <v>-3.6703999999999999E-3</v>
      </c>
      <c r="E11" s="4">
        <v>1.5724000000000001E-3</v>
      </c>
      <c r="F11" s="4">
        <v>2.9700999999999999E-5</v>
      </c>
      <c r="G11" s="4">
        <v>-8.8496000000000001E-5</v>
      </c>
      <c r="H11" s="4">
        <v>-1.6289000000000001E-4</v>
      </c>
      <c r="I11" s="4">
        <f t="shared" si="3"/>
        <v>1.4620010000000001E-3</v>
      </c>
      <c r="J11" s="4">
        <f t="shared" si="4"/>
        <v>-3.7588959999999999E-3</v>
      </c>
      <c r="K11" s="4">
        <f t="shared" si="5"/>
        <v>1.4095100000000001E-3</v>
      </c>
      <c r="L11" s="4">
        <v>1.462E-3</v>
      </c>
      <c r="M11" s="4">
        <v>-3.7588999999999999E-3</v>
      </c>
      <c r="N11" s="4">
        <v>1.4094999999999999E-3</v>
      </c>
      <c r="O11" s="4">
        <f t="shared" si="6"/>
        <v>-1.0000000001241655E-9</v>
      </c>
      <c r="P11" s="4">
        <f t="shared" si="7"/>
        <v>-4.000000000062981E-9</v>
      </c>
      <c r="Q11" s="4">
        <f t="shared" si="8"/>
        <v>-1.0000000000157452E-8</v>
      </c>
      <c r="R11" s="4">
        <f t="shared" si="2"/>
        <v>1.0816653826572301E-8</v>
      </c>
      <c r="S11" s="15">
        <f t="shared" si="9"/>
        <v>4.0332087982151377</v>
      </c>
      <c r="U11" s="1"/>
      <c r="Z11" s="1"/>
      <c r="AA11" s="1"/>
      <c r="AB11" s="1"/>
      <c r="AD11" s="1"/>
    </row>
    <row r="12" spans="1:30" x14ac:dyDescent="0.45">
      <c r="A12" s="36"/>
      <c r="B12" s="9">
        <v>5509</v>
      </c>
      <c r="C12" s="4">
        <v>4.5288000000000004E-3</v>
      </c>
      <c r="D12" s="4">
        <v>-1.9135999999999999E-3</v>
      </c>
      <c r="E12" s="4">
        <v>2.1722E-3</v>
      </c>
      <c r="F12" s="4">
        <v>1.0046E-4</v>
      </c>
      <c r="G12" s="4">
        <v>-4.3183000000000003E-5</v>
      </c>
      <c r="H12" s="4">
        <v>-1.5878999999999999E-4</v>
      </c>
      <c r="I12" s="4">
        <f t="shared" si="3"/>
        <v>4.6292600000000005E-3</v>
      </c>
      <c r="J12" s="4">
        <f t="shared" si="4"/>
        <v>-1.9567829999999997E-3</v>
      </c>
      <c r="K12" s="4">
        <f t="shared" si="5"/>
        <v>2.0134100000000002E-3</v>
      </c>
      <c r="L12" s="4">
        <v>4.6292E-3</v>
      </c>
      <c r="M12" s="4">
        <v>-1.9567999999999999E-3</v>
      </c>
      <c r="N12" s="4">
        <v>2.0135000000000001E-3</v>
      </c>
      <c r="O12" s="4">
        <f t="shared" si="6"/>
        <v>-6.0000000000511033E-8</v>
      </c>
      <c r="P12" s="4">
        <f t="shared" si="7"/>
        <v>-1.7000000000159249E-8</v>
      </c>
      <c r="Q12" s="4">
        <f t="shared" si="8"/>
        <v>8.9999999999899188E-8</v>
      </c>
      <c r="R12" s="4">
        <f t="shared" si="2"/>
        <v>1.0949429208889655E-7</v>
      </c>
      <c r="S12" s="15">
        <f t="shared" si="9"/>
        <v>5.0257893787941414</v>
      </c>
      <c r="U12" s="1"/>
      <c r="Z12" s="1"/>
      <c r="AA12" s="1"/>
      <c r="AB12" s="1"/>
      <c r="AD12" s="1"/>
    </row>
    <row r="13" spans="1:30" x14ac:dyDescent="0.45">
      <c r="A13" s="36"/>
      <c r="B13" s="9">
        <v>5581</v>
      </c>
      <c r="C13" s="4">
        <v>1.7937999999999999E-3</v>
      </c>
      <c r="D13" s="4">
        <v>-4.5627000000000003E-3</v>
      </c>
      <c r="E13" s="4">
        <v>2.2344999999999999E-3</v>
      </c>
      <c r="F13" s="4">
        <v>2.3283000000000001E-5</v>
      </c>
      <c r="G13" s="4">
        <v>-5.3239000000000003E-5</v>
      </c>
      <c r="H13" s="4">
        <v>-6.1029000000000001E-5</v>
      </c>
      <c r="I13" s="4">
        <f t="shared" si="3"/>
        <v>1.8170829999999999E-3</v>
      </c>
      <c r="J13" s="4">
        <f t="shared" si="4"/>
        <v>-4.6159390000000003E-3</v>
      </c>
      <c r="K13" s="4">
        <f t="shared" si="5"/>
        <v>2.1734709999999997E-3</v>
      </c>
      <c r="L13" s="4">
        <v>1.817E-3</v>
      </c>
      <c r="M13" s="4">
        <v>-4.6159E-3</v>
      </c>
      <c r="N13" s="4">
        <v>2.1735000000000001E-3</v>
      </c>
      <c r="O13" s="4">
        <f t="shared" si="6"/>
        <v>-8.2999999999897392E-8</v>
      </c>
      <c r="P13" s="4">
        <f t="shared" si="7"/>
        <v>3.9000000000288804E-8</v>
      </c>
      <c r="Q13" s="4">
        <f t="shared" si="8"/>
        <v>2.9000000000348192E-8</v>
      </c>
      <c r="R13" s="4">
        <f t="shared" si="2"/>
        <v>9.6182118920440143E-8</v>
      </c>
      <c r="S13" s="15">
        <f t="shared" si="9"/>
        <v>4.9606473176391006</v>
      </c>
      <c r="U13" s="1"/>
      <c r="Z13" s="1"/>
      <c r="AA13" s="1"/>
      <c r="AB13" s="1"/>
      <c r="AD13" s="1"/>
    </row>
    <row r="14" spans="1:30" x14ac:dyDescent="0.45">
      <c r="A14" s="36"/>
      <c r="B14" s="9">
        <v>6637</v>
      </c>
      <c r="C14" s="4">
        <v>5.0461000000000004E-3</v>
      </c>
      <c r="D14" s="4">
        <v>-2.1289E-3</v>
      </c>
      <c r="E14" s="4">
        <v>2.4664000000000001E-3</v>
      </c>
      <c r="F14" s="4">
        <v>6.3657000000000004E-5</v>
      </c>
      <c r="G14" s="4">
        <v>-2.6939000000000001E-5</v>
      </c>
      <c r="H14" s="4">
        <v>-6.7044000000000004E-5</v>
      </c>
      <c r="I14" s="4">
        <f t="shared" si="3"/>
        <v>5.1097570000000004E-3</v>
      </c>
      <c r="J14" s="4">
        <f t="shared" si="4"/>
        <v>-2.1558390000000001E-3</v>
      </c>
      <c r="K14" s="4">
        <f t="shared" si="5"/>
        <v>2.3993560000000001E-3</v>
      </c>
      <c r="L14" s="4">
        <v>5.1097E-3</v>
      </c>
      <c r="M14" s="4">
        <v>-2.1557999999999998E-3</v>
      </c>
      <c r="N14" s="4">
        <v>2.3993E-3</v>
      </c>
      <c r="O14" s="4">
        <f t="shared" si="6"/>
        <v>-5.7000000000355378E-8</v>
      </c>
      <c r="P14" s="4">
        <f t="shared" si="7"/>
        <v>3.9000000000288804E-8</v>
      </c>
      <c r="Q14" s="4">
        <f t="shared" si="8"/>
        <v>-5.6000000000014372E-8</v>
      </c>
      <c r="R14" s="4">
        <f t="shared" si="2"/>
        <v>8.89156904042512E-8</v>
      </c>
      <c r="S14" s="15">
        <f t="shared" si="9"/>
        <v>5.5458550044154595</v>
      </c>
      <c r="U14" s="1"/>
      <c r="Z14" s="1"/>
      <c r="AA14" s="1"/>
      <c r="AB14" s="1"/>
      <c r="AD14" s="1"/>
    </row>
    <row r="15" spans="1:30" x14ac:dyDescent="0.45">
      <c r="A15" s="36"/>
      <c r="B15" s="9">
        <v>6673</v>
      </c>
      <c r="C15" s="4">
        <v>1.9862999999999999E-3</v>
      </c>
      <c r="D15" s="4">
        <v>-5.0362000000000002E-3</v>
      </c>
      <c r="E15" s="4">
        <v>2.5999E-3</v>
      </c>
      <c r="F15" s="4">
        <v>1.2587E-5</v>
      </c>
      <c r="G15" s="4">
        <v>-1.874E-5</v>
      </c>
      <c r="H15" s="4">
        <v>-7.7540999999999992E-6</v>
      </c>
      <c r="I15" s="4">
        <f t="shared" si="3"/>
        <v>1.998887E-3</v>
      </c>
      <c r="J15" s="4">
        <f t="shared" si="4"/>
        <v>-5.05494E-3</v>
      </c>
      <c r="K15" s="4">
        <f t="shared" si="5"/>
        <v>2.5921459E-3</v>
      </c>
      <c r="L15" s="4">
        <v>1.9989000000000001E-3</v>
      </c>
      <c r="M15" s="4">
        <v>-5.0549999999999996E-3</v>
      </c>
      <c r="N15" s="4">
        <v>2.5921E-3</v>
      </c>
      <c r="O15" s="4">
        <f t="shared" si="6"/>
        <v>1.3000000000096268E-8</v>
      </c>
      <c r="P15" s="4">
        <f t="shared" si="7"/>
        <v>-5.9999999999643672E-8</v>
      </c>
      <c r="Q15" s="4">
        <f t="shared" si="8"/>
        <v>-4.5900000000039659E-8</v>
      </c>
      <c r="R15" s="4">
        <f t="shared" si="2"/>
        <v>7.6653832258820465E-8</v>
      </c>
      <c r="S15" s="15">
        <f t="shared" si="9"/>
        <v>5.4358648079215506</v>
      </c>
      <c r="U15" s="1"/>
      <c r="Z15" s="1"/>
      <c r="AA15" s="1"/>
      <c r="AB15" s="1"/>
      <c r="AD15" s="1"/>
    </row>
    <row r="16" spans="1:30" x14ac:dyDescent="0.45">
      <c r="A16" s="36"/>
      <c r="B16" s="9">
        <v>7388</v>
      </c>
      <c r="C16" s="4">
        <v>-4.9496999999999996E-4</v>
      </c>
      <c r="D16" s="4">
        <v>-9.6246999999999999E-4</v>
      </c>
      <c r="E16" s="4">
        <v>2.2259999999999999E-4</v>
      </c>
      <c r="F16" s="4">
        <v>-7.0082000000000001E-6</v>
      </c>
      <c r="G16" s="4">
        <v>-2.0188999999999999E-5</v>
      </c>
      <c r="H16" s="4">
        <v>-1.9144E-4</v>
      </c>
      <c r="I16" s="4">
        <f t="shared" si="3"/>
        <v>-5.019782E-4</v>
      </c>
      <c r="J16" s="4">
        <f t="shared" si="4"/>
        <v>-9.8265900000000009E-4</v>
      </c>
      <c r="K16" s="4">
        <f t="shared" si="5"/>
        <v>3.1159999999999993E-5</v>
      </c>
      <c r="L16" s="4">
        <v>-5.0197999999999996E-4</v>
      </c>
      <c r="M16" s="4">
        <v>-9.8266E-4</v>
      </c>
      <c r="N16" s="4">
        <v>3.116E-5</v>
      </c>
      <c r="O16" s="4">
        <f t="shared" si="6"/>
        <v>-1.7999999999632893E-9</v>
      </c>
      <c r="P16" s="4">
        <f t="shared" si="7"/>
        <v>-9.9999999990732502E-10</v>
      </c>
      <c r="Q16" s="4">
        <f t="shared" si="8"/>
        <v>0</v>
      </c>
      <c r="R16" s="4">
        <f t="shared" si="2"/>
        <v>2.0591260281203024E-9</v>
      </c>
      <c r="S16" s="15">
        <f t="shared" si="9"/>
        <v>1.1034512204896056</v>
      </c>
      <c r="Z16" s="1"/>
      <c r="AA16" s="1"/>
      <c r="AB16" s="1"/>
      <c r="AD16" s="1"/>
    </row>
    <row r="17" spans="1:30" x14ac:dyDescent="0.45">
      <c r="A17" s="36"/>
      <c r="B17" s="9">
        <v>8828</v>
      </c>
      <c r="C17" s="4">
        <v>-8.9046999999999998E-4</v>
      </c>
      <c r="D17" s="4">
        <v>-1.9105999999999999E-3</v>
      </c>
      <c r="E17" s="4">
        <v>4.7491999999999999E-4</v>
      </c>
      <c r="F17" s="4">
        <v>-1.2823000000000001E-5</v>
      </c>
      <c r="G17" s="4">
        <v>-4.0972E-5</v>
      </c>
      <c r="H17" s="4">
        <v>-2.0055999999999999E-4</v>
      </c>
      <c r="I17" s="4">
        <f t="shared" si="3"/>
        <v>-9.03293E-4</v>
      </c>
      <c r="J17" s="4">
        <f t="shared" si="4"/>
        <v>-1.9515719999999999E-3</v>
      </c>
      <c r="K17" s="4">
        <f t="shared" si="5"/>
        <v>2.7435999999999997E-4</v>
      </c>
      <c r="L17" s="4">
        <v>-9.0328999999999995E-4</v>
      </c>
      <c r="M17" s="4">
        <v>-1.9514999999999999E-3</v>
      </c>
      <c r="N17" s="4">
        <v>2.7436000000000002E-4</v>
      </c>
      <c r="O17" s="4">
        <f t="shared" si="6"/>
        <v>3.0000000000472357E-9</v>
      </c>
      <c r="P17" s="4">
        <f t="shared" si="7"/>
        <v>7.2000000000049455E-8</v>
      </c>
      <c r="Q17" s="4">
        <f t="shared" si="8"/>
        <v>0</v>
      </c>
      <c r="R17" s="4">
        <f t="shared" si="2"/>
        <v>7.2062472896837259E-8</v>
      </c>
      <c r="S17" s="15">
        <f t="shared" si="9"/>
        <v>2.1504150934412638</v>
      </c>
      <c r="Z17" s="1"/>
      <c r="AA17" s="1"/>
      <c r="AB17" s="1"/>
      <c r="AD17" s="1"/>
    </row>
    <row r="18" spans="1:30" x14ac:dyDescent="0.45">
      <c r="A18" s="36"/>
      <c r="B18" s="9">
        <v>9968</v>
      </c>
      <c r="C18" s="4">
        <v>-1.2520999999999999E-3</v>
      </c>
      <c r="D18" s="4">
        <v>-2.7705E-3</v>
      </c>
      <c r="E18" s="4">
        <v>9.8448999999999997E-4</v>
      </c>
      <c r="F18" s="4">
        <v>-2.5131E-5</v>
      </c>
      <c r="G18" s="4">
        <v>-8.3727999999999995E-5</v>
      </c>
      <c r="H18" s="4">
        <v>-2.2835999999999999E-4</v>
      </c>
      <c r="I18" s="4">
        <f t="shared" si="3"/>
        <v>-1.277231E-3</v>
      </c>
      <c r="J18" s="4">
        <f t="shared" si="4"/>
        <v>-2.8542279999999999E-3</v>
      </c>
      <c r="K18" s="4">
        <f t="shared" si="5"/>
        <v>7.5613000000000004E-4</v>
      </c>
      <c r="L18" s="4">
        <v>-1.2772E-3</v>
      </c>
      <c r="M18" s="4">
        <v>-2.8541999999999999E-3</v>
      </c>
      <c r="N18" s="4">
        <v>7.5613000000000004E-4</v>
      </c>
      <c r="O18" s="4">
        <f t="shared" si="6"/>
        <v>3.0999999999946001E-8</v>
      </c>
      <c r="P18" s="4">
        <f t="shared" si="7"/>
        <v>2.8000000000007186E-8</v>
      </c>
      <c r="Q18" s="4">
        <f t="shared" si="8"/>
        <v>0</v>
      </c>
      <c r="R18" s="4">
        <f t="shared" si="2"/>
        <v>4.1773197148375588E-8</v>
      </c>
      <c r="S18" s="15">
        <f t="shared" si="9"/>
        <v>3.1269310001981174</v>
      </c>
      <c r="Z18" s="1"/>
      <c r="AA18" s="1"/>
      <c r="AB18" s="1"/>
      <c r="AD18" s="1"/>
    </row>
    <row r="19" spans="1:30" x14ac:dyDescent="0.45">
      <c r="A19" s="36"/>
      <c r="B19" s="9">
        <v>11108</v>
      </c>
      <c r="C19" s="4">
        <v>-1.6169999999999999E-3</v>
      </c>
      <c r="D19" s="4">
        <v>-3.6440000000000001E-3</v>
      </c>
      <c r="E19" s="4">
        <v>1.6132E-3</v>
      </c>
      <c r="F19" s="4">
        <v>-3.1795999999999998E-5</v>
      </c>
      <c r="G19" s="4">
        <v>-1.0742E-4</v>
      </c>
      <c r="H19" s="4">
        <v>-1.9369E-4</v>
      </c>
      <c r="I19" s="4">
        <f t="shared" si="3"/>
        <v>-1.6487959999999999E-3</v>
      </c>
      <c r="J19" s="4">
        <f t="shared" si="4"/>
        <v>-3.7514200000000001E-3</v>
      </c>
      <c r="K19" s="4">
        <f t="shared" si="5"/>
        <v>1.4195099999999999E-3</v>
      </c>
      <c r="L19" s="4">
        <v>-1.6488E-3</v>
      </c>
      <c r="M19" s="4">
        <v>-3.7513999999999998E-3</v>
      </c>
      <c r="N19" s="4">
        <v>1.4195E-3</v>
      </c>
      <c r="O19" s="4">
        <f t="shared" si="6"/>
        <v>-4.000000000062981E-9</v>
      </c>
      <c r="P19" s="4">
        <f t="shared" si="7"/>
        <v>2.0000000000314905E-8</v>
      </c>
      <c r="Q19" s="4">
        <f t="shared" si="8"/>
        <v>-9.9999999999406119E-9</v>
      </c>
      <c r="R19" s="4">
        <f t="shared" si="2"/>
        <v>2.2715633383463298E-8</v>
      </c>
      <c r="S19" s="15">
        <f t="shared" si="9"/>
        <v>4.0977485769627195</v>
      </c>
      <c r="Z19" s="1"/>
      <c r="AA19" s="1"/>
      <c r="AB19" s="1"/>
      <c r="AD19" s="1"/>
    </row>
    <row r="20" spans="1:30" x14ac:dyDescent="0.45">
      <c r="A20" s="36"/>
      <c r="B20" s="9">
        <v>12248</v>
      </c>
      <c r="C20" s="4">
        <v>-1.9748000000000001E-3</v>
      </c>
      <c r="D20" s="4">
        <v>-4.5281999999999996E-3</v>
      </c>
      <c r="E20" s="4">
        <v>2.2834999999999999E-3</v>
      </c>
      <c r="F20" s="4">
        <v>-2.4063E-5</v>
      </c>
      <c r="G20" s="4">
        <v>-6.8343999999999995E-5</v>
      </c>
      <c r="H20" s="4">
        <v>-8.1421999999999994E-5</v>
      </c>
      <c r="I20" s="4">
        <f t="shared" si="3"/>
        <v>-1.998863E-3</v>
      </c>
      <c r="J20" s="4">
        <f t="shared" si="4"/>
        <v>-4.5965439999999993E-3</v>
      </c>
      <c r="K20" s="4">
        <f t="shared" si="5"/>
        <v>2.2020780000000001E-3</v>
      </c>
      <c r="L20" s="4">
        <v>-1.9989000000000001E-3</v>
      </c>
      <c r="M20" s="4">
        <v>-4.5966000000000002E-3</v>
      </c>
      <c r="N20" s="4">
        <v>2.2020999999999998E-3</v>
      </c>
      <c r="O20" s="4">
        <f t="shared" si="6"/>
        <v>-3.7000000000040473E-8</v>
      </c>
      <c r="P20" s="4">
        <f t="shared" si="7"/>
        <v>-5.6000000000881733E-8</v>
      </c>
      <c r="Q20" s="4">
        <f t="shared" si="8"/>
        <v>2.1999999999695874E-8</v>
      </c>
      <c r="R20" s="4">
        <f t="shared" si="2"/>
        <v>7.0632853546266759E-8</v>
      </c>
      <c r="S20" s="15">
        <f t="shared" si="9"/>
        <v>5.0124178566835393</v>
      </c>
      <c r="Z20" s="1"/>
      <c r="AA20" s="1"/>
      <c r="AB20" s="1"/>
      <c r="AD20" s="1"/>
    </row>
    <row r="21" spans="1:30" x14ac:dyDescent="0.45">
      <c r="A21" s="36"/>
      <c r="B21" s="9">
        <v>13304</v>
      </c>
      <c r="C21" s="4">
        <v>5.7869999999999996E-3</v>
      </c>
      <c r="D21" s="4">
        <v>-2.4364E-3</v>
      </c>
      <c r="E21" s="4">
        <v>3.0856999999999998E-3</v>
      </c>
      <c r="F21" s="3">
        <v>0</v>
      </c>
      <c r="G21" s="3">
        <v>0</v>
      </c>
      <c r="H21" s="4">
        <v>0</v>
      </c>
      <c r="I21" s="4">
        <f t="shared" si="3"/>
        <v>5.7869999999999996E-3</v>
      </c>
      <c r="J21" s="4">
        <f t="shared" si="4"/>
        <v>-2.4364E-3</v>
      </c>
      <c r="K21" s="4">
        <f t="shared" si="5"/>
        <v>3.0856999999999998E-3</v>
      </c>
      <c r="L21" s="4">
        <v>5.7869999999999996E-3</v>
      </c>
      <c r="M21" s="4">
        <v>-2.4364E-3</v>
      </c>
      <c r="N21" s="4">
        <v>3.0856999999999998E-3</v>
      </c>
      <c r="O21" s="4">
        <f t="shared" si="6"/>
        <v>0</v>
      </c>
      <c r="P21" s="4">
        <f t="shared" si="7"/>
        <v>0</v>
      </c>
      <c r="Q21" s="4">
        <f t="shared" si="8"/>
        <v>0</v>
      </c>
      <c r="R21" s="4">
        <f t="shared" si="2"/>
        <v>0</v>
      </c>
      <c r="S21" s="15">
        <f t="shared" si="9"/>
        <v>6.278965994493042</v>
      </c>
      <c r="AA21" s="1"/>
      <c r="AB21" s="1"/>
      <c r="AD21" s="1"/>
    </row>
    <row r="22" spans="1:30" x14ac:dyDescent="0.45">
      <c r="A22" s="36"/>
      <c r="B22" s="9">
        <v>13340</v>
      </c>
      <c r="C22" s="4">
        <v>2.2049999999999999E-3</v>
      </c>
      <c r="D22" s="4">
        <v>-5.5526000000000004E-3</v>
      </c>
      <c r="E22" s="4">
        <v>3.0855000000000001E-3</v>
      </c>
      <c r="F22" s="3">
        <v>0</v>
      </c>
      <c r="G22" s="3">
        <v>0</v>
      </c>
      <c r="H22" s="4">
        <v>0</v>
      </c>
      <c r="I22" s="4">
        <f t="shared" si="3"/>
        <v>2.2049999999999999E-3</v>
      </c>
      <c r="J22" s="4">
        <f t="shared" si="4"/>
        <v>-5.5526000000000004E-3</v>
      </c>
      <c r="K22" s="4">
        <f t="shared" si="5"/>
        <v>3.0855000000000001E-3</v>
      </c>
      <c r="L22" s="4">
        <v>2.2049999999999999E-3</v>
      </c>
      <c r="M22" s="4">
        <v>-5.5526000000000004E-3</v>
      </c>
      <c r="N22" s="4">
        <v>3.0855000000000001E-3</v>
      </c>
      <c r="O22" s="4">
        <f t="shared" si="6"/>
        <v>0</v>
      </c>
      <c r="P22" s="4">
        <f t="shared" si="7"/>
        <v>0</v>
      </c>
      <c r="Q22" s="4">
        <f t="shared" si="8"/>
        <v>0</v>
      </c>
      <c r="R22" s="4">
        <f t="shared" si="2"/>
        <v>0</v>
      </c>
      <c r="S22" s="15">
        <f t="shared" si="9"/>
        <v>5.9743946772873988</v>
      </c>
      <c r="AA22" s="1"/>
      <c r="AB22" s="1"/>
      <c r="AD22" s="1"/>
    </row>
    <row r="23" spans="1:30" x14ac:dyDescent="0.45">
      <c r="A23" s="36"/>
      <c r="B23" s="9">
        <v>13910</v>
      </c>
      <c r="C23" s="4">
        <v>-2.1578000000000001E-3</v>
      </c>
      <c r="D23" s="4">
        <v>-4.9861000000000003E-3</v>
      </c>
      <c r="E23" s="4">
        <v>2.6633E-3</v>
      </c>
      <c r="F23" s="4">
        <v>-1.3624E-5</v>
      </c>
      <c r="G23" s="4">
        <v>-2.69E-5</v>
      </c>
      <c r="H23" s="4">
        <v>-1.7121000000000001E-5</v>
      </c>
      <c r="I23" s="4">
        <f t="shared" si="3"/>
        <v>-2.1714239999999999E-3</v>
      </c>
      <c r="J23" s="4">
        <f t="shared" si="4"/>
        <v>-5.0130000000000001E-3</v>
      </c>
      <c r="K23" s="4">
        <f t="shared" si="5"/>
        <v>2.6461789999999998E-3</v>
      </c>
      <c r="L23" s="4">
        <v>-2.1714E-3</v>
      </c>
      <c r="M23" s="4">
        <v>-5.0130000000000001E-3</v>
      </c>
      <c r="N23" s="4">
        <v>2.6462E-3</v>
      </c>
      <c r="O23" s="4">
        <f t="shared" si="6"/>
        <v>2.3999999999944205E-8</v>
      </c>
      <c r="P23" s="4">
        <f t="shared" si="7"/>
        <v>0</v>
      </c>
      <c r="Q23" s="4">
        <f t="shared" si="8"/>
        <v>2.100000000022223E-8</v>
      </c>
      <c r="R23" s="4">
        <f t="shared" si="2"/>
        <v>3.1890437438308296E-8</v>
      </c>
      <c r="S23" s="15">
        <f t="shared" si="9"/>
        <v>5.463071202171907</v>
      </c>
      <c r="Z23" s="1"/>
      <c r="AA23" s="1"/>
      <c r="AB23" s="1"/>
      <c r="AD23" s="1"/>
    </row>
    <row r="24" spans="1:30" x14ac:dyDescent="0.45">
      <c r="A24" s="36"/>
      <c r="B24" s="9">
        <v>14480</v>
      </c>
      <c r="C24" s="4">
        <v>-2.3351000000000001E-3</v>
      </c>
      <c r="D24" s="4">
        <v>-5.4080999999999999E-3</v>
      </c>
      <c r="E24" s="4">
        <v>3.0856999999999998E-3</v>
      </c>
      <c r="F24" s="3">
        <v>0</v>
      </c>
      <c r="G24" s="3">
        <v>0</v>
      </c>
      <c r="H24" s="4">
        <v>0</v>
      </c>
      <c r="I24" s="4">
        <f t="shared" si="3"/>
        <v>-2.3351000000000001E-3</v>
      </c>
      <c r="J24" s="4">
        <f t="shared" si="4"/>
        <v>-5.4080999999999999E-3</v>
      </c>
      <c r="K24" s="4">
        <f t="shared" si="5"/>
        <v>3.0856999999999998E-3</v>
      </c>
      <c r="L24" s="4">
        <v>-2.3351000000000001E-3</v>
      </c>
      <c r="M24" s="4">
        <v>-5.4080999999999999E-3</v>
      </c>
      <c r="N24" s="4">
        <v>3.0856999999999998E-3</v>
      </c>
      <c r="O24" s="4">
        <f t="shared" si="6"/>
        <v>0</v>
      </c>
      <c r="P24" s="4">
        <f t="shared" si="7"/>
        <v>0</v>
      </c>
      <c r="Q24" s="4">
        <f t="shared" si="8"/>
        <v>0</v>
      </c>
      <c r="R24" s="4">
        <f t="shared" si="2"/>
        <v>0</v>
      </c>
      <c r="S24" s="15">
        <f t="shared" si="9"/>
        <v>5.8906907591555004</v>
      </c>
      <c r="AA24" s="1"/>
      <c r="AB24" s="1"/>
      <c r="AD24" s="1"/>
    </row>
    <row r="25" spans="1:30" x14ac:dyDescent="0.45">
      <c r="A25" s="36"/>
      <c r="B25" s="9">
        <v>15195</v>
      </c>
      <c r="C25" s="4">
        <v>-1.0514999999999999E-3</v>
      </c>
      <c r="D25" s="4">
        <v>-3.9407E-4</v>
      </c>
      <c r="E25" s="4">
        <v>2.8944000000000002E-4</v>
      </c>
      <c r="F25" s="4">
        <v>-1.8431E-5</v>
      </c>
      <c r="G25" s="4">
        <v>-9.7690999999999994E-6</v>
      </c>
      <c r="H25" s="4">
        <v>-2.2758000000000001E-4</v>
      </c>
      <c r="I25" s="4">
        <f t="shared" si="3"/>
        <v>-1.0699309999999999E-3</v>
      </c>
      <c r="J25" s="4">
        <f t="shared" si="4"/>
        <v>-4.038391E-4</v>
      </c>
      <c r="K25" s="4">
        <f t="shared" si="5"/>
        <v>6.1860000000000007E-5</v>
      </c>
      <c r="L25" s="4">
        <v>-1.0698999999999999E-3</v>
      </c>
      <c r="M25" s="4">
        <v>-4.0383999999999998E-4</v>
      </c>
      <c r="N25" s="4">
        <v>6.1853000000000006E-5</v>
      </c>
      <c r="O25" s="4">
        <f t="shared" si="6"/>
        <v>3.0999999999946001E-8</v>
      </c>
      <c r="P25" s="4">
        <f t="shared" si="7"/>
        <v>-8.9999999998164465E-10</v>
      </c>
      <c r="Q25" s="4">
        <f t="shared" si="8"/>
        <v>-7.0000000000017965E-9</v>
      </c>
      <c r="R25" s="4">
        <f t="shared" si="2"/>
        <v>3.1793238274775412E-8</v>
      </c>
      <c r="S25" s="15">
        <f t="shared" si="9"/>
        <v>1.1435789240800129</v>
      </c>
      <c r="Z25" s="1"/>
      <c r="AA25" s="1"/>
      <c r="AB25" s="1"/>
      <c r="AD25" s="1"/>
    </row>
    <row r="26" spans="1:30" x14ac:dyDescent="0.45">
      <c r="A26" s="36"/>
      <c r="B26" s="9">
        <v>16635</v>
      </c>
      <c r="C26" s="4">
        <v>-1.9780000000000002E-3</v>
      </c>
      <c r="D26" s="4">
        <v>-7.7824000000000003E-4</v>
      </c>
      <c r="E26" s="4">
        <v>5.8009000000000001E-4</v>
      </c>
      <c r="F26" s="4">
        <v>-5.2086000000000002E-5</v>
      </c>
      <c r="G26" s="4">
        <v>-2.3340999999999999E-5</v>
      </c>
      <c r="H26" s="4">
        <v>-2.6518000000000001E-4</v>
      </c>
      <c r="I26" s="4">
        <f t="shared" si="3"/>
        <v>-2.030086E-3</v>
      </c>
      <c r="J26" s="4">
        <f t="shared" si="4"/>
        <v>-8.0158099999999999E-4</v>
      </c>
      <c r="K26" s="4">
        <f t="shared" si="5"/>
        <v>3.1491000000000001E-4</v>
      </c>
      <c r="L26" s="4">
        <v>-2.0301E-3</v>
      </c>
      <c r="M26" s="4">
        <v>-8.0157999999999998E-4</v>
      </c>
      <c r="N26" s="4">
        <v>3.1491000000000001E-4</v>
      </c>
      <c r="O26" s="4">
        <f t="shared" si="6"/>
        <v>-1.4000000000003593E-8</v>
      </c>
      <c r="P26" s="4">
        <f t="shared" si="7"/>
        <v>1.0000000000157452E-9</v>
      </c>
      <c r="Q26" s="4">
        <f t="shared" si="8"/>
        <v>0</v>
      </c>
      <c r="R26" s="4">
        <f t="shared" si="2"/>
        <v>1.4035668847622906E-8</v>
      </c>
      <c r="S26" s="15">
        <f t="shared" si="9"/>
        <v>2.1826214757488303</v>
      </c>
      <c r="Z26" s="1"/>
      <c r="AA26" s="1"/>
      <c r="AB26" s="1"/>
      <c r="AD26" s="1"/>
    </row>
    <row r="27" spans="1:30" x14ac:dyDescent="0.45">
      <c r="A27" s="36"/>
      <c r="B27" s="9">
        <v>17775</v>
      </c>
      <c r="C27" s="4">
        <v>-2.8547999999999998E-3</v>
      </c>
      <c r="D27" s="4">
        <v>-1.1443E-3</v>
      </c>
      <c r="E27" s="4">
        <v>1.044E-3</v>
      </c>
      <c r="F27" s="4">
        <v>-1.0473E-4</v>
      </c>
      <c r="G27" s="4">
        <v>-4.2227000000000001E-5</v>
      </c>
      <c r="H27" s="4">
        <v>-3.1142000000000002E-4</v>
      </c>
      <c r="I27" s="4">
        <f t="shared" si="3"/>
        <v>-2.9595299999999997E-3</v>
      </c>
      <c r="J27" s="4">
        <f t="shared" si="4"/>
        <v>-1.1865269999999999E-3</v>
      </c>
      <c r="K27" s="4">
        <f t="shared" si="5"/>
        <v>7.3258000000000004E-4</v>
      </c>
      <c r="L27" s="4">
        <v>-2.9594999999999999E-3</v>
      </c>
      <c r="M27" s="4">
        <v>-1.1865000000000001E-3</v>
      </c>
      <c r="N27" s="4">
        <v>7.3260000000000003E-4</v>
      </c>
      <c r="O27" s="4">
        <f t="shared" si="6"/>
        <v>2.9999999999821836E-8</v>
      </c>
      <c r="P27" s="4">
        <f t="shared" si="7"/>
        <v>2.699999999988302E-8</v>
      </c>
      <c r="Q27" s="4">
        <f t="shared" si="8"/>
        <v>1.9999999999989644E-8</v>
      </c>
      <c r="R27" s="4">
        <f t="shared" si="2"/>
        <v>4.5044422518027455E-8</v>
      </c>
      <c r="S27" s="15">
        <f t="shared" si="9"/>
        <v>3.1884827896665837</v>
      </c>
      <c r="Z27" s="1"/>
      <c r="AA27" s="1"/>
      <c r="AB27" s="1"/>
      <c r="AD27" s="1"/>
    </row>
    <row r="28" spans="1:30" x14ac:dyDescent="0.45">
      <c r="A28" s="36"/>
      <c r="B28" s="9">
        <v>18915</v>
      </c>
      <c r="C28" s="4">
        <v>-3.754E-3</v>
      </c>
      <c r="D28" s="4">
        <v>-1.5192000000000001E-3</v>
      </c>
      <c r="E28" s="4">
        <v>1.647E-3</v>
      </c>
      <c r="F28" s="4">
        <v>-1.4494E-4</v>
      </c>
      <c r="G28" s="4">
        <v>-5.6526000000000001E-5</v>
      </c>
      <c r="H28" s="4">
        <v>-2.9866000000000002E-4</v>
      </c>
      <c r="I28" s="4">
        <f t="shared" si="3"/>
        <v>-3.89894E-3</v>
      </c>
      <c r="J28" s="4">
        <f t="shared" si="4"/>
        <v>-1.5757260000000002E-3</v>
      </c>
      <c r="K28" s="4">
        <f t="shared" si="5"/>
        <v>1.34834E-3</v>
      </c>
      <c r="L28" s="4">
        <v>-3.8990000000000001E-3</v>
      </c>
      <c r="M28" s="4">
        <v>-1.5757E-3</v>
      </c>
      <c r="N28" s="4">
        <v>1.3483E-3</v>
      </c>
      <c r="O28" s="4">
        <f t="shared" si="6"/>
        <v>-6.0000000000077353E-8</v>
      </c>
      <c r="P28" s="4">
        <f t="shared" si="7"/>
        <v>2.6000000000192536E-8</v>
      </c>
      <c r="Q28" s="4">
        <f t="shared" si="8"/>
        <v>-3.9999999999979288E-8</v>
      </c>
      <c r="R28" s="4">
        <f t="shared" si="2"/>
        <v>7.6655071587062244E-8</v>
      </c>
      <c r="S28" s="15">
        <f t="shared" si="9"/>
        <v>4.2053574746981974</v>
      </c>
      <c r="Z28" s="1"/>
      <c r="AA28" s="1"/>
      <c r="AB28" s="1"/>
      <c r="AD28" s="1"/>
    </row>
    <row r="29" spans="1:30" x14ac:dyDescent="0.45">
      <c r="A29" s="36"/>
      <c r="B29" s="9">
        <v>20055</v>
      </c>
      <c r="C29" s="4">
        <v>-4.6611999999999999E-3</v>
      </c>
      <c r="D29" s="4">
        <v>-1.8924E-3</v>
      </c>
      <c r="E29" s="4">
        <v>2.2428000000000001E-3</v>
      </c>
      <c r="F29" s="4">
        <v>-1.1328E-4</v>
      </c>
      <c r="G29" s="4">
        <v>-4.5902999999999997E-5</v>
      </c>
      <c r="H29" s="4">
        <v>-1.6331000000000001E-4</v>
      </c>
      <c r="I29" s="4">
        <f t="shared" si="3"/>
        <v>-4.7744800000000002E-3</v>
      </c>
      <c r="J29" s="4">
        <f t="shared" si="4"/>
        <v>-1.9383029999999999E-3</v>
      </c>
      <c r="K29" s="4">
        <f t="shared" si="5"/>
        <v>2.0794900000000002E-3</v>
      </c>
      <c r="L29" s="4">
        <v>-4.7745000000000001E-3</v>
      </c>
      <c r="M29" s="4">
        <v>-1.9383E-3</v>
      </c>
      <c r="N29" s="4">
        <v>2.0795000000000002E-3</v>
      </c>
      <c r="O29" s="4">
        <f t="shared" si="6"/>
        <v>-1.9999999999881224E-8</v>
      </c>
      <c r="P29" s="4">
        <f t="shared" si="7"/>
        <v>2.9999999999388155E-9</v>
      </c>
      <c r="Q29" s="4">
        <f t="shared" si="8"/>
        <v>9.9999999999406119E-9</v>
      </c>
      <c r="R29" s="4">
        <f t="shared" si="2"/>
        <v>2.2561028345217203E-8</v>
      </c>
      <c r="S29" s="15">
        <f t="shared" si="9"/>
        <v>5.1529464522736896</v>
      </c>
      <c r="Z29" s="1"/>
      <c r="AA29" s="1"/>
      <c r="AB29" s="1"/>
      <c r="AD29" s="1"/>
    </row>
    <row r="30" spans="1:30" x14ac:dyDescent="0.45">
      <c r="A30" s="36"/>
      <c r="B30" s="9">
        <v>21105</v>
      </c>
      <c r="C30" s="4">
        <v>-5.1548999999999996E-3</v>
      </c>
      <c r="D30" s="4">
        <v>-2.0961999999999999E-3</v>
      </c>
      <c r="E30" s="4">
        <v>2.5649000000000002E-3</v>
      </c>
      <c r="F30" s="4">
        <v>-6.3019000000000001E-5</v>
      </c>
      <c r="G30" s="4">
        <v>-2.5839000000000001E-5</v>
      </c>
      <c r="H30" s="4">
        <v>-6.0299E-5</v>
      </c>
      <c r="I30" s="4">
        <f t="shared" si="3"/>
        <v>-5.2179189999999997E-3</v>
      </c>
      <c r="J30" s="4">
        <f t="shared" si="4"/>
        <v>-2.122039E-3</v>
      </c>
      <c r="K30" s="4">
        <f t="shared" si="5"/>
        <v>2.504601E-3</v>
      </c>
      <c r="L30" s="4">
        <v>-5.2179000000000001E-3</v>
      </c>
      <c r="M30" s="4">
        <v>-2.1220000000000002E-3</v>
      </c>
      <c r="N30" s="4">
        <v>2.5046000000000001E-3</v>
      </c>
      <c r="O30" s="4">
        <f t="shared" si="6"/>
        <v>1.8999999999540218E-8</v>
      </c>
      <c r="P30" s="4">
        <f t="shared" si="7"/>
        <v>3.8999999999855123E-8</v>
      </c>
      <c r="Q30" s="4">
        <f t="shared" si="8"/>
        <v>-9.9999999990732502E-10</v>
      </c>
      <c r="R30" s="4">
        <f t="shared" si="2"/>
        <v>4.3393547907160609E-8</v>
      </c>
      <c r="S30" s="15">
        <f t="shared" si="9"/>
        <v>5.6328824246561373</v>
      </c>
      <c r="Z30" s="1"/>
      <c r="AA30" s="1"/>
      <c r="AB30" s="1"/>
      <c r="AD30" s="1"/>
    </row>
    <row r="31" spans="1:30" x14ac:dyDescent="0.45">
      <c r="A31" s="36"/>
      <c r="B31" s="9">
        <v>21675</v>
      </c>
      <c r="C31" s="4">
        <v>-5.7612999999999996E-3</v>
      </c>
      <c r="D31" s="4">
        <v>-2.3471E-3</v>
      </c>
      <c r="E31" s="4">
        <v>3.0856999999999998E-3</v>
      </c>
      <c r="F31" s="3">
        <v>0</v>
      </c>
      <c r="G31" s="3">
        <v>0</v>
      </c>
      <c r="H31" s="4">
        <v>0</v>
      </c>
      <c r="I31" s="4">
        <f t="shared" si="3"/>
        <v>-5.7612999999999996E-3</v>
      </c>
      <c r="J31" s="4">
        <f t="shared" si="4"/>
        <v>-2.3471E-3</v>
      </c>
      <c r="K31" s="4">
        <f t="shared" si="5"/>
        <v>3.0856999999999998E-3</v>
      </c>
      <c r="L31" s="4">
        <v>-5.7612999999999996E-3</v>
      </c>
      <c r="M31" s="4">
        <v>-2.3471E-3</v>
      </c>
      <c r="N31" s="4">
        <v>3.0856999999999998E-3</v>
      </c>
      <c r="O31" s="4">
        <f t="shared" si="6"/>
        <v>0</v>
      </c>
      <c r="P31" s="4">
        <f t="shared" si="7"/>
        <v>0</v>
      </c>
      <c r="Q31" s="4">
        <f t="shared" si="8"/>
        <v>0</v>
      </c>
      <c r="R31" s="4">
        <f t="shared" si="2"/>
        <v>0</v>
      </c>
      <c r="S31" s="15">
        <f t="shared" si="9"/>
        <v>6.2210494371930523</v>
      </c>
      <c r="AA31" s="1"/>
      <c r="AB31" s="1"/>
      <c r="AD31" s="1"/>
    </row>
    <row r="32" spans="1:30" x14ac:dyDescent="0.45">
      <c r="A32" s="36"/>
      <c r="B32" s="9">
        <v>22175</v>
      </c>
      <c r="C32" s="4">
        <v>-1.0452E-3</v>
      </c>
      <c r="D32" s="4">
        <v>3.9002999999999998E-4</v>
      </c>
      <c r="E32" s="4">
        <v>3.4602E-4</v>
      </c>
      <c r="F32" s="4">
        <v>-1.7728E-5</v>
      </c>
      <c r="G32" s="4">
        <v>1.0937E-5</v>
      </c>
      <c r="H32" s="4">
        <v>-2.565E-4</v>
      </c>
      <c r="I32" s="4">
        <f t="shared" si="3"/>
        <v>-1.0629280000000001E-3</v>
      </c>
      <c r="J32" s="4">
        <f t="shared" si="4"/>
        <v>4.0096699999999996E-4</v>
      </c>
      <c r="K32" s="4">
        <f t="shared" si="5"/>
        <v>8.9519999999999997E-5</v>
      </c>
      <c r="L32" s="4">
        <v>-1.0629999999999999E-3</v>
      </c>
      <c r="M32" s="4">
        <v>4.0097E-4</v>
      </c>
      <c r="N32" s="4">
        <v>8.9518999999999995E-5</v>
      </c>
      <c r="O32" s="4">
        <f t="shared" si="6"/>
        <v>-7.1999999999832615E-8</v>
      </c>
      <c r="P32" s="4">
        <f t="shared" si="7"/>
        <v>3.0000000000472357E-9</v>
      </c>
      <c r="Q32" s="4">
        <f t="shared" si="8"/>
        <v>-1.0000000000021927E-9</v>
      </c>
      <c r="R32" s="4">
        <f t="shared" si="2"/>
        <v>7.2069410986743766E-8</v>
      </c>
      <c r="S32" s="15">
        <f t="shared" si="9"/>
        <v>1.1361100038728644</v>
      </c>
      <c r="Z32" s="1"/>
      <c r="AA32" s="1"/>
      <c r="AB32" s="1"/>
      <c r="AD32" s="1"/>
    </row>
    <row r="33" spans="1:30" x14ac:dyDescent="0.45">
      <c r="A33" s="36"/>
      <c r="B33" s="9">
        <v>22307</v>
      </c>
      <c r="C33" s="4">
        <v>-1.9835E-3</v>
      </c>
      <c r="D33" s="4">
        <v>7.8080000000000001E-4</v>
      </c>
      <c r="E33" s="4">
        <v>6.0740000000000002E-4</v>
      </c>
      <c r="F33" s="4">
        <v>-3.9842000000000002E-5</v>
      </c>
      <c r="G33" s="4">
        <v>1.7946999999999999E-5</v>
      </c>
      <c r="H33" s="4">
        <v>-2.7554000000000001E-4</v>
      </c>
      <c r="I33" s="4">
        <f t="shared" si="3"/>
        <v>-2.023342E-3</v>
      </c>
      <c r="J33" s="4">
        <f t="shared" si="4"/>
        <v>7.9874700000000004E-4</v>
      </c>
      <c r="K33" s="4">
        <f t="shared" si="5"/>
        <v>3.3186000000000001E-4</v>
      </c>
      <c r="L33" s="4">
        <v>-2.0233E-3</v>
      </c>
      <c r="M33" s="4">
        <v>7.9874999999999998E-4</v>
      </c>
      <c r="N33" s="4">
        <v>3.3186000000000001E-4</v>
      </c>
      <c r="O33" s="4">
        <f t="shared" si="6"/>
        <v>4.2000000000010779E-8</v>
      </c>
      <c r="P33" s="4">
        <f t="shared" si="7"/>
        <v>2.9999999999388155E-9</v>
      </c>
      <c r="Q33" s="4">
        <f t="shared" si="8"/>
        <v>0</v>
      </c>
      <c r="R33" s="4">
        <f t="shared" si="2"/>
        <v>4.210700654286099E-8</v>
      </c>
      <c r="S33" s="15">
        <f t="shared" si="9"/>
        <v>2.1752573301795817</v>
      </c>
      <c r="Z33" s="1"/>
      <c r="AA33" s="1"/>
      <c r="AB33" s="1"/>
      <c r="AD33" s="1"/>
    </row>
    <row r="34" spans="1:30" x14ac:dyDescent="0.45">
      <c r="A34" s="36"/>
      <c r="B34" s="9">
        <v>22391</v>
      </c>
      <c r="C34" s="4">
        <v>-2.8874999999999999E-3</v>
      </c>
      <c r="D34" s="4">
        <v>1.1590000000000001E-3</v>
      </c>
      <c r="E34" s="4">
        <v>1.0227000000000001E-3</v>
      </c>
      <c r="F34" s="4">
        <v>-7.3177999999999996E-5</v>
      </c>
      <c r="G34" s="4">
        <v>2.8025E-5</v>
      </c>
      <c r="H34" s="4">
        <v>-2.9287999999999997E-4</v>
      </c>
      <c r="I34" s="4">
        <f t="shared" si="3"/>
        <v>-2.960678E-3</v>
      </c>
      <c r="J34" s="4">
        <f t="shared" si="4"/>
        <v>1.1870250000000002E-3</v>
      </c>
      <c r="K34" s="4">
        <f t="shared" si="5"/>
        <v>7.2982000000000016E-4</v>
      </c>
      <c r="L34" s="4">
        <v>-2.9607000000000001E-3</v>
      </c>
      <c r="M34" s="4">
        <v>1.1869999999999999E-3</v>
      </c>
      <c r="N34" s="4">
        <v>7.2984999999999999E-4</v>
      </c>
      <c r="O34" s="4">
        <f t="shared" si="6"/>
        <v>-2.2000000000129555E-8</v>
      </c>
      <c r="P34" s="4">
        <f t="shared" si="7"/>
        <v>-2.5000000000285211E-8</v>
      </c>
      <c r="Q34" s="4">
        <f t="shared" si="8"/>
        <v>2.9999999999821836E-8</v>
      </c>
      <c r="R34" s="4">
        <f t="shared" si="2"/>
        <v>4.4821869662133361E-8</v>
      </c>
      <c r="S34" s="15">
        <f t="shared" si="9"/>
        <v>3.1897826712802866</v>
      </c>
      <c r="Z34" s="1"/>
      <c r="AA34" s="1"/>
      <c r="AB34" s="1"/>
      <c r="AD34" s="1"/>
    </row>
    <row r="35" spans="1:30" x14ac:dyDescent="0.45">
      <c r="A35" s="36"/>
      <c r="B35" s="9">
        <v>22475</v>
      </c>
      <c r="C35" s="4">
        <v>-3.8262000000000001E-3</v>
      </c>
      <c r="D35" s="4">
        <v>1.5491000000000001E-3</v>
      </c>
      <c r="E35" s="4">
        <v>1.5696E-3</v>
      </c>
      <c r="F35" s="4">
        <v>-1.0083E-4</v>
      </c>
      <c r="G35" s="4">
        <v>3.8136999999999998E-5</v>
      </c>
      <c r="H35" s="4">
        <v>-2.5923E-4</v>
      </c>
      <c r="I35" s="4">
        <f t="shared" si="3"/>
        <v>-3.9270299999999998E-3</v>
      </c>
      <c r="J35" s="4">
        <f t="shared" si="4"/>
        <v>1.587237E-3</v>
      </c>
      <c r="K35" s="4">
        <f t="shared" si="5"/>
        <v>1.3103699999999999E-3</v>
      </c>
      <c r="L35" s="4">
        <v>-3.9269999999999999E-3</v>
      </c>
      <c r="M35" s="4">
        <v>1.5873E-3</v>
      </c>
      <c r="N35" s="4">
        <v>1.3104E-3</v>
      </c>
      <c r="O35" s="4">
        <f t="shared" si="6"/>
        <v>2.9999999999821836E-8</v>
      </c>
      <c r="P35" s="4">
        <f t="shared" si="7"/>
        <v>6.3000000000016168E-8</v>
      </c>
      <c r="Q35" s="4">
        <f t="shared" si="8"/>
        <v>3.0000000000038676E-8</v>
      </c>
      <c r="R35" s="4">
        <f t="shared" ref="R35:R59" si="10">(O35^2+P35^2+Q35^2)^0.5</f>
        <v>7.5953933406991286E-8</v>
      </c>
      <c r="S35" s="15">
        <f t="shared" si="9"/>
        <v>4.2356640907890704</v>
      </c>
      <c r="Z35" s="1"/>
      <c r="AA35" s="1"/>
      <c r="AB35" s="1"/>
      <c r="AD35" s="1"/>
    </row>
    <row r="36" spans="1:30" x14ac:dyDescent="0.45">
      <c r="A36" s="36"/>
      <c r="B36" s="9">
        <v>22578</v>
      </c>
      <c r="C36" s="4">
        <v>-4.7540000000000004E-3</v>
      </c>
      <c r="D36" s="4">
        <v>1.9273000000000001E-3</v>
      </c>
      <c r="E36" s="4">
        <v>2.1272999999999999E-3</v>
      </c>
      <c r="F36" s="4">
        <v>-7.9481999999999996E-5</v>
      </c>
      <c r="G36" s="4">
        <v>3.5491000000000003E-5</v>
      </c>
      <c r="H36" s="4">
        <v>-1.35E-4</v>
      </c>
      <c r="I36" s="4">
        <f t="shared" si="3"/>
        <v>-4.8334820000000001E-3</v>
      </c>
      <c r="J36" s="4">
        <f t="shared" si="4"/>
        <v>1.9627910000000002E-3</v>
      </c>
      <c r="K36" s="4">
        <f t="shared" si="5"/>
        <v>1.9922999999999998E-3</v>
      </c>
      <c r="L36" s="4">
        <v>-4.8335000000000001E-3</v>
      </c>
      <c r="M36" s="4">
        <v>1.9627999999999998E-3</v>
      </c>
      <c r="N36" s="4">
        <v>1.9922999999999998E-3</v>
      </c>
      <c r="O36" s="4">
        <f t="shared" si="6"/>
        <v>-1.8000000000066574E-8</v>
      </c>
      <c r="P36" s="4">
        <f t="shared" si="7"/>
        <v>8.9999999995996061E-9</v>
      </c>
      <c r="Q36" s="4">
        <f t="shared" si="8"/>
        <v>0</v>
      </c>
      <c r="R36" s="4">
        <f t="shared" si="10"/>
        <v>2.012461179737859E-8</v>
      </c>
      <c r="S36" s="15">
        <f t="shared" si="9"/>
        <v>5.21682912217757</v>
      </c>
      <c r="Z36" s="1"/>
      <c r="AA36" s="1"/>
      <c r="AB36" s="1"/>
      <c r="AD36" s="1"/>
    </row>
    <row r="37" spans="1:30" x14ac:dyDescent="0.45">
      <c r="A37" s="36"/>
      <c r="B37" s="9">
        <v>22852</v>
      </c>
      <c r="C37" s="4">
        <v>-5.2493000000000001E-3</v>
      </c>
      <c r="D37" s="4">
        <v>2.1308999999999998E-3</v>
      </c>
      <c r="E37" s="4">
        <v>2.4616999999999998E-3</v>
      </c>
      <c r="F37" s="4">
        <v>-4.1560000000000002E-5</v>
      </c>
      <c r="G37" s="4">
        <v>2.1331E-5</v>
      </c>
      <c r="H37" s="4">
        <v>-5.1066999999999997E-5</v>
      </c>
      <c r="I37" s="4">
        <f t="shared" si="3"/>
        <v>-5.2908600000000005E-3</v>
      </c>
      <c r="J37" s="4">
        <f t="shared" si="4"/>
        <v>2.1522309999999997E-3</v>
      </c>
      <c r="K37" s="4">
        <f t="shared" si="5"/>
        <v>2.4106329999999997E-3</v>
      </c>
      <c r="L37" s="4">
        <v>-5.2909000000000003E-3</v>
      </c>
      <c r="M37" s="4">
        <v>2.1521999999999999E-3</v>
      </c>
      <c r="N37" s="4">
        <v>2.4106000000000002E-3</v>
      </c>
      <c r="O37" s="4">
        <f t="shared" si="6"/>
        <v>-3.9999999999762448E-8</v>
      </c>
      <c r="P37" s="4">
        <f t="shared" si="7"/>
        <v>-3.0999999999729161E-8</v>
      </c>
      <c r="Q37" s="4">
        <f t="shared" si="8"/>
        <v>-3.2999999999543811E-8</v>
      </c>
      <c r="R37" s="4">
        <f t="shared" si="10"/>
        <v>6.0415229867427422E-8</v>
      </c>
      <c r="S37" s="15">
        <f t="shared" si="9"/>
        <v>5.7118812706498021</v>
      </c>
      <c r="Z37" s="1"/>
      <c r="AA37" s="1"/>
      <c r="AB37" s="1"/>
      <c r="AD37" s="1"/>
    </row>
    <row r="38" spans="1:30" x14ac:dyDescent="0.45">
      <c r="A38" s="36"/>
      <c r="B38" s="9">
        <v>23422</v>
      </c>
      <c r="C38" s="4">
        <v>-5.8215000000000003E-3</v>
      </c>
      <c r="D38" s="4">
        <v>2.372E-3</v>
      </c>
      <c r="E38" s="4">
        <v>3.0856999999999998E-3</v>
      </c>
      <c r="F38" s="3">
        <v>0</v>
      </c>
      <c r="G38" s="3">
        <v>0</v>
      </c>
      <c r="H38" s="4">
        <v>0</v>
      </c>
      <c r="I38" s="4">
        <f t="shared" si="3"/>
        <v>-5.8215000000000003E-3</v>
      </c>
      <c r="J38" s="4">
        <f t="shared" si="4"/>
        <v>2.372E-3</v>
      </c>
      <c r="K38" s="4">
        <f t="shared" si="5"/>
        <v>3.0856999999999998E-3</v>
      </c>
      <c r="L38" s="4">
        <v>-5.8215000000000003E-3</v>
      </c>
      <c r="M38" s="4">
        <v>2.372E-3</v>
      </c>
      <c r="N38" s="4">
        <v>3.0856999999999998E-3</v>
      </c>
      <c r="O38" s="4">
        <f t="shared" si="6"/>
        <v>0</v>
      </c>
      <c r="P38" s="4">
        <f t="shared" si="7"/>
        <v>0</v>
      </c>
      <c r="Q38" s="4">
        <f t="shared" si="8"/>
        <v>0</v>
      </c>
      <c r="R38" s="4">
        <f t="shared" si="10"/>
        <v>0</v>
      </c>
      <c r="S38" s="15">
        <f t="shared" si="9"/>
        <v>6.286194894369725</v>
      </c>
      <c r="AA38" s="1"/>
      <c r="AB38" s="1"/>
      <c r="AD38" s="1"/>
    </row>
    <row r="39" spans="1:30" x14ac:dyDescent="0.45">
      <c r="A39" s="36"/>
      <c r="B39" s="9">
        <v>24137</v>
      </c>
      <c r="C39" s="4">
        <v>-4.8758999999999999E-4</v>
      </c>
      <c r="D39" s="4">
        <v>9.2608000000000002E-4</v>
      </c>
      <c r="E39" s="4">
        <v>4.0598000000000001E-4</v>
      </c>
      <c r="F39" s="4">
        <v>-4.8594999999999998E-6</v>
      </c>
      <c r="G39" s="4">
        <v>3.3586E-5</v>
      </c>
      <c r="H39" s="4">
        <v>-2.8311999999999999E-4</v>
      </c>
      <c r="I39" s="4">
        <f t="shared" si="3"/>
        <v>-4.9244950000000001E-4</v>
      </c>
      <c r="J39" s="4">
        <f t="shared" si="4"/>
        <v>9.5966600000000008E-4</v>
      </c>
      <c r="K39" s="4">
        <f t="shared" si="5"/>
        <v>1.2286000000000003E-4</v>
      </c>
      <c r="L39" s="4">
        <v>-4.9244999999999996E-4</v>
      </c>
      <c r="M39" s="4">
        <v>9.5967000000000003E-4</v>
      </c>
      <c r="N39" s="4">
        <v>1.2286999999999999E-4</v>
      </c>
      <c r="O39" s="4">
        <f t="shared" si="6"/>
        <v>-4.9999999995366251E-10</v>
      </c>
      <c r="P39" s="4">
        <f t="shared" si="7"/>
        <v>3.9999999999545607E-9</v>
      </c>
      <c r="Q39" s="4">
        <f t="shared" si="8"/>
        <v>9.999999999967717E-9</v>
      </c>
      <c r="R39" s="4">
        <f t="shared" si="10"/>
        <v>1.0781929326374964E-8</v>
      </c>
      <c r="S39" s="15">
        <f t="shared" si="9"/>
        <v>1.0786442932681746</v>
      </c>
      <c r="Z39" s="1"/>
      <c r="AA39" s="1"/>
      <c r="AB39" s="1"/>
      <c r="AD39" s="1"/>
    </row>
    <row r="40" spans="1:30" x14ac:dyDescent="0.45">
      <c r="A40" s="36"/>
      <c r="B40" s="9">
        <v>25577</v>
      </c>
      <c r="C40" s="4">
        <v>-8.7184999999999997E-4</v>
      </c>
      <c r="D40" s="4">
        <v>1.8425E-3</v>
      </c>
      <c r="E40" s="4">
        <v>6.8024000000000003E-4</v>
      </c>
      <c r="F40" s="4">
        <v>-1.3293E-5</v>
      </c>
      <c r="G40" s="4">
        <v>6.5176000000000001E-5</v>
      </c>
      <c r="H40" s="4">
        <v>-2.9718000000000002E-4</v>
      </c>
      <c r="I40" s="4">
        <f t="shared" si="3"/>
        <v>-8.8514300000000002E-4</v>
      </c>
      <c r="J40" s="4">
        <f t="shared" si="4"/>
        <v>1.9076759999999999E-3</v>
      </c>
      <c r="K40" s="4">
        <f t="shared" si="5"/>
        <v>3.8306000000000001E-4</v>
      </c>
      <c r="L40" s="4">
        <v>-8.8515000000000002E-4</v>
      </c>
      <c r="M40" s="4">
        <v>1.9077E-3</v>
      </c>
      <c r="N40" s="4">
        <v>3.8306000000000001E-4</v>
      </c>
      <c r="O40" s="4">
        <f t="shared" si="6"/>
        <v>-7.0000000000017965E-9</v>
      </c>
      <c r="P40" s="4">
        <f t="shared" si="7"/>
        <v>2.4000000000161045E-8</v>
      </c>
      <c r="Q40" s="4">
        <f t="shared" si="8"/>
        <v>0</v>
      </c>
      <c r="R40" s="4">
        <f t="shared" si="10"/>
        <v>2.5000000000155105E-8</v>
      </c>
      <c r="S40" s="15">
        <f t="shared" si="9"/>
        <v>2.1030477437519099</v>
      </c>
      <c r="Z40" s="1"/>
      <c r="AA40" s="1"/>
      <c r="AB40" s="1"/>
      <c r="AD40" s="1"/>
    </row>
    <row r="41" spans="1:30" x14ac:dyDescent="0.45">
      <c r="A41" s="36"/>
      <c r="B41" s="9">
        <v>26717</v>
      </c>
      <c r="C41" s="4">
        <v>-1.2508E-3</v>
      </c>
      <c r="D41" s="4">
        <v>2.7518E-3</v>
      </c>
      <c r="E41" s="4">
        <v>1.0529999999999999E-3</v>
      </c>
      <c r="F41" s="4">
        <v>-2.1350999999999999E-5</v>
      </c>
      <c r="G41" s="4">
        <v>9.0195E-5</v>
      </c>
      <c r="H41" s="4">
        <v>-2.6912000000000003E-4</v>
      </c>
      <c r="I41" s="4">
        <f t="shared" si="3"/>
        <v>-1.272151E-3</v>
      </c>
      <c r="J41" s="4">
        <f t="shared" si="4"/>
        <v>2.8419949999999999E-3</v>
      </c>
      <c r="K41" s="4">
        <f t="shared" si="5"/>
        <v>7.8387999999999982E-4</v>
      </c>
      <c r="L41" s="4">
        <v>-1.2721E-3</v>
      </c>
      <c r="M41" s="4">
        <v>2.8419999999999999E-3</v>
      </c>
      <c r="N41" s="4">
        <v>7.8383000000000001E-4</v>
      </c>
      <c r="O41" s="4">
        <f t="shared" si="6"/>
        <v>5.1000000000044066E-8</v>
      </c>
      <c r="P41" s="4">
        <f t="shared" si="7"/>
        <v>4.999999999970306E-9</v>
      </c>
      <c r="Q41" s="4">
        <f t="shared" si="8"/>
        <v>-4.999999999981148E-8</v>
      </c>
      <c r="R41" s="4">
        <f t="shared" si="10"/>
        <v>7.1596089278572652E-8</v>
      </c>
      <c r="S41" s="15">
        <f t="shared" si="9"/>
        <v>3.113711998563772</v>
      </c>
      <c r="Z41" s="1"/>
      <c r="AA41" s="1"/>
      <c r="AB41" s="1"/>
      <c r="AD41" s="1"/>
    </row>
    <row r="42" spans="1:30" x14ac:dyDescent="0.45">
      <c r="A42" s="36"/>
      <c r="B42" s="9">
        <v>27857</v>
      </c>
      <c r="C42" s="4">
        <v>-1.6523E-3</v>
      </c>
      <c r="D42" s="4">
        <v>3.7282999999999999E-3</v>
      </c>
      <c r="E42" s="4">
        <v>1.5E-3</v>
      </c>
      <c r="F42" s="4">
        <v>-2.3714E-5</v>
      </c>
      <c r="G42" s="4">
        <v>8.8665000000000006E-5</v>
      </c>
      <c r="H42" s="4">
        <v>-1.6916000000000001E-4</v>
      </c>
      <c r="I42" s="4">
        <f t="shared" si="3"/>
        <v>-1.676014E-3</v>
      </c>
      <c r="J42" s="4">
        <f t="shared" si="4"/>
        <v>3.8169649999999999E-3</v>
      </c>
      <c r="K42" s="4">
        <f t="shared" si="5"/>
        <v>1.33084E-3</v>
      </c>
      <c r="L42" s="4">
        <v>-1.676E-3</v>
      </c>
      <c r="M42" s="4">
        <v>3.8170000000000001E-3</v>
      </c>
      <c r="N42" s="4">
        <v>1.3308E-3</v>
      </c>
      <c r="O42" s="4">
        <f t="shared" si="6"/>
        <v>1.4000000000003593E-8</v>
      </c>
      <c r="P42" s="4">
        <f t="shared" si="7"/>
        <v>3.5000000000225823E-8</v>
      </c>
      <c r="Q42" s="4">
        <f t="shared" si="8"/>
        <v>-3.9999999999979288E-8</v>
      </c>
      <c r="R42" s="4">
        <f t="shared" si="10"/>
        <v>5.4963624334774825E-8</v>
      </c>
      <c r="S42" s="15">
        <f t="shared" si="9"/>
        <v>4.1687486131931726</v>
      </c>
      <c r="Z42" s="1"/>
      <c r="AA42" s="1"/>
      <c r="AB42" s="1"/>
      <c r="AD42" s="1"/>
    </row>
    <row r="43" spans="1:30" x14ac:dyDescent="0.45">
      <c r="A43" s="36"/>
      <c r="B43" s="9">
        <v>28997</v>
      </c>
      <c r="C43" s="4">
        <v>-2.0465000000000001E-3</v>
      </c>
      <c r="D43" s="4">
        <v>4.7013000000000003E-3</v>
      </c>
      <c r="E43" s="4">
        <v>2.0308000000000001E-3</v>
      </c>
      <c r="F43" s="4">
        <v>-1.2388999999999999E-5</v>
      </c>
      <c r="G43" s="4">
        <v>3.9991999999999999E-5</v>
      </c>
      <c r="H43" s="4">
        <v>-4.2551E-5</v>
      </c>
      <c r="I43" s="4">
        <f t="shared" si="3"/>
        <v>-2.0588889999999999E-3</v>
      </c>
      <c r="J43" s="4">
        <f t="shared" si="4"/>
        <v>4.7412920000000002E-3</v>
      </c>
      <c r="K43" s="4">
        <f t="shared" si="5"/>
        <v>1.9882490000000001E-3</v>
      </c>
      <c r="L43" s="4">
        <v>-2.0588E-3</v>
      </c>
      <c r="M43" s="4">
        <v>4.7413000000000004E-3</v>
      </c>
      <c r="N43" s="4">
        <v>1.9881999999999999E-3</v>
      </c>
      <c r="O43" s="4">
        <f t="shared" si="6"/>
        <v>8.8999999999991863E-8</v>
      </c>
      <c r="P43" s="4">
        <f t="shared" si="7"/>
        <v>8.0000000001259619E-9</v>
      </c>
      <c r="Q43" s="4">
        <f t="shared" si="8"/>
        <v>-4.9000000000229416E-8</v>
      </c>
      <c r="R43" s="4">
        <f t="shared" si="10"/>
        <v>1.0191172650889127E-7</v>
      </c>
      <c r="S43" s="15">
        <f t="shared" si="9"/>
        <v>5.1690021406457172</v>
      </c>
      <c r="Z43" s="1"/>
      <c r="AA43" s="1"/>
      <c r="AB43" s="1"/>
      <c r="AD43" s="1"/>
    </row>
    <row r="44" spans="1:30" x14ac:dyDescent="0.45">
      <c r="A44" s="36"/>
      <c r="B44" s="9">
        <v>30047</v>
      </c>
      <c r="C44" s="4">
        <v>-2.2282999999999999E-3</v>
      </c>
      <c r="D44" s="4">
        <v>5.1552999999999998E-3</v>
      </c>
      <c r="E44" s="4">
        <v>2.4567999999999999E-3</v>
      </c>
      <c r="F44" s="4">
        <v>-6.4393000000000003E-6</v>
      </c>
      <c r="G44" s="4">
        <v>1.0507E-5</v>
      </c>
      <c r="H44" s="4">
        <v>-7.4445999999999998E-6</v>
      </c>
      <c r="I44" s="4">
        <f t="shared" si="3"/>
        <v>-2.2347393E-3</v>
      </c>
      <c r="J44" s="4">
        <f t="shared" si="4"/>
        <v>5.1658069999999997E-3</v>
      </c>
      <c r="K44" s="4">
        <f t="shared" si="5"/>
        <v>2.4493554E-3</v>
      </c>
      <c r="L44" s="4">
        <v>-2.2347000000000001E-3</v>
      </c>
      <c r="M44" s="4">
        <v>5.1657999999999999E-3</v>
      </c>
      <c r="N44" s="4">
        <v>2.4494E-3</v>
      </c>
      <c r="O44" s="4">
        <f t="shared" si="6"/>
        <v>3.9299999999957425E-8</v>
      </c>
      <c r="P44" s="4">
        <f t="shared" si="7"/>
        <v>-6.999999999784956E-9</v>
      </c>
      <c r="Q44" s="4">
        <f t="shared" si="8"/>
        <v>4.4600000000030032E-8</v>
      </c>
      <c r="R44" s="4">
        <f t="shared" si="10"/>
        <v>5.9855242042751123E-8</v>
      </c>
      <c r="S44" s="15">
        <f t="shared" si="9"/>
        <v>5.628443277674565</v>
      </c>
      <c r="Z44" s="1"/>
      <c r="AA44" s="1"/>
      <c r="AB44" s="1"/>
      <c r="AD44" s="1"/>
    </row>
    <row r="45" spans="1:30" x14ac:dyDescent="0.45">
      <c r="A45" s="36"/>
      <c r="B45" s="9">
        <v>30617</v>
      </c>
      <c r="C45" s="4">
        <v>-2.4007999999999998E-3</v>
      </c>
      <c r="D45" s="4">
        <v>5.5668000000000002E-3</v>
      </c>
      <c r="E45" s="4">
        <v>3.0856E-3</v>
      </c>
      <c r="F45" s="3">
        <v>0</v>
      </c>
      <c r="G45" s="3">
        <v>0</v>
      </c>
      <c r="H45" s="4">
        <v>0</v>
      </c>
      <c r="I45" s="4">
        <f t="shared" si="3"/>
        <v>-2.4007999999999998E-3</v>
      </c>
      <c r="J45" s="4">
        <f t="shared" si="4"/>
        <v>5.5668000000000002E-3</v>
      </c>
      <c r="K45" s="4">
        <f t="shared" si="5"/>
        <v>3.0856E-3</v>
      </c>
      <c r="L45" s="4">
        <v>-2.4007999999999998E-3</v>
      </c>
      <c r="M45" s="4">
        <v>5.5668000000000002E-3</v>
      </c>
      <c r="N45" s="4">
        <v>3.0856E-3</v>
      </c>
      <c r="O45" s="4">
        <f t="shared" si="6"/>
        <v>0</v>
      </c>
      <c r="P45" s="4">
        <f t="shared" si="7"/>
        <v>0</v>
      </c>
      <c r="Q45" s="4">
        <f t="shared" si="8"/>
        <v>0</v>
      </c>
      <c r="R45" s="4">
        <f t="shared" si="10"/>
        <v>0</v>
      </c>
      <c r="S45" s="15">
        <f t="shared" si="9"/>
        <v>6.0624337423183441</v>
      </c>
      <c r="AA45" s="1"/>
      <c r="AB45" s="1"/>
      <c r="AD45" s="1"/>
    </row>
    <row r="46" spans="1:30" x14ac:dyDescent="0.45">
      <c r="A46" s="36"/>
      <c r="B46" s="9">
        <v>31332</v>
      </c>
      <c r="C46" s="4">
        <v>2.8747000000000001E-4</v>
      </c>
      <c r="D46" s="4">
        <v>9.1936000000000003E-4</v>
      </c>
      <c r="E46" s="4">
        <v>4.3077000000000002E-4</v>
      </c>
      <c r="F46" s="4">
        <v>1.3832000000000001E-5</v>
      </c>
      <c r="G46" s="4">
        <v>3.7265999999999999E-5</v>
      </c>
      <c r="H46" s="4">
        <v>-2.9577E-4</v>
      </c>
      <c r="I46" s="4">
        <f t="shared" si="3"/>
        <v>3.0130200000000004E-4</v>
      </c>
      <c r="J46" s="4">
        <f t="shared" si="4"/>
        <v>9.5662600000000003E-4</v>
      </c>
      <c r="K46" s="4">
        <f t="shared" si="5"/>
        <v>1.3500000000000003E-4</v>
      </c>
      <c r="L46" s="4">
        <v>3.0130000000000001E-4</v>
      </c>
      <c r="M46" s="4">
        <v>9.5662999999999998E-4</v>
      </c>
      <c r="N46" s="4">
        <v>1.3499000000000001E-4</v>
      </c>
      <c r="O46" s="4">
        <f t="shared" si="6"/>
        <v>-2.0000000000314905E-9</v>
      </c>
      <c r="P46" s="4">
        <f t="shared" si="7"/>
        <v>3.9999999999545607E-9</v>
      </c>
      <c r="Q46" s="4">
        <f t="shared" si="8"/>
        <v>-1.0000000000021927E-8</v>
      </c>
      <c r="R46" s="4">
        <f t="shared" si="10"/>
        <v>1.0954451150112496E-8</v>
      </c>
      <c r="S46" s="15">
        <f t="shared" si="9"/>
        <v>1.0029569516684151</v>
      </c>
      <c r="U46" s="1"/>
      <c r="Z46" s="1"/>
      <c r="AA46" s="1"/>
      <c r="AB46" s="1"/>
      <c r="AD46" s="1"/>
    </row>
    <row r="47" spans="1:30" x14ac:dyDescent="0.45">
      <c r="A47" s="36"/>
      <c r="B47" s="9">
        <v>32772</v>
      </c>
      <c r="C47" s="4">
        <v>6.6567000000000004E-4</v>
      </c>
      <c r="D47" s="4">
        <v>1.8247999999999999E-3</v>
      </c>
      <c r="E47" s="4">
        <v>7.2250999999999999E-4</v>
      </c>
      <c r="F47" s="4">
        <v>2.5609000000000002E-5</v>
      </c>
      <c r="G47" s="4">
        <v>7.3343000000000006E-5</v>
      </c>
      <c r="H47" s="4">
        <v>-3.1558999999999998E-4</v>
      </c>
      <c r="I47" s="4">
        <f t="shared" si="3"/>
        <v>6.9127900000000005E-4</v>
      </c>
      <c r="J47" s="4">
        <f t="shared" si="4"/>
        <v>1.8981429999999999E-3</v>
      </c>
      <c r="K47" s="4">
        <f t="shared" si="5"/>
        <v>4.0692000000000001E-4</v>
      </c>
      <c r="L47" s="4">
        <v>6.9127000000000001E-4</v>
      </c>
      <c r="M47" s="4">
        <v>1.8981E-3</v>
      </c>
      <c r="N47" s="4">
        <v>4.0693000000000001E-4</v>
      </c>
      <c r="O47" s="4">
        <f t="shared" si="6"/>
        <v>-9.0000000000332869E-9</v>
      </c>
      <c r="P47" s="4">
        <f t="shared" si="7"/>
        <v>-4.2999999999918104E-8</v>
      </c>
      <c r="Q47" s="4">
        <f t="shared" si="8"/>
        <v>9.9999999999948221E-9</v>
      </c>
      <c r="R47" s="4">
        <f t="shared" si="10"/>
        <v>4.5055521304202578E-8</v>
      </c>
      <c r="S47" s="15">
        <f t="shared" si="9"/>
        <v>2.0200588661967256</v>
      </c>
      <c r="U47" s="1"/>
      <c r="Z47" s="1"/>
      <c r="AA47" s="1"/>
      <c r="AB47" s="1"/>
      <c r="AD47" s="1"/>
    </row>
    <row r="48" spans="1:30" x14ac:dyDescent="0.45">
      <c r="A48" s="36"/>
      <c r="B48" s="9">
        <v>33912</v>
      </c>
      <c r="C48" s="4">
        <v>1.0455E-3</v>
      </c>
      <c r="D48" s="4">
        <v>2.7366000000000001E-3</v>
      </c>
      <c r="E48" s="4">
        <v>1.0797000000000001E-3</v>
      </c>
      <c r="F48" s="4">
        <v>3.2762999999999998E-5</v>
      </c>
      <c r="G48" s="4">
        <v>9.5836999999999997E-5</v>
      </c>
      <c r="H48" s="4">
        <v>-2.7423999999999998E-4</v>
      </c>
      <c r="I48" s="4">
        <f t="shared" si="3"/>
        <v>1.0782629999999999E-3</v>
      </c>
      <c r="J48" s="4">
        <f t="shared" si="4"/>
        <v>2.8324370000000001E-3</v>
      </c>
      <c r="K48" s="4">
        <f t="shared" si="5"/>
        <v>8.0546000000000003E-4</v>
      </c>
      <c r="L48" s="4">
        <v>1.0782999999999999E-3</v>
      </c>
      <c r="M48" s="4">
        <v>2.8324000000000001E-3</v>
      </c>
      <c r="N48" s="4">
        <v>8.0550999999999995E-4</v>
      </c>
      <c r="O48" s="4">
        <f t="shared" si="6"/>
        <v>3.7000000000040473E-8</v>
      </c>
      <c r="P48" s="4">
        <f t="shared" si="7"/>
        <v>-3.7000000000040473E-8</v>
      </c>
      <c r="Q48" s="4">
        <f t="shared" si="8"/>
        <v>4.99999999999199E-8</v>
      </c>
      <c r="R48" s="4">
        <f t="shared" si="10"/>
        <v>7.2374028490874961E-8</v>
      </c>
      <c r="S48" s="15">
        <f t="shared" si="9"/>
        <v>3.0307128946833615</v>
      </c>
      <c r="U48" s="1"/>
      <c r="Z48" s="1"/>
      <c r="AA48" s="1"/>
      <c r="AB48" s="1"/>
      <c r="AD48" s="1"/>
    </row>
    <row r="49" spans="1:30" x14ac:dyDescent="0.45">
      <c r="A49" s="36"/>
      <c r="B49" s="9">
        <v>35052</v>
      </c>
      <c r="C49" s="4">
        <v>1.4507000000000001E-3</v>
      </c>
      <c r="D49" s="4">
        <v>3.7158999999999998E-3</v>
      </c>
      <c r="E49" s="4">
        <v>1.5043000000000001E-3</v>
      </c>
      <c r="F49" s="4">
        <v>2.7861999999999999E-5</v>
      </c>
      <c r="G49" s="4">
        <v>8.2908E-5</v>
      </c>
      <c r="H49" s="4">
        <v>-1.4888E-4</v>
      </c>
      <c r="I49" s="4">
        <f t="shared" si="3"/>
        <v>1.4785620000000001E-3</v>
      </c>
      <c r="J49" s="4">
        <f t="shared" si="4"/>
        <v>3.7988079999999999E-3</v>
      </c>
      <c r="K49" s="4">
        <f t="shared" si="5"/>
        <v>1.35542E-3</v>
      </c>
      <c r="L49" s="4">
        <v>1.4786000000000001E-3</v>
      </c>
      <c r="M49" s="4">
        <v>3.7988000000000002E-3</v>
      </c>
      <c r="N49" s="4">
        <v>1.3554000000000001E-3</v>
      </c>
      <c r="O49" s="4">
        <f t="shared" si="6"/>
        <v>3.7999999999947798E-8</v>
      </c>
      <c r="P49" s="4">
        <f t="shared" si="7"/>
        <v>-7.999999999692281E-9</v>
      </c>
      <c r="Q49" s="4">
        <f t="shared" si="8"/>
        <v>-1.9999999999881224E-8</v>
      </c>
      <c r="R49" s="4">
        <f t="shared" si="10"/>
        <v>4.3680659335526955E-8</v>
      </c>
      <c r="S49" s="15">
        <f t="shared" si="9"/>
        <v>4.0764125649889751</v>
      </c>
      <c r="U49" s="1"/>
      <c r="Z49" s="1"/>
      <c r="AA49" s="1"/>
      <c r="AB49" s="1"/>
      <c r="AD49" s="1"/>
    </row>
    <row r="50" spans="1:30" x14ac:dyDescent="0.45">
      <c r="A50" s="36"/>
      <c r="B50" s="9">
        <v>36192</v>
      </c>
      <c r="C50" s="4">
        <v>1.8465000000000001E-3</v>
      </c>
      <c r="D50" s="4">
        <v>4.6886000000000002E-3</v>
      </c>
      <c r="E50" s="4">
        <v>2.0531999999999998E-3</v>
      </c>
      <c r="F50" s="4">
        <v>1.3702E-5</v>
      </c>
      <c r="G50" s="4">
        <v>3.1507999999999997E-5</v>
      </c>
      <c r="H50" s="4">
        <v>-3.3674000000000003E-5</v>
      </c>
      <c r="I50" s="4">
        <f t="shared" si="3"/>
        <v>1.860202E-3</v>
      </c>
      <c r="J50" s="4">
        <f t="shared" si="4"/>
        <v>4.7201080000000006E-3</v>
      </c>
      <c r="K50" s="4">
        <f t="shared" si="5"/>
        <v>2.0195259999999998E-3</v>
      </c>
      <c r="L50" s="4">
        <v>1.8602E-3</v>
      </c>
      <c r="M50" s="4">
        <v>4.7200999999999996E-3</v>
      </c>
      <c r="N50" s="4">
        <v>2.0195E-3</v>
      </c>
      <c r="O50" s="4">
        <f t="shared" si="6"/>
        <v>-2.0000000000314905E-9</v>
      </c>
      <c r="P50" s="4">
        <f t="shared" si="7"/>
        <v>-8.0000000009933236E-9</v>
      </c>
      <c r="Q50" s="4">
        <f t="shared" si="8"/>
        <v>-2.5999999999758855E-8</v>
      </c>
      <c r="R50" s="4">
        <f t="shared" si="10"/>
        <v>2.7276363394035497E-8</v>
      </c>
      <c r="S50" s="15">
        <f t="shared" si="9"/>
        <v>5.0734296141761934</v>
      </c>
      <c r="U50" s="1"/>
      <c r="Z50" s="1"/>
      <c r="AA50" s="1"/>
      <c r="AB50" s="1"/>
      <c r="AD50" s="1"/>
    </row>
    <row r="51" spans="1:30" x14ac:dyDescent="0.45">
      <c r="A51" s="36"/>
      <c r="B51" s="9">
        <v>37242</v>
      </c>
      <c r="C51" s="4">
        <v>2.016E-3</v>
      </c>
      <c r="D51" s="4">
        <v>5.1098000000000003E-3</v>
      </c>
      <c r="E51" s="4">
        <v>2.5211000000000001E-3</v>
      </c>
      <c r="F51" s="4">
        <v>7.4449999999999999E-6</v>
      </c>
      <c r="G51" s="4">
        <v>4.4707999999999996E-6</v>
      </c>
      <c r="H51" s="4">
        <v>-5.3436E-6</v>
      </c>
      <c r="I51" s="4">
        <f t="shared" si="3"/>
        <v>2.023445E-3</v>
      </c>
      <c r="J51" s="4">
        <f t="shared" si="4"/>
        <v>5.1142708E-3</v>
      </c>
      <c r="K51" s="4">
        <f t="shared" si="5"/>
        <v>2.5157564000000002E-3</v>
      </c>
      <c r="L51" s="4">
        <v>2.0235000000000001E-3</v>
      </c>
      <c r="M51" s="4">
        <v>5.1142999999999996E-3</v>
      </c>
      <c r="N51" s="4">
        <v>2.5157000000000001E-3</v>
      </c>
      <c r="O51" s="4">
        <f t="shared" si="6"/>
        <v>5.5000000000107047E-8</v>
      </c>
      <c r="P51" s="4">
        <f t="shared" si="7"/>
        <v>2.9199999999549031E-8</v>
      </c>
      <c r="Q51" s="4">
        <f t="shared" si="8"/>
        <v>-5.6400000000150774E-8</v>
      </c>
      <c r="R51" s="4">
        <f t="shared" si="10"/>
        <v>8.4015474765083873E-8</v>
      </c>
      <c r="S51" s="15">
        <f t="shared" si="9"/>
        <v>5.5000560669869536</v>
      </c>
      <c r="U51" s="1"/>
      <c r="Z51" s="1"/>
      <c r="AA51" s="1"/>
      <c r="AB51" s="1"/>
      <c r="AD51" s="1"/>
    </row>
    <row r="52" spans="1:30" x14ac:dyDescent="0.45">
      <c r="A52" s="36"/>
      <c r="B52" s="9">
        <v>37812</v>
      </c>
      <c r="C52" s="4">
        <v>2.1638E-3</v>
      </c>
      <c r="D52" s="4">
        <v>5.4530000000000004E-3</v>
      </c>
      <c r="E52" s="4">
        <v>3.0856E-3</v>
      </c>
      <c r="F52" s="3">
        <v>0</v>
      </c>
      <c r="G52" s="3">
        <v>0</v>
      </c>
      <c r="H52" s="3">
        <v>0</v>
      </c>
      <c r="I52" s="4">
        <f t="shared" si="3"/>
        <v>2.1638E-3</v>
      </c>
      <c r="J52" s="4">
        <f t="shared" si="4"/>
        <v>5.4530000000000004E-3</v>
      </c>
      <c r="K52" s="4">
        <f t="shared" si="5"/>
        <v>3.0856E-3</v>
      </c>
      <c r="L52" s="4">
        <v>2.1638E-3</v>
      </c>
      <c r="M52" s="4">
        <v>5.4530000000000004E-3</v>
      </c>
      <c r="N52" s="4">
        <v>3.0856E-3</v>
      </c>
      <c r="O52" s="4">
        <f t="shared" si="6"/>
        <v>0</v>
      </c>
      <c r="P52" s="4">
        <f t="shared" si="7"/>
        <v>0</v>
      </c>
      <c r="Q52" s="4">
        <f t="shared" si="8"/>
        <v>0</v>
      </c>
      <c r="R52" s="4">
        <f t="shared" si="10"/>
        <v>0</v>
      </c>
      <c r="S52" s="15">
        <f t="shared" si="9"/>
        <v>5.8666207854266501</v>
      </c>
      <c r="AD52" s="1"/>
    </row>
    <row r="53" spans="1:30" x14ac:dyDescent="0.45">
      <c r="A53" s="36"/>
      <c r="B53" s="9">
        <v>38527</v>
      </c>
      <c r="C53" s="4">
        <v>8.4150999999999996E-4</v>
      </c>
      <c r="D53" s="4">
        <v>3.8190000000000001E-4</v>
      </c>
      <c r="E53" s="4">
        <v>4.0119E-4</v>
      </c>
      <c r="F53" s="4">
        <v>2.5179000000000001E-5</v>
      </c>
      <c r="G53" s="4">
        <v>1.6422E-5</v>
      </c>
      <c r="H53" s="4">
        <v>-2.8616999999999998E-4</v>
      </c>
      <c r="I53" s="4">
        <f t="shared" si="3"/>
        <v>8.6668899999999991E-4</v>
      </c>
      <c r="J53" s="4">
        <f t="shared" si="4"/>
        <v>3.98322E-4</v>
      </c>
      <c r="K53" s="4">
        <f t="shared" si="5"/>
        <v>1.1502000000000002E-4</v>
      </c>
      <c r="L53" s="4">
        <v>8.6669000000000004E-4</v>
      </c>
      <c r="M53" s="4">
        <v>3.9832000000000002E-4</v>
      </c>
      <c r="N53" s="4">
        <v>1.1502000000000001E-4</v>
      </c>
      <c r="O53" s="4">
        <f t="shared" si="6"/>
        <v>1.0000000001241655E-9</v>
      </c>
      <c r="P53" s="4">
        <f t="shared" si="7"/>
        <v>-1.9999999999772804E-9</v>
      </c>
      <c r="Q53" s="4">
        <f t="shared" si="8"/>
        <v>0</v>
      </c>
      <c r="R53" s="4">
        <f t="shared" si="10"/>
        <v>2.236067977534997E-9</v>
      </c>
      <c r="S53" s="15">
        <f t="shared" si="9"/>
        <v>0.95383980756728748</v>
      </c>
      <c r="U53" s="1"/>
      <c r="AD53" s="1"/>
    </row>
    <row r="54" spans="1:30" x14ac:dyDescent="0.45">
      <c r="A54" s="36"/>
      <c r="B54" s="9">
        <v>39967</v>
      </c>
      <c r="C54" s="4">
        <v>1.7505999999999999E-3</v>
      </c>
      <c r="D54" s="4">
        <v>7.5865999999999998E-4</v>
      </c>
      <c r="E54" s="4">
        <v>7.2572999999999995E-4</v>
      </c>
      <c r="F54" s="4">
        <v>6.1024999999999999E-5</v>
      </c>
      <c r="G54" s="4">
        <v>3.1050000000000003E-5</v>
      </c>
      <c r="H54" s="4">
        <v>-3.3970000000000002E-4</v>
      </c>
      <c r="I54" s="4">
        <f t="shared" si="3"/>
        <v>1.8116249999999999E-3</v>
      </c>
      <c r="J54" s="4">
        <f t="shared" si="4"/>
        <v>7.8971E-4</v>
      </c>
      <c r="K54" s="4">
        <f t="shared" si="5"/>
        <v>3.8602999999999993E-4</v>
      </c>
      <c r="L54" s="4">
        <v>1.8116E-3</v>
      </c>
      <c r="M54" s="4">
        <v>7.8971E-4</v>
      </c>
      <c r="N54" s="4">
        <v>3.8602999999999999E-4</v>
      </c>
      <c r="O54" s="4">
        <f t="shared" si="6"/>
        <v>-2.499999999985153E-8</v>
      </c>
      <c r="P54" s="4">
        <f t="shared" si="7"/>
        <v>0</v>
      </c>
      <c r="Q54" s="4">
        <f t="shared" si="8"/>
        <v>0</v>
      </c>
      <c r="R54" s="4">
        <f t="shared" si="10"/>
        <v>2.499999999985153E-8</v>
      </c>
      <c r="S54" s="15">
        <f t="shared" si="9"/>
        <v>1.976243012410164</v>
      </c>
      <c r="U54" s="1"/>
      <c r="AD54" s="1"/>
    </row>
    <row r="55" spans="1:30" x14ac:dyDescent="0.45">
      <c r="A55" s="36"/>
      <c r="B55" s="9">
        <v>41107</v>
      </c>
      <c r="C55" s="4">
        <v>2.6448999999999999E-3</v>
      </c>
      <c r="D55" s="4">
        <v>1.1349999999999999E-3</v>
      </c>
      <c r="E55" s="4">
        <v>1.1425999999999999E-3</v>
      </c>
      <c r="F55" s="4">
        <v>1.01E-4</v>
      </c>
      <c r="G55" s="4">
        <v>4.1662000000000002E-5</v>
      </c>
      <c r="H55" s="4">
        <v>-3.5610999999999998E-4</v>
      </c>
      <c r="I55" s="4">
        <f t="shared" si="3"/>
        <v>2.7458999999999999E-3</v>
      </c>
      <c r="J55" s="4">
        <f t="shared" si="4"/>
        <v>1.176662E-3</v>
      </c>
      <c r="K55" s="4">
        <f t="shared" si="5"/>
        <v>7.8648999999999993E-4</v>
      </c>
      <c r="L55" s="4">
        <v>2.7458999999999999E-3</v>
      </c>
      <c r="M55" s="4">
        <v>1.1766999999999999E-3</v>
      </c>
      <c r="N55" s="4">
        <v>7.8646E-4</v>
      </c>
      <c r="O55" s="4">
        <f t="shared" si="6"/>
        <v>0</v>
      </c>
      <c r="P55" s="4">
        <f t="shared" si="7"/>
        <v>3.7999999999947798E-8</v>
      </c>
      <c r="Q55" s="4">
        <f t="shared" si="8"/>
        <v>-2.9999999999930256E-8</v>
      </c>
      <c r="R55" s="4">
        <f t="shared" si="10"/>
        <v>4.8414873747556627E-8</v>
      </c>
      <c r="S55" s="15">
        <f t="shared" si="9"/>
        <v>2.9874051784115254</v>
      </c>
      <c r="U55" s="1"/>
      <c r="AD55" s="1"/>
    </row>
    <row r="56" spans="1:30" x14ac:dyDescent="0.45">
      <c r="A56" s="36"/>
      <c r="B56" s="9">
        <v>42247</v>
      </c>
      <c r="C56" s="4">
        <v>3.6118000000000001E-3</v>
      </c>
      <c r="D56" s="4">
        <v>1.5378E-3</v>
      </c>
      <c r="E56" s="4">
        <v>1.6084999999999999E-3</v>
      </c>
      <c r="F56" s="4">
        <v>1.1756000000000001E-4</v>
      </c>
      <c r="G56" s="4">
        <v>4.6292999999999999E-5</v>
      </c>
      <c r="H56" s="4">
        <v>-2.8766000000000002E-4</v>
      </c>
      <c r="I56" s="4">
        <f t="shared" si="3"/>
        <v>3.7293600000000001E-3</v>
      </c>
      <c r="J56" s="4">
        <f t="shared" si="4"/>
        <v>1.584093E-3</v>
      </c>
      <c r="K56" s="4">
        <f t="shared" si="5"/>
        <v>1.3208399999999998E-3</v>
      </c>
      <c r="L56" s="4">
        <v>3.7293999999999999E-3</v>
      </c>
      <c r="M56" s="4">
        <v>1.5841E-3</v>
      </c>
      <c r="N56" s="4">
        <v>1.3208E-3</v>
      </c>
      <c r="O56" s="4">
        <f t="shared" si="6"/>
        <v>3.9999999999762448E-8</v>
      </c>
      <c r="P56" s="4">
        <f t="shared" si="7"/>
        <v>7.0000000000017965E-9</v>
      </c>
      <c r="Q56" s="4">
        <f t="shared" si="8"/>
        <v>-3.9999999999762448E-8</v>
      </c>
      <c r="R56" s="4">
        <f t="shared" si="10"/>
        <v>5.6999999999666813E-8</v>
      </c>
      <c r="S56" s="15">
        <f t="shared" si="9"/>
        <v>4.0518880993926771</v>
      </c>
      <c r="U56" s="1"/>
      <c r="AD56" s="1"/>
    </row>
    <row r="57" spans="1:30" x14ac:dyDescent="0.45">
      <c r="A57" s="36"/>
      <c r="B57" s="9">
        <v>43387</v>
      </c>
      <c r="C57" s="4">
        <v>4.5865999999999997E-3</v>
      </c>
      <c r="D57" s="4">
        <v>1.9373999999999999E-3</v>
      </c>
      <c r="E57" s="4">
        <v>2.0830000000000002E-3</v>
      </c>
      <c r="F57" s="4">
        <v>8.8092999999999998E-5</v>
      </c>
      <c r="G57" s="4">
        <v>3.8214999999999999E-5</v>
      </c>
      <c r="H57" s="4">
        <v>-1.3668999999999999E-4</v>
      </c>
      <c r="I57" s="4">
        <f t="shared" si="3"/>
        <v>4.6746929999999997E-3</v>
      </c>
      <c r="J57" s="4">
        <f t="shared" si="4"/>
        <v>1.975615E-3</v>
      </c>
      <c r="K57" s="4">
        <f t="shared" si="5"/>
        <v>1.9463100000000001E-3</v>
      </c>
      <c r="L57" s="4">
        <v>4.6747000000000004E-3</v>
      </c>
      <c r="M57" s="4">
        <v>1.9756000000000001E-3</v>
      </c>
      <c r="N57" s="4">
        <v>1.9463E-3</v>
      </c>
      <c r="O57" s="4">
        <f t="shared" si="6"/>
        <v>7.0000000006523178E-9</v>
      </c>
      <c r="P57" s="4">
        <f t="shared" si="7"/>
        <v>-1.4999999999910918E-8</v>
      </c>
      <c r="Q57" s="4">
        <f t="shared" si="8"/>
        <v>-1.0000000000157452E-8</v>
      </c>
      <c r="R57" s="4">
        <f t="shared" si="10"/>
        <v>1.9339079606062153E-8</v>
      </c>
      <c r="S57" s="15">
        <f t="shared" si="9"/>
        <v>5.0750187635121113</v>
      </c>
      <c r="U57" s="1"/>
      <c r="AD57" s="1"/>
    </row>
    <row r="58" spans="1:30" x14ac:dyDescent="0.45">
      <c r="A58" s="36"/>
      <c r="B58" s="9">
        <v>44437</v>
      </c>
      <c r="C58" s="4">
        <v>5.097E-3</v>
      </c>
      <c r="D58" s="4">
        <v>2.1488000000000002E-3</v>
      </c>
      <c r="E58" s="4">
        <v>2.4036000000000001E-3</v>
      </c>
      <c r="F58" s="4">
        <v>4.7895000000000001E-5</v>
      </c>
      <c r="G58" s="4">
        <v>2.1625E-5</v>
      </c>
      <c r="H58" s="4">
        <v>-4.9700999999999997E-5</v>
      </c>
      <c r="I58" s="4">
        <f t="shared" si="3"/>
        <v>5.144895E-3</v>
      </c>
      <c r="J58" s="4">
        <f t="shared" si="4"/>
        <v>2.1704250000000001E-3</v>
      </c>
      <c r="K58" s="4">
        <f t="shared" si="5"/>
        <v>2.353899E-3</v>
      </c>
      <c r="L58" s="4">
        <v>5.1449E-3</v>
      </c>
      <c r="M58" s="4">
        <v>2.1703999999999998E-3</v>
      </c>
      <c r="N58" s="4">
        <v>2.3538999999999999E-3</v>
      </c>
      <c r="O58" s="4">
        <f t="shared" si="6"/>
        <v>4.999999999970306E-9</v>
      </c>
      <c r="P58" s="4">
        <f t="shared" si="7"/>
        <v>-2.5000000000285211E-8</v>
      </c>
      <c r="Q58" s="4">
        <f t="shared" si="8"/>
        <v>9.9999999990732502E-10</v>
      </c>
      <c r="R58" s="4">
        <f t="shared" si="10"/>
        <v>2.5514701644616155E-8</v>
      </c>
      <c r="S58" s="15">
        <f t="shared" si="9"/>
        <v>5.5839620494770559</v>
      </c>
      <c r="U58" s="1"/>
      <c r="AD58" s="1"/>
    </row>
    <row r="59" spans="1:30" x14ac:dyDescent="0.45">
      <c r="A59" s="36"/>
      <c r="B59" s="9">
        <v>45007</v>
      </c>
      <c r="C59" s="4">
        <v>5.6918999999999997E-3</v>
      </c>
      <c r="D59" s="4">
        <v>2.3969999999999998E-3</v>
      </c>
      <c r="E59" s="4">
        <v>3.0856999999999998E-3</v>
      </c>
      <c r="F59" s="3">
        <v>0</v>
      </c>
      <c r="G59" s="3">
        <v>0</v>
      </c>
      <c r="H59" s="3">
        <v>0</v>
      </c>
      <c r="I59" s="4">
        <f t="shared" si="3"/>
        <v>5.6918999999999997E-3</v>
      </c>
      <c r="J59" s="4">
        <f t="shared" si="4"/>
        <v>2.3969999999999998E-3</v>
      </c>
      <c r="K59" s="4">
        <f t="shared" si="5"/>
        <v>3.0856999999999998E-3</v>
      </c>
      <c r="L59" s="4">
        <v>5.6918999999999997E-3</v>
      </c>
      <c r="M59" s="4">
        <v>2.3969999999999998E-3</v>
      </c>
      <c r="N59" s="4">
        <v>3.0856999999999998E-3</v>
      </c>
      <c r="O59" s="4">
        <f t="shared" si="6"/>
        <v>0</v>
      </c>
      <c r="P59" s="4">
        <f t="shared" si="7"/>
        <v>0</v>
      </c>
      <c r="Q59" s="4">
        <f t="shared" si="8"/>
        <v>0</v>
      </c>
      <c r="R59" s="4">
        <f t="shared" si="10"/>
        <v>0</v>
      </c>
      <c r="S59" s="15">
        <f t="shared" si="9"/>
        <v>6.1760290324770981</v>
      </c>
      <c r="AD59" s="1"/>
    </row>
    <row r="60" spans="1:30" ht="15" customHeight="1" x14ac:dyDescent="0.45">
      <c r="B60" s="31" t="s">
        <v>12</v>
      </c>
      <c r="C60" s="31"/>
      <c r="D60" s="31"/>
      <c r="E60" s="31"/>
      <c r="F60" s="32" t="s">
        <v>27</v>
      </c>
      <c r="G60" s="32"/>
      <c r="H60" s="32"/>
      <c r="I60" s="33" t="s">
        <v>28</v>
      </c>
      <c r="J60" s="33"/>
      <c r="K60" s="33"/>
      <c r="L60" s="34" t="s">
        <v>29</v>
      </c>
      <c r="M60" s="34"/>
      <c r="N60" s="34"/>
      <c r="O60" s="35" t="s">
        <v>14</v>
      </c>
      <c r="P60" s="35"/>
      <c r="Q60" s="35"/>
      <c r="R60" s="8">
        <f>MAX(R62:R118)</f>
        <v>1.1006007450501375E-7</v>
      </c>
    </row>
    <row r="61" spans="1:30" x14ac:dyDescent="0.45">
      <c r="B61" s="10" t="s">
        <v>15</v>
      </c>
      <c r="C61" s="10" t="s">
        <v>0</v>
      </c>
      <c r="D61" s="10" t="s">
        <v>1</v>
      </c>
      <c r="E61" s="10" t="s">
        <v>2</v>
      </c>
      <c r="F61" s="11" t="s">
        <v>3</v>
      </c>
      <c r="G61" s="11" t="s">
        <v>4</v>
      </c>
      <c r="H61" s="11" t="s">
        <v>5</v>
      </c>
      <c r="I61" s="18" t="s">
        <v>0</v>
      </c>
      <c r="J61" s="18" t="s">
        <v>1</v>
      </c>
      <c r="K61" s="18" t="s">
        <v>2</v>
      </c>
      <c r="L61" s="19" t="s">
        <v>0</v>
      </c>
      <c r="M61" s="19" t="s">
        <v>1</v>
      </c>
      <c r="N61" s="19" t="s">
        <v>2</v>
      </c>
      <c r="O61" s="20" t="s">
        <v>0</v>
      </c>
      <c r="P61" s="20" t="s">
        <v>1</v>
      </c>
      <c r="Q61" s="20" t="s">
        <v>2</v>
      </c>
      <c r="R61" s="8" t="s">
        <v>8</v>
      </c>
      <c r="S61" s="21" t="s">
        <v>9</v>
      </c>
    </row>
    <row r="62" spans="1:30" x14ac:dyDescent="0.45">
      <c r="A62" s="30" t="s">
        <v>20</v>
      </c>
      <c r="B62" s="9">
        <v>1</v>
      </c>
      <c r="C62" s="4">
        <v>-1.0043E-4</v>
      </c>
      <c r="D62" s="4">
        <v>-2.4564000000000001E-5</v>
      </c>
      <c r="E62" s="4">
        <v>5.9739999999999999E-4</v>
      </c>
      <c r="F62" s="4">
        <v>5.4898999999999997E-6</v>
      </c>
      <c r="G62" s="4">
        <v>2.4564000000000001E-5</v>
      </c>
      <c r="H62" s="4">
        <v>-2.5738999999999997E-4</v>
      </c>
      <c r="I62" s="4">
        <f t="shared" ref="I62" si="11">C62+F62</f>
        <v>-9.4940100000000003E-5</v>
      </c>
      <c r="J62" s="4">
        <f t="shared" ref="J62" si="12">D62+G62</f>
        <v>0</v>
      </c>
      <c r="K62" s="4">
        <f t="shared" ref="K62" si="13">E62+H62</f>
        <v>3.4001000000000002E-4</v>
      </c>
      <c r="L62" s="4">
        <v>-9.4944000000000004E-5</v>
      </c>
      <c r="M62" s="4">
        <v>-3.2252000000000002E-13</v>
      </c>
      <c r="N62" s="4">
        <v>3.4001000000000002E-4</v>
      </c>
      <c r="O62" s="4">
        <f t="shared" ref="O62" si="14">L62-I62</f>
        <v>-3.9000000000017753E-9</v>
      </c>
      <c r="P62" s="4">
        <f t="shared" ref="P62" si="15">M62-J62</f>
        <v>-3.2252000000000002E-13</v>
      </c>
      <c r="Q62" s="4">
        <f t="shared" ref="Q62" si="16">N62-K62</f>
        <v>0</v>
      </c>
      <c r="R62" s="4">
        <f t="shared" ref="R62" si="17">(O62^2+P62^2+Q62^2)^0.5</f>
        <v>3.9000000133375638E-9</v>
      </c>
      <c r="S62" s="15">
        <f t="shared" ref="S62:S118" si="18">1000*(L62^2+M62^2)^0.5</f>
        <v>9.4944000000000001E-2</v>
      </c>
      <c r="Z62" s="1"/>
      <c r="AA62" s="1"/>
      <c r="AB62" s="1"/>
      <c r="AD62" s="1"/>
    </row>
    <row r="63" spans="1:30" x14ac:dyDescent="0.45">
      <c r="A63" s="30"/>
      <c r="B63" s="9">
        <v>2</v>
      </c>
      <c r="C63" s="4">
        <v>7.6513999999999998E-4</v>
      </c>
      <c r="D63" s="4">
        <v>-3.8137000000000002E-4</v>
      </c>
      <c r="E63" s="4">
        <v>6.4086999999999998E-4</v>
      </c>
      <c r="F63" s="4">
        <v>3.2591E-5</v>
      </c>
      <c r="G63" s="4">
        <v>1.1610000000000001E-5</v>
      </c>
      <c r="H63" s="4">
        <v>-2.5083000000000001E-4</v>
      </c>
      <c r="I63" s="4">
        <f t="shared" ref="I63:I118" si="19">C63+F63</f>
        <v>7.9773099999999998E-4</v>
      </c>
      <c r="J63" s="4">
        <f t="shared" ref="J63:J118" si="20">D63+G63</f>
        <v>-3.6976000000000001E-4</v>
      </c>
      <c r="K63" s="4">
        <f t="shared" ref="K63:K118" si="21">E63+H63</f>
        <v>3.9003999999999997E-4</v>
      </c>
      <c r="L63" s="4">
        <v>7.9772999999999997E-4</v>
      </c>
      <c r="M63" s="4">
        <v>-3.6976000000000001E-4</v>
      </c>
      <c r="N63" s="4">
        <v>3.9004000000000003E-4</v>
      </c>
      <c r="O63" s="4">
        <f t="shared" ref="O63:O118" si="22">L63-I63</f>
        <v>-1.0000000000157452E-9</v>
      </c>
      <c r="P63" s="4">
        <f t="shared" ref="P63:P118" si="23">M63-J63</f>
        <v>0</v>
      </c>
      <c r="Q63" s="4">
        <f t="shared" ref="Q63:Q118" si="24">N63-K63</f>
        <v>0</v>
      </c>
      <c r="R63" s="4">
        <f t="shared" ref="R63:R118" si="25">(O63^2+P63^2+Q63^2)^0.5</f>
        <v>1.0000000000157452E-9</v>
      </c>
      <c r="S63" s="15">
        <f t="shared" si="18"/>
        <v>0.87925855725150603</v>
      </c>
      <c r="Z63" s="1"/>
      <c r="AA63" s="1"/>
      <c r="AB63" s="1"/>
      <c r="AD63" s="1"/>
    </row>
    <row r="64" spans="1:30" x14ac:dyDescent="0.45">
      <c r="A64" s="30"/>
      <c r="B64" s="9">
        <v>22</v>
      </c>
      <c r="C64" s="4">
        <v>2.7276999999999998E-4</v>
      </c>
      <c r="D64" s="4">
        <v>-9.0006999999999999E-4</v>
      </c>
      <c r="E64" s="4">
        <v>5.2939999999999997E-4</v>
      </c>
      <c r="F64" s="4">
        <v>8.6875999999999996E-6</v>
      </c>
      <c r="G64" s="4">
        <v>-8.6477000000000002E-6</v>
      </c>
      <c r="H64" s="4">
        <v>-2.0333999999999999E-4</v>
      </c>
      <c r="I64" s="4">
        <f t="shared" si="19"/>
        <v>2.8145759999999997E-4</v>
      </c>
      <c r="J64" s="4">
        <f t="shared" si="20"/>
        <v>-9.0871769999999999E-4</v>
      </c>
      <c r="K64" s="4">
        <f t="shared" si="21"/>
        <v>3.2605999999999998E-4</v>
      </c>
      <c r="L64" s="4">
        <v>2.8145999999999998E-4</v>
      </c>
      <c r="M64" s="4">
        <v>-9.0872000000000001E-4</v>
      </c>
      <c r="N64" s="4">
        <v>3.2604999999999998E-4</v>
      </c>
      <c r="O64" s="4">
        <f t="shared" si="22"/>
        <v>2.4000000000052625E-9</v>
      </c>
      <c r="P64" s="4">
        <f t="shared" si="23"/>
        <v>-2.300000000025372E-9</v>
      </c>
      <c r="Q64" s="4">
        <f t="shared" si="24"/>
        <v>-9.9999999999948221E-9</v>
      </c>
      <c r="R64" s="4">
        <f t="shared" si="25"/>
        <v>1.0538026380686206E-8</v>
      </c>
      <c r="S64" s="15">
        <f t="shared" si="18"/>
        <v>0.95131055392022223</v>
      </c>
      <c r="Z64" s="1"/>
      <c r="AA64" s="1"/>
      <c r="AB64" s="1"/>
      <c r="AD64" s="1"/>
    </row>
    <row r="65" spans="1:30" x14ac:dyDescent="0.45">
      <c r="A65" s="30"/>
      <c r="B65" s="9">
        <v>1645</v>
      </c>
      <c r="C65" s="4">
        <v>1.6443E-3</v>
      </c>
      <c r="D65" s="4">
        <v>-7.4231999999999998E-4</v>
      </c>
      <c r="E65" s="4">
        <v>9.0014000000000001E-4</v>
      </c>
      <c r="F65" s="4">
        <v>6.9956000000000006E-5</v>
      </c>
      <c r="G65" s="4">
        <v>-7.0694999999999998E-6</v>
      </c>
      <c r="H65" s="4">
        <v>-2.7262E-4</v>
      </c>
      <c r="I65" s="4">
        <f t="shared" si="19"/>
        <v>1.7142559999999999E-3</v>
      </c>
      <c r="J65" s="4">
        <f t="shared" si="20"/>
        <v>-7.493895E-4</v>
      </c>
      <c r="K65" s="4">
        <f t="shared" si="21"/>
        <v>6.2752000000000001E-4</v>
      </c>
      <c r="L65" s="4">
        <v>1.7143E-3</v>
      </c>
      <c r="M65" s="4">
        <v>-7.4938999999999995E-4</v>
      </c>
      <c r="N65" s="4">
        <v>6.2752999999999995E-4</v>
      </c>
      <c r="O65" s="4">
        <f t="shared" si="22"/>
        <v>4.4000000000042269E-8</v>
      </c>
      <c r="P65" s="4">
        <f t="shared" si="23"/>
        <v>-4.9999999995366251E-10</v>
      </c>
      <c r="Q65" s="4">
        <f t="shared" si="24"/>
        <v>9.9999999999406119E-9</v>
      </c>
      <c r="R65" s="4">
        <f t="shared" si="25"/>
        <v>4.5124826869501515E-8</v>
      </c>
      <c r="S65" s="15">
        <f t="shared" si="18"/>
        <v>1.8709382304341315</v>
      </c>
      <c r="Z65" s="1"/>
      <c r="AA65" s="1"/>
      <c r="AB65" s="1"/>
      <c r="AD65" s="1"/>
    </row>
    <row r="66" spans="1:30" x14ac:dyDescent="0.45">
      <c r="A66" s="30"/>
      <c r="B66" s="9">
        <v>1657</v>
      </c>
      <c r="C66" s="4">
        <v>6.4013999999999998E-4</v>
      </c>
      <c r="D66" s="4">
        <v>-1.7761999999999999E-3</v>
      </c>
      <c r="E66" s="4">
        <v>7.9732000000000002E-4</v>
      </c>
      <c r="F66" s="4">
        <v>1.9758999999999998E-5</v>
      </c>
      <c r="G66" s="4">
        <v>-4.6165000000000003E-5</v>
      </c>
      <c r="H66" s="4">
        <v>-2.0246000000000001E-4</v>
      </c>
      <c r="I66" s="4">
        <f t="shared" si="19"/>
        <v>6.5989900000000003E-4</v>
      </c>
      <c r="J66" s="4">
        <f t="shared" si="20"/>
        <v>-1.8223649999999998E-3</v>
      </c>
      <c r="K66" s="4">
        <f t="shared" si="21"/>
        <v>5.9486000000000001E-4</v>
      </c>
      <c r="L66" s="4">
        <v>6.5990000000000005E-4</v>
      </c>
      <c r="M66" s="4">
        <v>-1.8224000000000001E-3</v>
      </c>
      <c r="N66" s="4">
        <v>5.9486000000000001E-4</v>
      </c>
      <c r="O66" s="4">
        <f t="shared" si="22"/>
        <v>1.0000000000157452E-9</v>
      </c>
      <c r="P66" s="4">
        <f t="shared" si="23"/>
        <v>-3.5000000000225823E-8</v>
      </c>
      <c r="Q66" s="4">
        <f t="shared" si="24"/>
        <v>0</v>
      </c>
      <c r="R66" s="4">
        <f t="shared" si="25"/>
        <v>3.5014282800249374E-8</v>
      </c>
      <c r="S66" s="15">
        <f t="shared" si="18"/>
        <v>1.9381975570101209</v>
      </c>
      <c r="Z66" s="1"/>
      <c r="AA66" s="1"/>
      <c r="AB66" s="1"/>
      <c r="AD66" s="1"/>
    </row>
    <row r="67" spans="1:30" x14ac:dyDescent="0.45">
      <c r="A67" s="30"/>
      <c r="B67" s="9">
        <v>2869</v>
      </c>
      <c r="C67" s="4">
        <v>2.5092000000000001E-3</v>
      </c>
      <c r="D67" s="4">
        <v>-1.0995E-3</v>
      </c>
      <c r="E67" s="4">
        <v>1.3753999999999999E-3</v>
      </c>
      <c r="F67" s="4">
        <v>1.1242E-4</v>
      </c>
      <c r="G67" s="4">
        <v>-2.5737000000000001E-5</v>
      </c>
      <c r="H67" s="4">
        <v>-3.0718E-4</v>
      </c>
      <c r="I67" s="4">
        <f t="shared" si="19"/>
        <v>2.6216199999999999E-3</v>
      </c>
      <c r="J67" s="4">
        <f t="shared" si="20"/>
        <v>-1.1252370000000001E-3</v>
      </c>
      <c r="K67" s="4">
        <f t="shared" si="21"/>
        <v>1.0682199999999999E-3</v>
      </c>
      <c r="L67" s="4">
        <v>2.6216E-3</v>
      </c>
      <c r="M67" s="4">
        <v>-1.1252E-3</v>
      </c>
      <c r="N67" s="4">
        <v>1.0682999999999999E-3</v>
      </c>
      <c r="O67" s="4">
        <f t="shared" si="22"/>
        <v>-1.9999999999881224E-8</v>
      </c>
      <c r="P67" s="4">
        <f t="shared" si="23"/>
        <v>3.7000000000040473E-8</v>
      </c>
      <c r="Q67" s="4">
        <f t="shared" si="24"/>
        <v>7.9999999999958576E-8</v>
      </c>
      <c r="R67" s="4">
        <f t="shared" si="25"/>
        <v>9.0382520433940195E-8</v>
      </c>
      <c r="S67" s="15">
        <f t="shared" si="18"/>
        <v>2.8528690120648723</v>
      </c>
      <c r="Z67" s="1"/>
      <c r="AA67" s="1"/>
      <c r="AB67" s="1"/>
      <c r="AD67" s="1"/>
    </row>
    <row r="68" spans="1:30" x14ac:dyDescent="0.45">
      <c r="A68" s="30"/>
      <c r="B68" s="9">
        <v>2881</v>
      </c>
      <c r="C68" s="4">
        <v>9.8886000000000004E-4</v>
      </c>
      <c r="D68" s="4">
        <v>-2.6058000000000001E-3</v>
      </c>
      <c r="E68" s="4">
        <v>1.3531000000000001E-3</v>
      </c>
      <c r="F68" s="4">
        <v>3.0573E-5</v>
      </c>
      <c r="G68" s="4">
        <v>-8.4512999999999995E-5</v>
      </c>
      <c r="H68" s="4">
        <v>-2.2536E-4</v>
      </c>
      <c r="I68" s="4">
        <f t="shared" si="19"/>
        <v>1.0194330000000001E-3</v>
      </c>
      <c r="J68" s="4">
        <f t="shared" si="20"/>
        <v>-2.6903130000000002E-3</v>
      </c>
      <c r="K68" s="4">
        <f t="shared" si="21"/>
        <v>1.1277400000000001E-3</v>
      </c>
      <c r="L68" s="4">
        <v>1.0194E-3</v>
      </c>
      <c r="M68" s="4">
        <v>-2.6903000000000001E-3</v>
      </c>
      <c r="N68" s="4">
        <v>1.1276999999999999E-3</v>
      </c>
      <c r="O68" s="4">
        <f t="shared" si="22"/>
        <v>-3.3000000000194332E-8</v>
      </c>
      <c r="P68" s="4">
        <f t="shared" si="23"/>
        <v>1.3000000000096268E-8</v>
      </c>
      <c r="Q68" s="4">
        <f t="shared" si="24"/>
        <v>-4.0000000000196129E-8</v>
      </c>
      <c r="R68" s="4">
        <f t="shared" si="25"/>
        <v>5.3460265618784751E-8</v>
      </c>
      <c r="S68" s="15">
        <f t="shared" si="18"/>
        <v>2.8769585415851933</v>
      </c>
      <c r="Z68" s="1"/>
      <c r="AA68" s="1"/>
      <c r="AB68" s="1"/>
      <c r="AD68" s="1"/>
    </row>
    <row r="69" spans="1:30" x14ac:dyDescent="0.45">
      <c r="A69" s="30"/>
      <c r="B69" s="9">
        <v>4093</v>
      </c>
      <c r="C69" s="4">
        <v>3.3581000000000001E-3</v>
      </c>
      <c r="D69" s="4">
        <v>-1.4480999999999999E-3</v>
      </c>
      <c r="E69" s="4">
        <v>1.9634000000000001E-3</v>
      </c>
      <c r="F69" s="4">
        <v>1.2203E-4</v>
      </c>
      <c r="G69" s="4">
        <v>-3.2756000000000003E-5</v>
      </c>
      <c r="H69" s="4">
        <v>-3.0508999999999999E-4</v>
      </c>
      <c r="I69" s="4">
        <f t="shared" si="19"/>
        <v>3.4801300000000001E-3</v>
      </c>
      <c r="J69" s="4">
        <f t="shared" si="20"/>
        <v>-1.480856E-3</v>
      </c>
      <c r="K69" s="4">
        <f t="shared" si="21"/>
        <v>1.6583100000000001E-3</v>
      </c>
      <c r="L69" s="4">
        <v>3.4800999999999999E-3</v>
      </c>
      <c r="M69" s="4">
        <v>-1.4808E-3</v>
      </c>
      <c r="N69" s="4">
        <v>1.6582999999999999E-3</v>
      </c>
      <c r="O69" s="4">
        <f t="shared" si="22"/>
        <v>-3.0000000000255517E-8</v>
      </c>
      <c r="P69" s="4">
        <f t="shared" si="23"/>
        <v>5.6000000000014372E-8</v>
      </c>
      <c r="Q69" s="4">
        <f t="shared" si="24"/>
        <v>-1.0000000000157452E-8</v>
      </c>
      <c r="R69" s="4">
        <f t="shared" si="25"/>
        <v>6.4311740763410305E-8</v>
      </c>
      <c r="S69" s="15">
        <f t="shared" si="18"/>
        <v>3.7820450354272617</v>
      </c>
      <c r="Z69" s="1"/>
      <c r="AA69" s="1"/>
      <c r="AB69" s="1"/>
      <c r="AD69" s="1"/>
    </row>
    <row r="70" spans="1:30" x14ac:dyDescent="0.45">
      <c r="A70" s="30"/>
      <c r="B70" s="9">
        <v>4105</v>
      </c>
      <c r="C70" s="4">
        <v>1.3136000000000001E-3</v>
      </c>
      <c r="D70" s="4">
        <v>-3.392E-3</v>
      </c>
      <c r="E70" s="4">
        <v>1.9976E-3</v>
      </c>
      <c r="F70" s="4">
        <v>2.934E-5</v>
      </c>
      <c r="G70" s="4">
        <v>-7.9252000000000006E-5</v>
      </c>
      <c r="H70" s="4">
        <v>-1.9874000000000001E-4</v>
      </c>
      <c r="I70" s="4">
        <f t="shared" si="19"/>
        <v>1.3429400000000001E-3</v>
      </c>
      <c r="J70" s="4">
        <f t="shared" si="20"/>
        <v>-3.4712520000000002E-3</v>
      </c>
      <c r="K70" s="4">
        <f t="shared" si="21"/>
        <v>1.79886E-3</v>
      </c>
      <c r="L70" s="4">
        <v>1.3429E-3</v>
      </c>
      <c r="M70" s="4">
        <v>-3.4711999999999998E-3</v>
      </c>
      <c r="N70" s="4">
        <v>1.7987999999999999E-3</v>
      </c>
      <c r="O70" s="4">
        <f t="shared" si="22"/>
        <v>-4.0000000000196129E-8</v>
      </c>
      <c r="P70" s="4">
        <f t="shared" si="23"/>
        <v>5.2000000000385072E-8</v>
      </c>
      <c r="Q70" s="4">
        <f t="shared" si="24"/>
        <v>-6.0000000000077353E-8</v>
      </c>
      <c r="R70" s="4">
        <f t="shared" si="25"/>
        <v>8.8904443083937146E-8</v>
      </c>
      <c r="S70" s="15">
        <f t="shared" si="18"/>
        <v>3.7219094360287701</v>
      </c>
      <c r="Z70" s="1"/>
      <c r="AA70" s="1"/>
      <c r="AB70" s="1"/>
      <c r="AD70" s="1"/>
    </row>
    <row r="71" spans="1:30" x14ac:dyDescent="0.45">
      <c r="A71" s="30"/>
      <c r="B71" s="9">
        <v>5317</v>
      </c>
      <c r="C71" s="4">
        <v>4.2887000000000003E-3</v>
      </c>
      <c r="D71" s="4">
        <v>-1.8274000000000001E-3</v>
      </c>
      <c r="E71" s="4">
        <v>2.6365999999999998E-3</v>
      </c>
      <c r="F71" s="4">
        <v>6.1729999999999993E-5</v>
      </c>
      <c r="G71" s="4">
        <v>-1.3902E-5</v>
      </c>
      <c r="H71" s="4">
        <v>-2.1101E-4</v>
      </c>
      <c r="I71" s="4">
        <f t="shared" si="19"/>
        <v>4.3504300000000006E-3</v>
      </c>
      <c r="J71" s="4">
        <f t="shared" si="20"/>
        <v>-1.8413020000000002E-3</v>
      </c>
      <c r="K71" s="4">
        <f t="shared" si="21"/>
        <v>2.4255899999999996E-3</v>
      </c>
      <c r="L71" s="4">
        <v>4.3503999999999999E-3</v>
      </c>
      <c r="M71" s="4">
        <v>-1.8412999999999999E-3</v>
      </c>
      <c r="N71" s="4">
        <v>2.4256E-3</v>
      </c>
      <c r="O71" s="4">
        <f t="shared" si="22"/>
        <v>-3.0000000000689198E-8</v>
      </c>
      <c r="P71" s="4">
        <f t="shared" si="23"/>
        <v>2.0000000002483309E-9</v>
      </c>
      <c r="Q71" s="4">
        <f t="shared" si="24"/>
        <v>1.0000000000374293E-8</v>
      </c>
      <c r="R71" s="4">
        <f t="shared" si="25"/>
        <v>3.168595903629605E-8</v>
      </c>
      <c r="S71" s="15">
        <f t="shared" si="18"/>
        <v>4.724020094157094</v>
      </c>
      <c r="Z71" s="1"/>
      <c r="AA71" s="1"/>
      <c r="AB71" s="1"/>
      <c r="AD71" s="1"/>
    </row>
    <row r="72" spans="1:30" x14ac:dyDescent="0.45">
      <c r="A72" s="30"/>
      <c r="B72" s="9">
        <v>5329</v>
      </c>
      <c r="C72" s="4">
        <v>1.6623E-3</v>
      </c>
      <c r="D72" s="4">
        <v>-4.2494000000000004E-3</v>
      </c>
      <c r="E72" s="4">
        <v>2.7805E-3</v>
      </c>
      <c r="F72" s="4">
        <v>1.3396E-5</v>
      </c>
      <c r="G72" s="4">
        <v>-2.5278000000000001E-5</v>
      </c>
      <c r="H72" s="4">
        <v>-1.0278E-4</v>
      </c>
      <c r="I72" s="4">
        <f t="shared" si="19"/>
        <v>1.675696E-3</v>
      </c>
      <c r="J72" s="4">
        <f t="shared" si="20"/>
        <v>-4.2746780000000005E-3</v>
      </c>
      <c r="K72" s="4">
        <f t="shared" si="21"/>
        <v>2.6777200000000002E-3</v>
      </c>
      <c r="L72" s="4">
        <v>1.6757E-3</v>
      </c>
      <c r="M72" s="4">
        <v>-4.2747000000000002E-3</v>
      </c>
      <c r="N72" s="4">
        <v>2.6778000000000001E-3</v>
      </c>
      <c r="O72" s="4">
        <f t="shared" si="22"/>
        <v>4.000000000062981E-9</v>
      </c>
      <c r="P72" s="4">
        <f t="shared" si="23"/>
        <v>-2.1999999999695874E-8</v>
      </c>
      <c r="Q72" s="4">
        <f t="shared" si="24"/>
        <v>7.9999999999958576E-8</v>
      </c>
      <c r="R72" s="4">
        <f t="shared" si="25"/>
        <v>8.3066238629063339E-8</v>
      </c>
      <c r="S72" s="15">
        <f t="shared" si="18"/>
        <v>4.5914083438526792</v>
      </c>
      <c r="Z72" s="1"/>
      <c r="AA72" s="1"/>
      <c r="AB72" s="1"/>
      <c r="AD72" s="1"/>
    </row>
    <row r="73" spans="1:30" x14ac:dyDescent="0.45">
      <c r="A73" s="30"/>
      <c r="B73" s="9">
        <v>6541</v>
      </c>
      <c r="C73" s="4">
        <v>4.7647999999999996E-3</v>
      </c>
      <c r="D73" s="4">
        <v>-2.0216000000000001E-3</v>
      </c>
      <c r="E73" s="4">
        <v>2.9407000000000001E-3</v>
      </c>
      <c r="F73" s="4">
        <v>2.2274000000000001E-5</v>
      </c>
      <c r="G73" s="4">
        <v>-5.8826E-7</v>
      </c>
      <c r="H73" s="4">
        <v>-1.2572000000000001E-4</v>
      </c>
      <c r="I73" s="4">
        <f t="shared" si="19"/>
        <v>4.7870739999999997E-3</v>
      </c>
      <c r="J73" s="4">
        <f t="shared" si="20"/>
        <v>-2.0221882600000001E-3</v>
      </c>
      <c r="K73" s="4">
        <f t="shared" si="21"/>
        <v>2.8149799999999999E-3</v>
      </c>
      <c r="L73" s="4">
        <v>4.7870999999999999E-3</v>
      </c>
      <c r="M73" s="4">
        <v>-2.0222E-3</v>
      </c>
      <c r="N73" s="4">
        <v>2.8149999999999998E-3</v>
      </c>
      <c r="O73" s="4">
        <f t="shared" si="22"/>
        <v>2.6000000000192536E-8</v>
      </c>
      <c r="P73" s="4">
        <f t="shared" si="23"/>
        <v>-1.1739999999926809E-8</v>
      </c>
      <c r="Q73" s="4">
        <f t="shared" si="24"/>
        <v>1.9999999999881224E-8</v>
      </c>
      <c r="R73" s="4">
        <f t="shared" si="25"/>
        <v>3.4840028702679655E-8</v>
      </c>
      <c r="S73" s="15">
        <f t="shared" si="18"/>
        <v>5.1966931071595903</v>
      </c>
      <c r="Z73" s="1"/>
      <c r="AA73" s="1"/>
      <c r="AB73" s="1"/>
      <c r="AD73" s="1"/>
    </row>
    <row r="74" spans="1:30" x14ac:dyDescent="0.45">
      <c r="A74" s="30"/>
      <c r="B74" s="9">
        <v>6547</v>
      </c>
      <c r="C74" s="4">
        <v>1.8169E-3</v>
      </c>
      <c r="D74" s="4">
        <v>-4.6408999999999999E-3</v>
      </c>
      <c r="E74" s="4">
        <v>3.1703E-3</v>
      </c>
      <c r="F74" s="4">
        <v>1.1579E-5</v>
      </c>
      <c r="G74" s="4">
        <v>-2.7348999999999999E-6</v>
      </c>
      <c r="H74" s="4">
        <v>-4.8146999999999998E-5</v>
      </c>
      <c r="I74" s="4">
        <f t="shared" si="19"/>
        <v>1.828479E-3</v>
      </c>
      <c r="J74" s="4">
        <f t="shared" si="20"/>
        <v>-4.6436348999999997E-3</v>
      </c>
      <c r="K74" s="4">
        <f t="shared" si="21"/>
        <v>3.1221529999999999E-3</v>
      </c>
      <c r="L74" s="4">
        <v>1.8285E-3</v>
      </c>
      <c r="M74" s="4">
        <v>-4.6436000000000003E-3</v>
      </c>
      <c r="N74" s="4">
        <v>3.1221E-3</v>
      </c>
      <c r="O74" s="4">
        <f t="shared" si="22"/>
        <v>2.1000000000005389E-8</v>
      </c>
      <c r="P74" s="4">
        <f t="shared" si="23"/>
        <v>3.489999999932436E-8</v>
      </c>
      <c r="Q74" s="4">
        <f t="shared" si="24"/>
        <v>-5.2999999999858716E-8</v>
      </c>
      <c r="R74" s="4">
        <f t="shared" si="25"/>
        <v>6.684317466980522E-8</v>
      </c>
      <c r="S74" s="15">
        <f t="shared" si="18"/>
        <v>4.9906345498343194</v>
      </c>
      <c r="Z74" s="1"/>
      <c r="AA74" s="1"/>
      <c r="AB74" s="1"/>
      <c r="AD74" s="1"/>
    </row>
    <row r="75" spans="1:30" x14ac:dyDescent="0.45">
      <c r="A75" s="30"/>
      <c r="B75" s="9">
        <v>7153</v>
      </c>
      <c r="C75" s="4">
        <v>-4.5582000000000001E-4</v>
      </c>
      <c r="D75" s="4">
        <v>-8.9747000000000004E-4</v>
      </c>
      <c r="E75" s="4">
        <v>5.3140000000000001E-4</v>
      </c>
      <c r="F75" s="4">
        <v>-1.5722E-5</v>
      </c>
      <c r="G75" s="4">
        <v>-1.1714E-5</v>
      </c>
      <c r="H75" s="4">
        <v>-2.0722000000000001E-4</v>
      </c>
      <c r="I75" s="4">
        <f t="shared" si="19"/>
        <v>-4.7154200000000003E-4</v>
      </c>
      <c r="J75" s="4">
        <f t="shared" si="20"/>
        <v>-9.0918400000000006E-4</v>
      </c>
      <c r="K75" s="4">
        <f t="shared" si="21"/>
        <v>3.2417999999999998E-4</v>
      </c>
      <c r="L75" s="4">
        <v>-4.7154E-4</v>
      </c>
      <c r="M75" s="4">
        <v>-9.0919000000000004E-4</v>
      </c>
      <c r="N75" s="4">
        <v>3.2419000000000003E-4</v>
      </c>
      <c r="O75" s="4">
        <f t="shared" si="22"/>
        <v>2.0000000000314905E-9</v>
      </c>
      <c r="P75" s="4">
        <f t="shared" si="23"/>
        <v>-5.9999999999860512E-9</v>
      </c>
      <c r="Q75" s="4">
        <f t="shared" si="24"/>
        <v>1.0000000000049032E-8</v>
      </c>
      <c r="R75" s="4">
        <f t="shared" si="25"/>
        <v>1.1832159566238922E-8</v>
      </c>
      <c r="S75" s="15">
        <f t="shared" si="18"/>
        <v>1.0241955026751486</v>
      </c>
      <c r="Z75" s="1"/>
      <c r="AA75" s="1"/>
      <c r="AB75" s="1"/>
      <c r="AD75" s="1"/>
    </row>
    <row r="76" spans="1:30" x14ac:dyDescent="0.45">
      <c r="A76" s="30"/>
      <c r="B76" s="9">
        <v>8648</v>
      </c>
      <c r="C76" s="4">
        <v>-8.2242000000000003E-4</v>
      </c>
      <c r="D76" s="4">
        <v>-1.7796000000000001E-3</v>
      </c>
      <c r="E76" s="4">
        <v>7.8671000000000004E-4</v>
      </c>
      <c r="F76" s="4">
        <v>-3.0543999999999998E-5</v>
      </c>
      <c r="G76" s="4">
        <v>-5.0411999999999998E-5</v>
      </c>
      <c r="H76" s="4">
        <v>-2.1085E-4</v>
      </c>
      <c r="I76" s="4">
        <f t="shared" si="19"/>
        <v>-8.52964E-4</v>
      </c>
      <c r="J76" s="4">
        <f t="shared" si="20"/>
        <v>-1.830012E-3</v>
      </c>
      <c r="K76" s="4">
        <f t="shared" si="21"/>
        <v>5.7586000000000009E-4</v>
      </c>
      <c r="L76" s="4">
        <v>-8.5296000000000005E-4</v>
      </c>
      <c r="M76" s="4">
        <v>-1.83E-3</v>
      </c>
      <c r="N76" s="4">
        <v>5.7585999999999998E-4</v>
      </c>
      <c r="O76" s="4">
        <f t="shared" si="22"/>
        <v>3.9999999999545607E-9</v>
      </c>
      <c r="P76" s="4">
        <f t="shared" si="23"/>
        <v>1.1999999999972102E-8</v>
      </c>
      <c r="Q76" s="4">
        <f t="shared" si="24"/>
        <v>0</v>
      </c>
      <c r="R76" s="4">
        <f t="shared" si="25"/>
        <v>1.2649110640632682E-8</v>
      </c>
      <c r="S76" s="15">
        <f t="shared" si="18"/>
        <v>2.0190197526522615</v>
      </c>
      <c r="Z76" s="1"/>
      <c r="AA76" s="1"/>
      <c r="AB76" s="1"/>
      <c r="AD76" s="1"/>
    </row>
    <row r="77" spans="1:30" x14ac:dyDescent="0.45">
      <c r="A77" s="30"/>
      <c r="B77" s="9">
        <v>9788</v>
      </c>
      <c r="C77" s="4">
        <v>-1.1766999999999999E-3</v>
      </c>
      <c r="D77" s="4">
        <v>-2.6169000000000001E-3</v>
      </c>
      <c r="E77" s="4">
        <v>1.3208E-3</v>
      </c>
      <c r="F77" s="4">
        <v>-4.1658E-5</v>
      </c>
      <c r="G77" s="4">
        <v>-9.5253000000000004E-5</v>
      </c>
      <c r="H77" s="4">
        <v>-2.4254999999999999E-4</v>
      </c>
      <c r="I77" s="4">
        <f t="shared" si="19"/>
        <v>-1.2183579999999999E-3</v>
      </c>
      <c r="J77" s="4">
        <f t="shared" si="20"/>
        <v>-2.7121530000000001E-3</v>
      </c>
      <c r="K77" s="4">
        <f t="shared" si="21"/>
        <v>1.07825E-3</v>
      </c>
      <c r="L77" s="4">
        <v>-1.2183999999999999E-3</v>
      </c>
      <c r="M77" s="4">
        <v>-2.7122000000000001E-3</v>
      </c>
      <c r="N77" s="4">
        <v>1.0782999999999999E-3</v>
      </c>
      <c r="O77" s="4">
        <f t="shared" si="22"/>
        <v>-4.2000000000010779E-8</v>
      </c>
      <c r="P77" s="4">
        <f t="shared" si="23"/>
        <v>-4.6999999999981085E-8</v>
      </c>
      <c r="Q77" s="4">
        <f t="shared" si="24"/>
        <v>4.99999999999199E-8</v>
      </c>
      <c r="R77" s="4">
        <f t="shared" si="25"/>
        <v>8.0454956341987528E-8</v>
      </c>
      <c r="S77" s="15">
        <f t="shared" si="18"/>
        <v>2.9733024400487755</v>
      </c>
      <c r="Z77" s="1"/>
      <c r="AA77" s="1"/>
      <c r="AB77" s="1"/>
      <c r="AD77" s="1"/>
    </row>
    <row r="78" spans="1:30" x14ac:dyDescent="0.45">
      <c r="A78" s="30"/>
      <c r="B78" s="9">
        <v>10928</v>
      </c>
      <c r="C78" s="4">
        <v>-1.5126E-3</v>
      </c>
      <c r="D78" s="4">
        <v>-3.4215999999999999E-3</v>
      </c>
      <c r="E78" s="4">
        <v>1.9580000000000001E-3</v>
      </c>
      <c r="F78" s="4">
        <v>-4.0225000000000002E-5</v>
      </c>
      <c r="G78" s="4">
        <v>-9.7949999999999996E-5</v>
      </c>
      <c r="H78" s="4">
        <v>-2.2450000000000001E-4</v>
      </c>
      <c r="I78" s="4">
        <f t="shared" si="19"/>
        <v>-1.5528250000000001E-3</v>
      </c>
      <c r="J78" s="4">
        <f t="shared" si="20"/>
        <v>-3.5195499999999998E-3</v>
      </c>
      <c r="K78" s="4">
        <f t="shared" si="21"/>
        <v>1.7335E-3</v>
      </c>
      <c r="L78" s="4">
        <v>-1.5528E-3</v>
      </c>
      <c r="M78" s="4">
        <v>-3.5195000000000001E-3</v>
      </c>
      <c r="N78" s="4">
        <v>1.7335E-3</v>
      </c>
      <c r="O78" s="4">
        <f t="shared" si="22"/>
        <v>2.500000000006837E-8</v>
      </c>
      <c r="P78" s="4">
        <f t="shared" si="23"/>
        <v>4.999999999970306E-8</v>
      </c>
      <c r="Q78" s="4">
        <f t="shared" si="24"/>
        <v>0</v>
      </c>
      <c r="R78" s="4">
        <f t="shared" si="25"/>
        <v>5.5901699437259729E-8</v>
      </c>
      <c r="S78" s="15">
        <f t="shared" si="18"/>
        <v>3.8468257160937251</v>
      </c>
      <c r="Z78" s="1"/>
      <c r="AA78" s="1"/>
      <c r="AB78" s="1"/>
      <c r="AD78" s="1"/>
    </row>
    <row r="79" spans="1:30" x14ac:dyDescent="0.45">
      <c r="A79" s="30"/>
      <c r="B79" s="9">
        <v>12068</v>
      </c>
      <c r="C79" s="4">
        <v>-1.8676999999999999E-3</v>
      </c>
      <c r="D79" s="4">
        <v>-4.2886000000000001E-3</v>
      </c>
      <c r="E79" s="4">
        <v>2.7215E-3</v>
      </c>
      <c r="F79" s="4">
        <v>-1.9531999999999999E-5</v>
      </c>
      <c r="G79" s="4">
        <v>-3.8321999999999997E-5</v>
      </c>
      <c r="H79" s="4">
        <v>-1.2082999999999999E-4</v>
      </c>
      <c r="I79" s="4">
        <f t="shared" si="19"/>
        <v>-1.887232E-3</v>
      </c>
      <c r="J79" s="4">
        <f t="shared" si="20"/>
        <v>-4.3269220000000004E-3</v>
      </c>
      <c r="K79" s="4">
        <f t="shared" si="21"/>
        <v>2.6006699999999998E-3</v>
      </c>
      <c r="L79" s="4">
        <v>-1.8871999999999999E-3</v>
      </c>
      <c r="M79" s="4">
        <v>-4.3268999999999998E-3</v>
      </c>
      <c r="N79" s="4">
        <v>2.6005999999999998E-3</v>
      </c>
      <c r="O79" s="4">
        <f t="shared" si="22"/>
        <v>3.2000000000070167E-8</v>
      </c>
      <c r="P79" s="4">
        <f t="shared" si="23"/>
        <v>2.2000000000563236E-8</v>
      </c>
      <c r="Q79" s="4">
        <f t="shared" si="24"/>
        <v>-7.0000000000017965E-8</v>
      </c>
      <c r="R79" s="4">
        <f t="shared" si="25"/>
        <v>8.0049984384956556E-8</v>
      </c>
      <c r="S79" s="15">
        <f t="shared" si="18"/>
        <v>4.7205494860238462</v>
      </c>
      <c r="Z79" s="1"/>
      <c r="AA79" s="1"/>
      <c r="AB79" s="1"/>
      <c r="AD79" s="1"/>
    </row>
    <row r="80" spans="1:30" x14ac:dyDescent="0.45">
      <c r="A80" s="30"/>
      <c r="B80" s="9">
        <v>13208</v>
      </c>
      <c r="C80" s="4">
        <v>5.3566999999999998E-3</v>
      </c>
      <c r="D80" s="4">
        <v>-2.2580999999999999E-3</v>
      </c>
      <c r="E80" s="4">
        <v>3.3857000000000002E-3</v>
      </c>
      <c r="F80" s="3">
        <v>0</v>
      </c>
      <c r="G80" s="3">
        <v>0</v>
      </c>
      <c r="H80" s="3">
        <v>0</v>
      </c>
      <c r="I80" s="4">
        <f t="shared" si="19"/>
        <v>5.3566999999999998E-3</v>
      </c>
      <c r="J80" s="4">
        <f t="shared" si="20"/>
        <v>-2.2580999999999999E-3</v>
      </c>
      <c r="K80" s="4">
        <f t="shared" si="21"/>
        <v>3.3857000000000002E-3</v>
      </c>
      <c r="L80" s="4">
        <v>5.3566999999999998E-3</v>
      </c>
      <c r="M80" s="4">
        <v>-2.2580999999999999E-3</v>
      </c>
      <c r="N80" s="4">
        <v>3.3857000000000002E-3</v>
      </c>
      <c r="O80" s="4">
        <f t="shared" si="22"/>
        <v>0</v>
      </c>
      <c r="P80" s="4">
        <f t="shared" si="23"/>
        <v>0</v>
      </c>
      <c r="Q80" s="4">
        <f t="shared" si="24"/>
        <v>0</v>
      </c>
      <c r="R80" s="4">
        <f t="shared" si="25"/>
        <v>0</v>
      </c>
      <c r="S80" s="15">
        <f t="shared" si="18"/>
        <v>5.8131962378712103</v>
      </c>
      <c r="Z80" s="1"/>
      <c r="AA80" s="1"/>
      <c r="AB80" s="1"/>
      <c r="AD80" s="1"/>
    </row>
    <row r="81" spans="1:30" x14ac:dyDescent="0.45">
      <c r="A81" s="30"/>
      <c r="B81" s="9">
        <v>13214</v>
      </c>
      <c r="C81" s="4">
        <v>1.9132000000000001E-3</v>
      </c>
      <c r="D81" s="4">
        <v>-4.8482000000000004E-3</v>
      </c>
      <c r="E81" s="4">
        <v>3.3857000000000002E-3</v>
      </c>
      <c r="F81" s="3">
        <v>0</v>
      </c>
      <c r="G81" s="3">
        <v>0</v>
      </c>
      <c r="H81" s="3">
        <v>0</v>
      </c>
      <c r="I81" s="4">
        <f t="shared" si="19"/>
        <v>1.9132000000000001E-3</v>
      </c>
      <c r="J81" s="4">
        <f t="shared" si="20"/>
        <v>-4.8482000000000004E-3</v>
      </c>
      <c r="K81" s="4">
        <f t="shared" si="21"/>
        <v>3.3857000000000002E-3</v>
      </c>
      <c r="L81" s="4">
        <v>1.9132000000000001E-3</v>
      </c>
      <c r="M81" s="4">
        <v>-4.8482000000000004E-3</v>
      </c>
      <c r="N81" s="4">
        <v>3.3857000000000002E-3</v>
      </c>
      <c r="O81" s="4">
        <f t="shared" si="22"/>
        <v>0</v>
      </c>
      <c r="P81" s="4">
        <f t="shared" si="23"/>
        <v>0</v>
      </c>
      <c r="Q81" s="4">
        <f t="shared" si="24"/>
        <v>0</v>
      </c>
      <c r="R81" s="4">
        <f t="shared" si="25"/>
        <v>0</v>
      </c>
      <c r="S81" s="15">
        <f t="shared" si="18"/>
        <v>5.2120415846384045</v>
      </c>
      <c r="Z81" s="1"/>
      <c r="AA81" s="1"/>
      <c r="AB81" s="1"/>
      <c r="AD81" s="1"/>
    </row>
    <row r="82" spans="1:30" x14ac:dyDescent="0.45">
      <c r="A82" s="30"/>
      <c r="B82" s="9">
        <v>13820</v>
      </c>
      <c r="C82" s="4">
        <v>-2.0224000000000002E-3</v>
      </c>
      <c r="D82" s="4">
        <v>-4.6782000000000004E-3</v>
      </c>
      <c r="E82" s="4">
        <v>3.1291000000000001E-3</v>
      </c>
      <c r="F82" s="4">
        <v>-1.2755000000000001E-5</v>
      </c>
      <c r="G82" s="4">
        <v>-5.9456999999999997E-6</v>
      </c>
      <c r="H82" s="4">
        <v>-5.9203999999999998E-5</v>
      </c>
      <c r="I82" s="4">
        <f t="shared" si="19"/>
        <v>-2.0351550000000003E-3</v>
      </c>
      <c r="J82" s="4">
        <f t="shared" si="20"/>
        <v>-4.6841457000000005E-3</v>
      </c>
      <c r="K82" s="4">
        <f t="shared" si="21"/>
        <v>3.0698959999999999E-3</v>
      </c>
      <c r="L82" s="4">
        <v>-2.0352E-3</v>
      </c>
      <c r="M82" s="4">
        <v>-4.6841000000000001E-3</v>
      </c>
      <c r="N82" s="4">
        <v>3.0699E-3</v>
      </c>
      <c r="O82" s="4">
        <f t="shared" si="22"/>
        <v>-4.4999999999732754E-8</v>
      </c>
      <c r="P82" s="4">
        <f t="shared" si="23"/>
        <v>4.5700000000405139E-8</v>
      </c>
      <c r="Q82" s="4">
        <f t="shared" si="24"/>
        <v>4.000000000062981E-9</v>
      </c>
      <c r="R82" s="4">
        <f t="shared" si="25"/>
        <v>6.4261107989307814E-8</v>
      </c>
      <c r="S82" s="15">
        <f t="shared" si="18"/>
        <v>5.1071353859086219</v>
      </c>
      <c r="Z82" s="1"/>
      <c r="AA82" s="1"/>
      <c r="AB82" s="1"/>
      <c r="AD82" s="1"/>
    </row>
    <row r="83" spans="1:30" x14ac:dyDescent="0.45">
      <c r="A83" s="30"/>
      <c r="B83" s="9">
        <v>14390</v>
      </c>
      <c r="C83" s="4">
        <v>-2.127E-3</v>
      </c>
      <c r="D83" s="4">
        <v>-4.9059000000000004E-3</v>
      </c>
      <c r="E83" s="4">
        <v>3.3855999999999999E-3</v>
      </c>
      <c r="F83" s="3">
        <v>0</v>
      </c>
      <c r="G83" s="3">
        <v>0</v>
      </c>
      <c r="H83" s="3">
        <v>0</v>
      </c>
      <c r="I83" s="4">
        <f t="shared" si="19"/>
        <v>-2.127E-3</v>
      </c>
      <c r="J83" s="4">
        <f t="shared" si="20"/>
        <v>-4.9059000000000004E-3</v>
      </c>
      <c r="K83" s="4">
        <f t="shared" si="21"/>
        <v>3.3855999999999999E-3</v>
      </c>
      <c r="L83" s="4">
        <v>-2.127E-3</v>
      </c>
      <c r="M83" s="4">
        <v>-4.9059000000000004E-3</v>
      </c>
      <c r="N83" s="4">
        <v>3.3855999999999999E-3</v>
      </c>
      <c r="O83" s="4">
        <f t="shared" si="22"/>
        <v>0</v>
      </c>
      <c r="P83" s="4">
        <f t="shared" si="23"/>
        <v>0</v>
      </c>
      <c r="Q83" s="4">
        <f t="shared" si="24"/>
        <v>0</v>
      </c>
      <c r="R83" s="4">
        <f t="shared" si="25"/>
        <v>0</v>
      </c>
      <c r="S83" s="15">
        <f t="shared" si="18"/>
        <v>5.3471472590531857</v>
      </c>
      <c r="Z83" s="1"/>
      <c r="AA83" s="1"/>
      <c r="AB83" s="1"/>
      <c r="AD83" s="1"/>
    </row>
    <row r="84" spans="1:30" x14ac:dyDescent="0.45">
      <c r="A84" s="30"/>
      <c r="B84" s="9">
        <v>14960</v>
      </c>
      <c r="C84" s="4">
        <v>-9.6504000000000002E-4</v>
      </c>
      <c r="D84" s="4">
        <v>-3.7321000000000001E-4</v>
      </c>
      <c r="E84" s="4">
        <v>6.0725999999999998E-4</v>
      </c>
      <c r="F84" s="4">
        <v>-2.8898999999999999E-5</v>
      </c>
      <c r="G84" s="4">
        <v>8.3992999999999998E-7</v>
      </c>
      <c r="H84" s="4">
        <v>-2.4242999999999999E-4</v>
      </c>
      <c r="I84" s="4">
        <f t="shared" si="19"/>
        <v>-9.9393900000000011E-4</v>
      </c>
      <c r="J84" s="4">
        <f t="shared" si="20"/>
        <v>-3.7237007000000001E-4</v>
      </c>
      <c r="K84" s="4">
        <f t="shared" si="21"/>
        <v>3.6483000000000002E-4</v>
      </c>
      <c r="L84" s="4">
        <v>-9.9394000000000001E-4</v>
      </c>
      <c r="M84" s="4">
        <v>-3.7237000000000001E-4</v>
      </c>
      <c r="N84" s="4">
        <v>3.6484000000000001E-4</v>
      </c>
      <c r="O84" s="4">
        <f t="shared" si="22"/>
        <v>-9.9999999990732502E-10</v>
      </c>
      <c r="P84" s="4">
        <f t="shared" si="23"/>
        <v>6.9999999991344347E-11</v>
      </c>
      <c r="Q84" s="4">
        <f t="shared" si="24"/>
        <v>9.9999999999948221E-9</v>
      </c>
      <c r="R84" s="4">
        <f t="shared" si="25"/>
        <v>1.0050119402261342E-8</v>
      </c>
      <c r="S84" s="15">
        <f t="shared" si="18"/>
        <v>1.0614029114808381</v>
      </c>
      <c r="Z84" s="1"/>
      <c r="AA84" s="1"/>
      <c r="AB84" s="1"/>
      <c r="AD84" s="1"/>
    </row>
    <row r="85" spans="1:30" x14ac:dyDescent="0.45">
      <c r="A85" s="30"/>
      <c r="B85" s="9">
        <v>16455</v>
      </c>
      <c r="C85" s="4">
        <v>-1.8434E-3</v>
      </c>
      <c r="D85" s="4">
        <v>-7.2962000000000005E-4</v>
      </c>
      <c r="E85" s="4">
        <v>8.6790999999999995E-4</v>
      </c>
      <c r="F85" s="4">
        <v>-7.4284999999999998E-5</v>
      </c>
      <c r="G85" s="4">
        <v>-2.5374000000000001E-5</v>
      </c>
      <c r="H85" s="4">
        <v>-2.7391999999999998E-4</v>
      </c>
      <c r="I85" s="4">
        <f t="shared" si="19"/>
        <v>-1.9176850000000001E-3</v>
      </c>
      <c r="J85" s="4">
        <f t="shared" si="20"/>
        <v>-7.5499400000000004E-4</v>
      </c>
      <c r="K85" s="4">
        <f t="shared" si="21"/>
        <v>5.9398999999999997E-4</v>
      </c>
      <c r="L85" s="4">
        <v>-1.9177E-3</v>
      </c>
      <c r="M85" s="4">
        <v>-7.5498999999999998E-4</v>
      </c>
      <c r="N85" s="4">
        <v>5.9398999999999997E-4</v>
      </c>
      <c r="O85" s="4">
        <f t="shared" si="22"/>
        <v>-1.4999999999910918E-8</v>
      </c>
      <c r="P85" s="4">
        <f t="shared" si="23"/>
        <v>4.000000000062981E-9</v>
      </c>
      <c r="Q85" s="4">
        <f t="shared" si="24"/>
        <v>0</v>
      </c>
      <c r="R85" s="4">
        <f t="shared" si="25"/>
        <v>1.5524174696190177E-8</v>
      </c>
      <c r="S85" s="15">
        <f t="shared" si="18"/>
        <v>2.0609665669534767</v>
      </c>
      <c r="Z85" s="1"/>
      <c r="AA85" s="1"/>
      <c r="AB85" s="1"/>
      <c r="AD85" s="1"/>
    </row>
    <row r="86" spans="1:30" x14ac:dyDescent="0.45">
      <c r="A86" s="30"/>
      <c r="B86" s="9">
        <v>17595</v>
      </c>
      <c r="C86" s="4">
        <v>-2.7057000000000001E-3</v>
      </c>
      <c r="D86" s="4">
        <v>-1.0859999999999999E-3</v>
      </c>
      <c r="E86" s="4">
        <v>1.3439999999999999E-3</v>
      </c>
      <c r="F86" s="4">
        <v>-1.2629000000000001E-4</v>
      </c>
      <c r="G86" s="4">
        <v>-4.7759999999999997E-5</v>
      </c>
      <c r="H86" s="4">
        <v>-3.2226999999999999E-4</v>
      </c>
      <c r="I86" s="4">
        <f t="shared" si="19"/>
        <v>-2.8319899999999999E-3</v>
      </c>
      <c r="J86" s="4">
        <f t="shared" si="20"/>
        <v>-1.1337599999999999E-3</v>
      </c>
      <c r="K86" s="4">
        <f t="shared" si="21"/>
        <v>1.02173E-3</v>
      </c>
      <c r="L86" s="4">
        <v>-2.8319999999999999E-3</v>
      </c>
      <c r="M86" s="4">
        <v>-1.1337000000000001E-3</v>
      </c>
      <c r="N86" s="4">
        <v>1.0217E-3</v>
      </c>
      <c r="O86" s="4">
        <f t="shared" si="22"/>
        <v>-9.9999999999406119E-9</v>
      </c>
      <c r="P86" s="4">
        <f t="shared" si="23"/>
        <v>5.9999999999860512E-8</v>
      </c>
      <c r="Q86" s="4">
        <f t="shared" si="24"/>
        <v>-3.0000000000038676E-8</v>
      </c>
      <c r="R86" s="4">
        <f t="shared" si="25"/>
        <v>6.782329983113763E-8</v>
      </c>
      <c r="S86" s="15">
        <f t="shared" si="18"/>
        <v>3.0504917128227049</v>
      </c>
      <c r="Z86" s="1"/>
      <c r="AA86" s="1"/>
      <c r="AB86" s="1"/>
      <c r="AD86" s="1"/>
    </row>
    <row r="87" spans="1:30" x14ac:dyDescent="0.45">
      <c r="A87" s="30"/>
      <c r="B87" s="9">
        <v>18735</v>
      </c>
      <c r="C87" s="4">
        <v>-3.5595000000000002E-3</v>
      </c>
      <c r="D87" s="4">
        <v>-1.4404000000000001E-3</v>
      </c>
      <c r="E87" s="4">
        <v>1.9403999999999999E-3</v>
      </c>
      <c r="F87" s="4">
        <v>-1.4278000000000001E-4</v>
      </c>
      <c r="G87" s="4">
        <v>-5.3788000000000001E-5</v>
      </c>
      <c r="H87" s="4">
        <v>-3.2572999999999999E-4</v>
      </c>
      <c r="I87" s="4">
        <f t="shared" si="19"/>
        <v>-3.7022800000000001E-3</v>
      </c>
      <c r="J87" s="4">
        <f t="shared" si="20"/>
        <v>-1.494188E-3</v>
      </c>
      <c r="K87" s="4">
        <f t="shared" si="21"/>
        <v>1.6146699999999999E-3</v>
      </c>
      <c r="L87" s="4">
        <v>-3.7022999999999999E-3</v>
      </c>
      <c r="M87" s="4">
        <v>-1.4942E-3</v>
      </c>
      <c r="N87" s="4">
        <v>1.6146000000000001E-3</v>
      </c>
      <c r="O87" s="4">
        <f t="shared" si="22"/>
        <v>-1.9999999999881224E-8</v>
      </c>
      <c r="P87" s="4">
        <f t="shared" si="23"/>
        <v>-1.1999999999972102E-8</v>
      </c>
      <c r="Q87" s="4">
        <f t="shared" si="24"/>
        <v>-6.9999999999801124E-8</v>
      </c>
      <c r="R87" s="4">
        <f t="shared" si="25"/>
        <v>7.3783466982561451E-8</v>
      </c>
      <c r="S87" s="15">
        <f t="shared" si="18"/>
        <v>3.9924502413931222</v>
      </c>
      <c r="Z87" s="1"/>
      <c r="AA87" s="1"/>
      <c r="AB87" s="1"/>
      <c r="AD87" s="1"/>
    </row>
    <row r="88" spans="1:30" x14ac:dyDescent="0.45">
      <c r="A88" s="30"/>
      <c r="B88" s="9">
        <v>19875</v>
      </c>
      <c r="C88" s="4">
        <v>-4.4834000000000002E-3</v>
      </c>
      <c r="D88" s="4">
        <v>-1.8204E-3</v>
      </c>
      <c r="E88" s="4">
        <v>2.6102E-3</v>
      </c>
      <c r="F88" s="4">
        <v>-7.4286E-5</v>
      </c>
      <c r="G88" s="4">
        <v>-2.8099E-5</v>
      </c>
      <c r="H88" s="4">
        <v>-2.1044E-4</v>
      </c>
      <c r="I88" s="4">
        <f t="shared" si="19"/>
        <v>-4.557686E-3</v>
      </c>
      <c r="J88" s="4">
        <f t="shared" si="20"/>
        <v>-1.848499E-3</v>
      </c>
      <c r="K88" s="4">
        <f t="shared" si="21"/>
        <v>2.3997599999999999E-3</v>
      </c>
      <c r="L88" s="4">
        <v>-4.5576999999999996E-3</v>
      </c>
      <c r="M88" s="4">
        <v>-1.8485000000000001E-3</v>
      </c>
      <c r="N88" s="4">
        <v>2.3998000000000001E-3</v>
      </c>
      <c r="O88" s="4">
        <f t="shared" si="22"/>
        <v>-1.3999999999569912E-8</v>
      </c>
      <c r="P88" s="4">
        <f t="shared" si="23"/>
        <v>-1.0000000001241655E-9</v>
      </c>
      <c r="Q88" s="4">
        <f t="shared" si="24"/>
        <v>4.0000000000196129E-8</v>
      </c>
      <c r="R88" s="4">
        <f t="shared" si="25"/>
        <v>4.2391036788499242E-8</v>
      </c>
      <c r="S88" s="15">
        <f t="shared" si="18"/>
        <v>4.9182905099231373</v>
      </c>
      <c r="Z88" s="1"/>
      <c r="AA88" s="1"/>
      <c r="AB88" s="1"/>
      <c r="AD88" s="1"/>
    </row>
    <row r="89" spans="1:30" x14ac:dyDescent="0.45">
      <c r="A89" s="30"/>
      <c r="B89" s="9">
        <v>21015</v>
      </c>
      <c r="C89" s="4">
        <v>-4.9293999999999996E-3</v>
      </c>
      <c r="D89" s="4">
        <v>-2.0014999999999998E-3</v>
      </c>
      <c r="E89" s="4">
        <v>2.9615000000000002E-3</v>
      </c>
      <c r="F89" s="4">
        <v>-2.2240000000000001E-5</v>
      </c>
      <c r="G89" s="4">
        <v>-1.0190999999999999E-5</v>
      </c>
      <c r="H89" s="4">
        <v>-1.1389E-4</v>
      </c>
      <c r="I89" s="4">
        <f t="shared" si="19"/>
        <v>-4.9516399999999993E-3</v>
      </c>
      <c r="J89" s="4">
        <f t="shared" si="20"/>
        <v>-2.0116909999999999E-3</v>
      </c>
      <c r="K89" s="4">
        <f t="shared" si="21"/>
        <v>2.84761E-3</v>
      </c>
      <c r="L89" s="4">
        <v>-4.9515999999999996E-3</v>
      </c>
      <c r="M89" s="4">
        <v>-2.0116999999999999E-3</v>
      </c>
      <c r="N89" s="4">
        <v>2.8476E-3</v>
      </c>
      <c r="O89" s="4">
        <f t="shared" si="22"/>
        <v>3.9999999999762448E-8</v>
      </c>
      <c r="P89" s="4">
        <f t="shared" si="23"/>
        <v>-9.0000000000332869E-9</v>
      </c>
      <c r="Q89" s="4">
        <f t="shared" si="24"/>
        <v>-9.9999999999406119E-9</v>
      </c>
      <c r="R89" s="4">
        <f t="shared" si="25"/>
        <v>4.220189569178626E-8</v>
      </c>
      <c r="S89" s="15">
        <f t="shared" si="18"/>
        <v>5.3446496096563703</v>
      </c>
      <c r="Z89" s="1"/>
      <c r="AA89" s="1"/>
      <c r="AB89" s="1"/>
      <c r="AD89" s="1"/>
    </row>
    <row r="90" spans="1:30" x14ac:dyDescent="0.45">
      <c r="A90" s="30"/>
      <c r="B90" s="9">
        <v>21585</v>
      </c>
      <c r="C90" s="4">
        <v>-5.3591999999999997E-3</v>
      </c>
      <c r="D90" s="4">
        <v>-2.1805000000000001E-3</v>
      </c>
      <c r="E90" s="4">
        <v>3.3855999999999999E-3</v>
      </c>
      <c r="F90" s="3">
        <v>0</v>
      </c>
      <c r="G90" s="3">
        <v>0</v>
      </c>
      <c r="H90" s="3">
        <v>0</v>
      </c>
      <c r="I90" s="4">
        <f t="shared" si="19"/>
        <v>-5.3591999999999997E-3</v>
      </c>
      <c r="J90" s="4">
        <f t="shared" si="20"/>
        <v>-2.1805000000000001E-3</v>
      </c>
      <c r="K90" s="4">
        <f t="shared" si="21"/>
        <v>3.3855999999999999E-3</v>
      </c>
      <c r="L90" s="4">
        <v>-5.3591999999999997E-3</v>
      </c>
      <c r="M90" s="4">
        <v>-2.1805000000000001E-3</v>
      </c>
      <c r="N90" s="4">
        <v>3.3855999999999999E-3</v>
      </c>
      <c r="O90" s="4">
        <f t="shared" si="22"/>
        <v>0</v>
      </c>
      <c r="P90" s="4">
        <f t="shared" si="23"/>
        <v>0</v>
      </c>
      <c r="Q90" s="4">
        <f t="shared" si="24"/>
        <v>0</v>
      </c>
      <c r="R90" s="4">
        <f t="shared" si="25"/>
        <v>0</v>
      </c>
      <c r="S90" s="15">
        <f t="shared" si="18"/>
        <v>5.7858106510669698</v>
      </c>
      <c r="Z90" s="1"/>
      <c r="AA90" s="1"/>
      <c r="AB90" s="1"/>
      <c r="AD90" s="1"/>
    </row>
    <row r="91" spans="1:30" x14ac:dyDescent="0.45">
      <c r="A91" s="30"/>
      <c r="B91" s="9">
        <v>22155</v>
      </c>
      <c r="C91" s="4">
        <v>-9.5867999999999995E-4</v>
      </c>
      <c r="D91" s="4">
        <v>3.3803000000000001E-4</v>
      </c>
      <c r="E91" s="4">
        <v>6.9835999999999997E-4</v>
      </c>
      <c r="F91" s="4">
        <v>-2.0035999999999999E-5</v>
      </c>
      <c r="G91" s="4">
        <v>2.8039E-5</v>
      </c>
      <c r="H91" s="4">
        <v>-2.7282000000000001E-4</v>
      </c>
      <c r="I91" s="4">
        <f t="shared" si="19"/>
        <v>-9.7871599999999992E-4</v>
      </c>
      <c r="J91" s="4">
        <f t="shared" si="20"/>
        <v>3.6606900000000001E-4</v>
      </c>
      <c r="K91" s="4">
        <f t="shared" si="21"/>
        <v>4.2553999999999997E-4</v>
      </c>
      <c r="L91" s="4">
        <v>-9.7871999999999998E-4</v>
      </c>
      <c r="M91" s="4">
        <v>3.6607000000000002E-4</v>
      </c>
      <c r="N91" s="4">
        <v>4.2554000000000002E-4</v>
      </c>
      <c r="O91" s="4">
        <f t="shared" si="22"/>
        <v>-4.000000000062981E-9</v>
      </c>
      <c r="P91" s="4">
        <f t="shared" si="23"/>
        <v>1.0000000000157452E-9</v>
      </c>
      <c r="Q91" s="4">
        <f t="shared" si="24"/>
        <v>0</v>
      </c>
      <c r="R91" s="4">
        <f t="shared" si="25"/>
        <v>4.1231056256825796E-9</v>
      </c>
      <c r="S91" s="15">
        <f t="shared" si="18"/>
        <v>1.044940229534685</v>
      </c>
      <c r="Z91" s="1"/>
      <c r="AA91" s="1"/>
      <c r="AB91" s="1"/>
      <c r="AD91" s="1"/>
    </row>
    <row r="92" spans="1:30" x14ac:dyDescent="0.45">
      <c r="A92" s="30"/>
      <c r="B92" s="9">
        <v>22295</v>
      </c>
      <c r="C92" s="4">
        <v>-1.8457E-3</v>
      </c>
      <c r="D92" s="4">
        <v>7.18E-4</v>
      </c>
      <c r="E92" s="4">
        <v>9.4147999999999996E-4</v>
      </c>
      <c r="F92" s="4">
        <v>-4.9286999999999998E-5</v>
      </c>
      <c r="G92" s="4">
        <v>2.7611E-5</v>
      </c>
      <c r="H92" s="4">
        <v>-2.9126999999999999E-4</v>
      </c>
      <c r="I92" s="4">
        <f t="shared" si="19"/>
        <v>-1.8949870000000001E-3</v>
      </c>
      <c r="J92" s="4">
        <f t="shared" si="20"/>
        <v>7.4561099999999997E-4</v>
      </c>
      <c r="K92" s="4">
        <f t="shared" si="21"/>
        <v>6.5021000000000002E-4</v>
      </c>
      <c r="L92" s="4">
        <v>-1.895E-3</v>
      </c>
      <c r="M92" s="4">
        <v>7.4560999999999996E-4</v>
      </c>
      <c r="N92" s="4">
        <v>6.5021000000000002E-4</v>
      </c>
      <c r="O92" s="4">
        <f t="shared" si="22"/>
        <v>-1.2999999999879427E-8</v>
      </c>
      <c r="P92" s="4">
        <f t="shared" si="23"/>
        <v>-1.0000000000157452E-9</v>
      </c>
      <c r="Q92" s="4">
        <f t="shared" si="24"/>
        <v>0</v>
      </c>
      <c r="R92" s="4">
        <f t="shared" si="25"/>
        <v>1.3038404810286288E-8</v>
      </c>
      <c r="S92" s="15">
        <f t="shared" si="18"/>
        <v>2.0364084246781142</v>
      </c>
      <c r="Z92" s="1"/>
      <c r="AA92" s="1"/>
      <c r="AB92" s="1"/>
      <c r="AD92" s="1"/>
    </row>
    <row r="93" spans="1:30" x14ac:dyDescent="0.45">
      <c r="A93" s="30"/>
      <c r="B93" s="9">
        <v>22379</v>
      </c>
      <c r="C93" s="4">
        <v>-2.7309999999999999E-3</v>
      </c>
      <c r="D93" s="4">
        <v>1.0957E-3</v>
      </c>
      <c r="E93" s="4">
        <v>1.3711000000000001E-3</v>
      </c>
      <c r="F93" s="4">
        <v>-8.4813000000000003E-5</v>
      </c>
      <c r="G93" s="4">
        <v>3.1263999999999997E-5</v>
      </c>
      <c r="H93" s="4">
        <v>-3.1250000000000001E-4</v>
      </c>
      <c r="I93" s="4">
        <f t="shared" si="19"/>
        <v>-2.8158129999999999E-3</v>
      </c>
      <c r="J93" s="4">
        <f t="shared" si="20"/>
        <v>1.126964E-3</v>
      </c>
      <c r="K93" s="4">
        <f t="shared" si="21"/>
        <v>1.0586E-3</v>
      </c>
      <c r="L93" s="4">
        <v>-2.8157999999999998E-3</v>
      </c>
      <c r="M93" s="4">
        <v>1.127E-3</v>
      </c>
      <c r="N93" s="4">
        <v>1.0586E-3</v>
      </c>
      <c r="O93" s="4">
        <f t="shared" si="22"/>
        <v>1.3000000000096268E-8</v>
      </c>
      <c r="P93" s="4">
        <f t="shared" si="23"/>
        <v>3.5999999999916307E-8</v>
      </c>
      <c r="Q93" s="4">
        <f t="shared" si="24"/>
        <v>0</v>
      </c>
      <c r="R93" s="4">
        <f t="shared" si="25"/>
        <v>3.8275318417963252E-8</v>
      </c>
      <c r="S93" s="15">
        <f t="shared" si="18"/>
        <v>3.0329620241605397</v>
      </c>
      <c r="Z93" s="1"/>
      <c r="AA93" s="1"/>
      <c r="AB93" s="1"/>
      <c r="AD93" s="1"/>
    </row>
    <row r="94" spans="1:30" x14ac:dyDescent="0.45">
      <c r="A94" s="30"/>
      <c r="B94" s="9">
        <v>22463</v>
      </c>
      <c r="C94" s="4">
        <v>-3.5999000000000001E-3</v>
      </c>
      <c r="D94" s="4">
        <v>1.4636E-3</v>
      </c>
      <c r="E94" s="4">
        <v>1.9164E-3</v>
      </c>
      <c r="F94" s="4">
        <v>-9.6360999999999994E-5</v>
      </c>
      <c r="G94" s="4">
        <v>2.8136999999999998E-5</v>
      </c>
      <c r="H94" s="4">
        <v>-2.9370999999999998E-4</v>
      </c>
      <c r="I94" s="4">
        <f t="shared" si="19"/>
        <v>-3.6962610000000002E-3</v>
      </c>
      <c r="J94" s="4">
        <f t="shared" si="20"/>
        <v>1.4917369999999999E-3</v>
      </c>
      <c r="K94" s="4">
        <f t="shared" si="21"/>
        <v>1.62269E-3</v>
      </c>
      <c r="L94" s="4">
        <v>-3.6963E-3</v>
      </c>
      <c r="M94" s="4">
        <v>1.4917000000000001E-3</v>
      </c>
      <c r="N94" s="4">
        <v>1.6226999999999999E-3</v>
      </c>
      <c r="O94" s="4">
        <f t="shared" si="22"/>
        <v>-3.8999999999855123E-8</v>
      </c>
      <c r="P94" s="4">
        <f t="shared" si="23"/>
        <v>-3.6999999999823632E-8</v>
      </c>
      <c r="Q94" s="4">
        <f t="shared" si="24"/>
        <v>9.9999999999406119E-9</v>
      </c>
      <c r="R94" s="4">
        <f t="shared" si="25"/>
        <v>5.4680892457735735E-8</v>
      </c>
      <c r="S94" s="15">
        <f t="shared" si="18"/>
        <v>3.9859506494687058</v>
      </c>
      <c r="Z94" s="1"/>
      <c r="AA94" s="1"/>
      <c r="AB94" s="1"/>
      <c r="AD94" s="1"/>
    </row>
    <row r="95" spans="1:30" x14ac:dyDescent="0.45">
      <c r="A95" s="30"/>
      <c r="B95" s="9">
        <v>22547</v>
      </c>
      <c r="C95" s="4">
        <v>-4.5243000000000002E-3</v>
      </c>
      <c r="D95" s="4">
        <v>1.8420000000000001E-3</v>
      </c>
      <c r="E95" s="4">
        <v>2.5676000000000002E-3</v>
      </c>
      <c r="F95" s="4">
        <v>-4.5179999999999998E-5</v>
      </c>
      <c r="G95" s="4">
        <v>1.137E-5</v>
      </c>
      <c r="H95" s="4">
        <v>-1.8521999999999999E-4</v>
      </c>
      <c r="I95" s="4">
        <f t="shared" si="19"/>
        <v>-4.5694799999999999E-3</v>
      </c>
      <c r="J95" s="4">
        <f t="shared" si="20"/>
        <v>1.85337E-3</v>
      </c>
      <c r="K95" s="4">
        <f t="shared" si="21"/>
        <v>2.3823800000000003E-3</v>
      </c>
      <c r="L95" s="4">
        <v>-4.5694999999999998E-3</v>
      </c>
      <c r="M95" s="4">
        <v>1.8534000000000001E-3</v>
      </c>
      <c r="N95" s="4">
        <v>2.3823999999999998E-3</v>
      </c>
      <c r="O95" s="4">
        <f t="shared" si="22"/>
        <v>-1.9999999999881224E-8</v>
      </c>
      <c r="P95" s="4">
        <f t="shared" si="23"/>
        <v>3.0000000000038676E-8</v>
      </c>
      <c r="Q95" s="4">
        <f t="shared" si="24"/>
        <v>1.9999999999447543E-8</v>
      </c>
      <c r="R95" s="4">
        <f t="shared" si="25"/>
        <v>4.1231056255879156E-8</v>
      </c>
      <c r="S95" s="15">
        <f t="shared" si="18"/>
        <v>4.9310670052231087</v>
      </c>
      <c r="Z95" s="1"/>
      <c r="AA95" s="1"/>
      <c r="AB95" s="1"/>
      <c r="AD95" s="1"/>
    </row>
    <row r="96" spans="1:30" x14ac:dyDescent="0.45">
      <c r="A96" s="30"/>
      <c r="B96" s="9">
        <v>22762</v>
      </c>
      <c r="C96" s="4">
        <v>-4.9851000000000001E-3</v>
      </c>
      <c r="D96" s="4">
        <v>2.0252E-3</v>
      </c>
      <c r="E96" s="4">
        <v>2.8911000000000002E-3</v>
      </c>
      <c r="F96" s="4">
        <v>-1.1395E-5</v>
      </c>
      <c r="G96" s="4">
        <v>5.0722999999999997E-6</v>
      </c>
      <c r="H96" s="4">
        <v>-1.0127E-4</v>
      </c>
      <c r="I96" s="4">
        <f t="shared" si="19"/>
        <v>-4.9964950000000001E-3</v>
      </c>
      <c r="J96" s="4">
        <f t="shared" si="20"/>
        <v>2.0302723000000002E-3</v>
      </c>
      <c r="K96" s="4">
        <f t="shared" si="21"/>
        <v>2.7898300000000001E-3</v>
      </c>
      <c r="L96" s="4">
        <v>-4.9965000000000001E-3</v>
      </c>
      <c r="M96" s="4">
        <v>2.0303000000000001E-3</v>
      </c>
      <c r="N96" s="4">
        <v>2.7899000000000001E-3</v>
      </c>
      <c r="O96" s="4">
        <f t="shared" si="22"/>
        <v>-4.999999999970306E-9</v>
      </c>
      <c r="P96" s="4">
        <f t="shared" si="23"/>
        <v>2.7699999999904884E-8</v>
      </c>
      <c r="Q96" s="4">
        <f t="shared" si="24"/>
        <v>7.0000000000017965E-8</v>
      </c>
      <c r="R96" s="4">
        <f t="shared" si="25"/>
        <v>7.5447266352048492E-8</v>
      </c>
      <c r="S96" s="15">
        <f t="shared" si="18"/>
        <v>5.3932485887450063</v>
      </c>
      <c r="Z96" s="1"/>
      <c r="AA96" s="1"/>
      <c r="AB96" s="1"/>
      <c r="AD96" s="1"/>
    </row>
    <row r="97" spans="1:30" x14ac:dyDescent="0.45">
      <c r="A97" s="30"/>
      <c r="B97" s="9">
        <v>23332</v>
      </c>
      <c r="C97" s="4">
        <v>-5.4465E-3</v>
      </c>
      <c r="D97" s="4">
        <v>2.2166999999999998E-3</v>
      </c>
      <c r="E97" s="4">
        <v>3.3857000000000002E-3</v>
      </c>
      <c r="F97" s="3">
        <v>0</v>
      </c>
      <c r="G97" s="3">
        <v>0</v>
      </c>
      <c r="H97" s="3">
        <v>0</v>
      </c>
      <c r="I97" s="4">
        <f t="shared" si="19"/>
        <v>-5.4465E-3</v>
      </c>
      <c r="J97" s="4">
        <f t="shared" si="20"/>
        <v>2.2166999999999998E-3</v>
      </c>
      <c r="K97" s="4">
        <f t="shared" si="21"/>
        <v>3.3857000000000002E-3</v>
      </c>
      <c r="L97" s="4">
        <v>-5.4465E-3</v>
      </c>
      <c r="M97" s="4">
        <v>2.2166999999999998E-3</v>
      </c>
      <c r="N97" s="4">
        <v>3.3857000000000002E-3</v>
      </c>
      <c r="O97" s="4">
        <f t="shared" si="22"/>
        <v>0</v>
      </c>
      <c r="P97" s="4">
        <f t="shared" si="23"/>
        <v>0</v>
      </c>
      <c r="Q97" s="4">
        <f t="shared" si="24"/>
        <v>0</v>
      </c>
      <c r="R97" s="4">
        <f t="shared" si="25"/>
        <v>0</v>
      </c>
      <c r="S97" s="15">
        <f t="shared" si="18"/>
        <v>5.8803164149559164</v>
      </c>
      <c r="Z97" s="1"/>
      <c r="AA97" s="1"/>
      <c r="AB97" s="1"/>
      <c r="AD97" s="1"/>
    </row>
    <row r="98" spans="1:30" x14ac:dyDescent="0.45">
      <c r="A98" s="30"/>
      <c r="B98" s="9">
        <v>23902</v>
      </c>
      <c r="C98" s="4">
        <v>-4.5461999999999998E-4</v>
      </c>
      <c r="D98" s="4">
        <v>8.1494E-4</v>
      </c>
      <c r="E98" s="4">
        <v>7.8892999999999997E-4</v>
      </c>
      <c r="F98" s="4">
        <v>2.8466000000000001E-7</v>
      </c>
      <c r="G98" s="4">
        <v>5.2709E-5</v>
      </c>
      <c r="H98" s="4">
        <v>-2.9908000000000002E-4</v>
      </c>
      <c r="I98" s="4">
        <f t="shared" si="19"/>
        <v>-4.5433533999999999E-4</v>
      </c>
      <c r="J98" s="4">
        <f t="shared" si="20"/>
        <v>8.6764899999999996E-4</v>
      </c>
      <c r="K98" s="4">
        <f t="shared" si="21"/>
        <v>4.8985000000000001E-4</v>
      </c>
      <c r="L98" s="4">
        <v>-4.5433000000000002E-4</v>
      </c>
      <c r="M98" s="4">
        <v>8.6764999999999998E-4</v>
      </c>
      <c r="N98" s="4">
        <v>4.8985000000000001E-4</v>
      </c>
      <c r="O98" s="4">
        <f t="shared" si="22"/>
        <v>5.3399999999669857E-9</v>
      </c>
      <c r="P98" s="4">
        <f t="shared" si="23"/>
        <v>1.0000000000157452E-9</v>
      </c>
      <c r="Q98" s="4">
        <f t="shared" si="24"/>
        <v>0</v>
      </c>
      <c r="R98" s="4">
        <f t="shared" si="25"/>
        <v>5.4328261521678474E-9</v>
      </c>
      <c r="S98" s="15">
        <f t="shared" si="18"/>
        <v>0.9794040388930404</v>
      </c>
      <c r="Z98" s="1"/>
      <c r="AA98" s="1"/>
      <c r="AB98" s="1"/>
      <c r="AD98" s="1"/>
    </row>
    <row r="99" spans="1:30" x14ac:dyDescent="0.45">
      <c r="A99" s="30"/>
      <c r="B99" s="9">
        <v>25397</v>
      </c>
      <c r="C99" s="4">
        <v>-8.1090000000000003E-4</v>
      </c>
      <c r="D99" s="4">
        <v>1.6796999999999999E-3</v>
      </c>
      <c r="E99" s="4">
        <v>1.083E-3</v>
      </c>
      <c r="F99" s="4">
        <v>-1.0489000000000001E-5</v>
      </c>
      <c r="G99" s="4">
        <v>7.4086999999999997E-5</v>
      </c>
      <c r="H99" s="4">
        <v>-3.1801000000000003E-4</v>
      </c>
      <c r="I99" s="4">
        <f t="shared" si="19"/>
        <v>-8.2138900000000006E-4</v>
      </c>
      <c r="J99" s="4">
        <f t="shared" si="20"/>
        <v>1.7537869999999999E-3</v>
      </c>
      <c r="K99" s="4">
        <f t="shared" si="21"/>
        <v>7.649899999999999E-4</v>
      </c>
      <c r="L99" s="4">
        <v>-8.2138999999999997E-4</v>
      </c>
      <c r="M99" s="4">
        <v>1.7538E-3</v>
      </c>
      <c r="N99" s="4">
        <v>7.6501E-4</v>
      </c>
      <c r="O99" s="4">
        <f t="shared" si="22"/>
        <v>-9.9999999990732502E-10</v>
      </c>
      <c r="P99" s="4">
        <f t="shared" si="23"/>
        <v>1.3000000000096268E-8</v>
      </c>
      <c r="Q99" s="4">
        <f t="shared" si="24"/>
        <v>2.0000000000098064E-8</v>
      </c>
      <c r="R99" s="4">
        <f t="shared" si="25"/>
        <v>2.3874672772757331E-8</v>
      </c>
      <c r="S99" s="15">
        <f t="shared" si="18"/>
        <v>1.9366197283152931</v>
      </c>
      <c r="Z99" s="1"/>
      <c r="AA99" s="1"/>
      <c r="AB99" s="1"/>
      <c r="AD99" s="1"/>
    </row>
    <row r="100" spans="1:30" x14ac:dyDescent="0.45">
      <c r="A100" s="30"/>
      <c r="B100" s="9">
        <v>26537</v>
      </c>
      <c r="C100" s="4">
        <v>-1.1766000000000001E-3</v>
      </c>
      <c r="D100" s="4">
        <v>2.5875999999999998E-3</v>
      </c>
      <c r="E100" s="4">
        <v>1.4744000000000001E-3</v>
      </c>
      <c r="F100" s="4">
        <v>-2.3816999999999999E-5</v>
      </c>
      <c r="G100" s="4">
        <v>8.1249999999999996E-5</v>
      </c>
      <c r="H100" s="4">
        <v>-2.9791000000000003E-4</v>
      </c>
      <c r="I100" s="4">
        <f t="shared" si="19"/>
        <v>-1.2004170000000001E-3</v>
      </c>
      <c r="J100" s="4">
        <f t="shared" si="20"/>
        <v>2.66885E-3</v>
      </c>
      <c r="K100" s="4">
        <f t="shared" si="21"/>
        <v>1.1764900000000001E-3</v>
      </c>
      <c r="L100" s="4">
        <v>-1.2003999999999999E-3</v>
      </c>
      <c r="M100" s="4">
        <v>2.6687999999999998E-3</v>
      </c>
      <c r="N100" s="4">
        <v>1.1765E-3</v>
      </c>
      <c r="O100" s="4">
        <f t="shared" si="22"/>
        <v>1.7000000000159249E-8</v>
      </c>
      <c r="P100" s="4">
        <f t="shared" si="23"/>
        <v>-5.0000000000136741E-8</v>
      </c>
      <c r="Q100" s="4">
        <f t="shared" si="24"/>
        <v>9.9999999999406119E-9</v>
      </c>
      <c r="R100" s="4">
        <f t="shared" si="25"/>
        <v>5.3749418601673272E-8</v>
      </c>
      <c r="S100" s="15">
        <f t="shared" si="18"/>
        <v>2.926337916235922</v>
      </c>
      <c r="Z100" s="1"/>
      <c r="AA100" s="1"/>
      <c r="AB100" s="1"/>
      <c r="AD100" s="1"/>
    </row>
    <row r="101" spans="1:30" x14ac:dyDescent="0.45">
      <c r="A101" s="30"/>
      <c r="B101" s="9">
        <v>27677</v>
      </c>
      <c r="C101" s="4">
        <v>-1.5269000000000001E-3</v>
      </c>
      <c r="D101" s="4">
        <v>3.4631000000000002E-3</v>
      </c>
      <c r="E101" s="4">
        <v>1.9577000000000002E-3</v>
      </c>
      <c r="F101" s="4">
        <v>-2.4944E-5</v>
      </c>
      <c r="G101" s="4">
        <v>5.4138000000000002E-5</v>
      </c>
      <c r="H101" s="4">
        <v>-2.2104000000000001E-4</v>
      </c>
      <c r="I101" s="4">
        <f t="shared" si="19"/>
        <v>-1.5518440000000001E-3</v>
      </c>
      <c r="J101" s="4">
        <f t="shared" si="20"/>
        <v>3.5172380000000002E-3</v>
      </c>
      <c r="K101" s="4">
        <f t="shared" si="21"/>
        <v>1.7366600000000001E-3</v>
      </c>
      <c r="L101" s="4">
        <v>-1.5518000000000001E-3</v>
      </c>
      <c r="M101" s="4">
        <v>3.5171999999999998E-3</v>
      </c>
      <c r="N101" s="4">
        <v>1.7366E-3</v>
      </c>
      <c r="O101" s="4">
        <f t="shared" si="22"/>
        <v>4.4000000000042269E-8</v>
      </c>
      <c r="P101" s="4">
        <f t="shared" si="23"/>
        <v>-3.8000000000381479E-8</v>
      </c>
      <c r="Q101" s="4">
        <f t="shared" si="24"/>
        <v>-6.0000000000077353E-8</v>
      </c>
      <c r="R101" s="4">
        <f t="shared" si="25"/>
        <v>8.3546394297073022E-8</v>
      </c>
      <c r="S101" s="15">
        <f t="shared" si="18"/>
        <v>3.8443177652218083</v>
      </c>
      <c r="Z101" s="1"/>
      <c r="AA101" s="1"/>
      <c r="AB101" s="1"/>
      <c r="AD101" s="1"/>
    </row>
    <row r="102" spans="1:30" x14ac:dyDescent="0.45">
      <c r="A102" s="30"/>
      <c r="B102" s="9">
        <v>28817</v>
      </c>
      <c r="C102" s="4">
        <v>-1.9097000000000001E-3</v>
      </c>
      <c r="D102" s="4">
        <v>4.3987000000000002E-3</v>
      </c>
      <c r="E102" s="4">
        <v>2.5563999999999999E-3</v>
      </c>
      <c r="F102" s="4">
        <v>-1.1797000000000001E-5</v>
      </c>
      <c r="G102" s="4">
        <v>1.102E-5</v>
      </c>
      <c r="H102" s="4">
        <v>-7.8205000000000001E-5</v>
      </c>
      <c r="I102" s="4">
        <f t="shared" si="19"/>
        <v>-1.9214970000000001E-3</v>
      </c>
      <c r="J102" s="4">
        <f t="shared" si="20"/>
        <v>4.4097199999999998E-3</v>
      </c>
      <c r="K102" s="4">
        <f t="shared" si="21"/>
        <v>2.4781949999999999E-3</v>
      </c>
      <c r="L102" s="4">
        <v>-1.9215E-3</v>
      </c>
      <c r="M102" s="4">
        <v>4.4096999999999999E-3</v>
      </c>
      <c r="N102" s="4">
        <v>2.4781999999999998E-3</v>
      </c>
      <c r="O102" s="4">
        <f t="shared" si="22"/>
        <v>-2.9999999999388155E-9</v>
      </c>
      <c r="P102" s="4">
        <f t="shared" si="23"/>
        <v>-1.9999999999881224E-8</v>
      </c>
      <c r="Q102" s="4">
        <f t="shared" si="24"/>
        <v>4.999999999970306E-9</v>
      </c>
      <c r="R102" s="4">
        <f t="shared" si="25"/>
        <v>2.0832666655869693E-8</v>
      </c>
      <c r="S102" s="15">
        <f t="shared" si="18"/>
        <v>4.8101576211180443</v>
      </c>
      <c r="Z102" s="1"/>
      <c r="AA102" s="1"/>
      <c r="AB102" s="1"/>
      <c r="AD102" s="1"/>
    </row>
    <row r="103" spans="1:30" x14ac:dyDescent="0.45">
      <c r="A103" s="30"/>
      <c r="B103" s="9">
        <v>29957</v>
      </c>
      <c r="C103" s="4">
        <v>-2.0466E-3</v>
      </c>
      <c r="D103" s="4">
        <v>4.7312999999999999E-3</v>
      </c>
      <c r="E103" s="4">
        <v>3.0430000000000001E-3</v>
      </c>
      <c r="F103" s="4">
        <v>-1.0028E-5</v>
      </c>
      <c r="G103" s="4">
        <v>4.6210999999999997E-6</v>
      </c>
      <c r="H103" s="4">
        <v>-3.9743999999999998E-5</v>
      </c>
      <c r="I103" s="4">
        <f t="shared" si="19"/>
        <v>-2.056628E-3</v>
      </c>
      <c r="J103" s="4">
        <f t="shared" si="20"/>
        <v>4.7359211000000002E-3</v>
      </c>
      <c r="K103" s="4">
        <f t="shared" si="21"/>
        <v>3.0032560000000002E-3</v>
      </c>
      <c r="L103" s="4">
        <v>-2.0566E-3</v>
      </c>
      <c r="M103" s="4">
        <v>4.7359000000000004E-3</v>
      </c>
      <c r="N103" s="4">
        <v>3.0032000000000001E-3</v>
      </c>
      <c r="O103" s="4">
        <f t="shared" si="22"/>
        <v>2.8000000000007186E-8</v>
      </c>
      <c r="P103" s="4">
        <f t="shared" si="23"/>
        <v>-2.109999999982265E-8</v>
      </c>
      <c r="Q103" s="4">
        <f t="shared" si="24"/>
        <v>-5.6000000000014372E-8</v>
      </c>
      <c r="R103" s="4">
        <f t="shared" si="25"/>
        <v>6.6069735885612016E-8</v>
      </c>
      <c r="S103" s="15">
        <f t="shared" si="18"/>
        <v>5.1631727038711386</v>
      </c>
      <c r="Z103" s="1"/>
      <c r="AA103" s="1"/>
      <c r="AB103" s="1"/>
      <c r="AD103" s="1"/>
    </row>
    <row r="104" spans="1:30" x14ac:dyDescent="0.45">
      <c r="A104" s="30"/>
      <c r="B104" s="9">
        <v>30527</v>
      </c>
      <c r="C104" s="4">
        <v>-2.1318000000000001E-3</v>
      </c>
      <c r="D104" s="4">
        <v>4.9173999999999997E-3</v>
      </c>
      <c r="E104" s="4">
        <v>3.3857000000000002E-3</v>
      </c>
      <c r="F104" s="3">
        <v>0</v>
      </c>
      <c r="G104" s="3">
        <v>0</v>
      </c>
      <c r="H104" s="3">
        <v>0</v>
      </c>
      <c r="I104" s="4">
        <f t="shared" si="19"/>
        <v>-2.1318000000000001E-3</v>
      </c>
      <c r="J104" s="4">
        <f t="shared" si="20"/>
        <v>4.9173999999999997E-3</v>
      </c>
      <c r="K104" s="4">
        <f t="shared" si="21"/>
        <v>3.3857000000000002E-3</v>
      </c>
      <c r="L104" s="4">
        <v>-2.1318000000000001E-3</v>
      </c>
      <c r="M104" s="4">
        <v>4.9173999999999997E-3</v>
      </c>
      <c r="N104" s="4">
        <v>3.3857000000000002E-3</v>
      </c>
      <c r="O104" s="4">
        <f t="shared" si="22"/>
        <v>0</v>
      </c>
      <c r="P104" s="4">
        <f t="shared" si="23"/>
        <v>0</v>
      </c>
      <c r="Q104" s="4">
        <f t="shared" si="24"/>
        <v>0</v>
      </c>
      <c r="R104" s="4">
        <f t="shared" si="25"/>
        <v>0</v>
      </c>
      <c r="S104" s="15">
        <f t="shared" si="18"/>
        <v>5.3596076348926882</v>
      </c>
      <c r="Z104" s="1"/>
      <c r="AA104" s="1"/>
      <c r="AB104" s="1"/>
      <c r="AD104" s="1"/>
    </row>
    <row r="105" spans="1:30" x14ac:dyDescent="0.45">
      <c r="A105" s="30"/>
      <c r="B105" s="9">
        <v>31097</v>
      </c>
      <c r="C105" s="4">
        <v>2.3812E-4</v>
      </c>
      <c r="D105" s="4">
        <v>8.0712000000000004E-4</v>
      </c>
      <c r="E105" s="4">
        <v>8.1716999999999998E-4</v>
      </c>
      <c r="F105" s="4">
        <v>2.4576999999999999E-5</v>
      </c>
      <c r="G105" s="4">
        <v>5.6301000000000002E-5</v>
      </c>
      <c r="H105" s="4">
        <v>-3.1045999999999998E-4</v>
      </c>
      <c r="I105" s="4">
        <f t="shared" si="19"/>
        <v>2.62697E-4</v>
      </c>
      <c r="J105" s="4">
        <f t="shared" si="20"/>
        <v>8.6342100000000007E-4</v>
      </c>
      <c r="K105" s="4">
        <f t="shared" si="21"/>
        <v>5.0671000000000006E-4</v>
      </c>
      <c r="L105" s="4">
        <v>2.6269999999999999E-4</v>
      </c>
      <c r="M105" s="4">
        <v>8.6342000000000005E-4</v>
      </c>
      <c r="N105" s="4">
        <v>5.0670999999999995E-4</v>
      </c>
      <c r="O105" s="4">
        <f t="shared" si="22"/>
        <v>2.9999999999930256E-9</v>
      </c>
      <c r="P105" s="4">
        <f t="shared" si="23"/>
        <v>-1.0000000000157452E-9</v>
      </c>
      <c r="Q105" s="4">
        <f t="shared" si="24"/>
        <v>0</v>
      </c>
      <c r="R105" s="4">
        <f t="shared" si="25"/>
        <v>3.1622776601667417E-9</v>
      </c>
      <c r="S105" s="15">
        <f t="shared" si="18"/>
        <v>0.90249952155111979</v>
      </c>
      <c r="Z105" s="1"/>
      <c r="AA105" s="1"/>
      <c r="AB105" s="1"/>
      <c r="AD105" s="1"/>
    </row>
    <row r="106" spans="1:30" x14ac:dyDescent="0.45">
      <c r="A106" s="30"/>
      <c r="B106" s="9">
        <v>32592</v>
      </c>
      <c r="C106" s="4">
        <v>5.8940000000000002E-4</v>
      </c>
      <c r="D106" s="4">
        <v>1.6639000000000001E-3</v>
      </c>
      <c r="E106" s="4">
        <v>1.1339E-3</v>
      </c>
      <c r="F106" s="4">
        <v>3.6740999999999999E-5</v>
      </c>
      <c r="G106" s="4">
        <v>7.6914000000000003E-5</v>
      </c>
      <c r="H106" s="4">
        <v>-3.3675000000000003E-4</v>
      </c>
      <c r="I106" s="4">
        <f t="shared" si="19"/>
        <v>6.2614099999999998E-4</v>
      </c>
      <c r="J106" s="4">
        <f t="shared" si="20"/>
        <v>1.740814E-3</v>
      </c>
      <c r="K106" s="4">
        <f t="shared" si="21"/>
        <v>7.9714999999999994E-4</v>
      </c>
      <c r="L106" s="4">
        <v>6.2613999999999996E-4</v>
      </c>
      <c r="M106" s="4">
        <v>1.7409000000000001E-3</v>
      </c>
      <c r="N106" s="4">
        <v>7.9710999999999996E-4</v>
      </c>
      <c r="O106" s="4">
        <f t="shared" si="22"/>
        <v>-1.0000000000157452E-9</v>
      </c>
      <c r="P106" s="4">
        <f t="shared" si="23"/>
        <v>8.6000000000053048E-8</v>
      </c>
      <c r="Q106" s="4">
        <f t="shared" si="24"/>
        <v>-3.9999999999979288E-8</v>
      </c>
      <c r="R106" s="4">
        <f t="shared" si="25"/>
        <v>9.4852517098954734E-8</v>
      </c>
      <c r="S106" s="15">
        <f t="shared" si="18"/>
        <v>1.8500767847848911</v>
      </c>
      <c r="Z106" s="1"/>
      <c r="AA106" s="1"/>
      <c r="AB106" s="1"/>
      <c r="AD106" s="1"/>
    </row>
    <row r="107" spans="1:30" x14ac:dyDescent="0.45">
      <c r="A107" s="30"/>
      <c r="B107" s="9">
        <v>33732</v>
      </c>
      <c r="C107" s="4">
        <v>9.5675999999999997E-4</v>
      </c>
      <c r="D107" s="4">
        <v>2.5641000000000001E-3</v>
      </c>
      <c r="E107" s="4">
        <v>1.5563E-3</v>
      </c>
      <c r="F107" s="4">
        <v>4.0884999999999999E-5</v>
      </c>
      <c r="G107" s="4">
        <v>7.3603999999999995E-5</v>
      </c>
      <c r="H107" s="4">
        <v>-3.0928999999999999E-4</v>
      </c>
      <c r="I107" s="4">
        <f t="shared" si="19"/>
        <v>9.9764499999999991E-4</v>
      </c>
      <c r="J107" s="4">
        <f t="shared" si="20"/>
        <v>2.6377040000000003E-3</v>
      </c>
      <c r="K107" s="4">
        <f t="shared" si="21"/>
        <v>1.24701E-3</v>
      </c>
      <c r="L107" s="4">
        <v>9.9763999999999994E-4</v>
      </c>
      <c r="M107" s="4">
        <v>2.6377000000000002E-3</v>
      </c>
      <c r="N107" s="4">
        <v>1.2470000000000001E-3</v>
      </c>
      <c r="O107" s="4">
        <f t="shared" si="22"/>
        <v>-4.999999999970306E-9</v>
      </c>
      <c r="P107" s="4">
        <f t="shared" si="23"/>
        <v>-4.000000000062981E-9</v>
      </c>
      <c r="Q107" s="4">
        <f t="shared" si="24"/>
        <v>-9.9999999999406119E-9</v>
      </c>
      <c r="R107" s="4">
        <f t="shared" si="25"/>
        <v>1.1874342086996616E-8</v>
      </c>
      <c r="S107" s="15">
        <f t="shared" si="18"/>
        <v>2.8200614992584825</v>
      </c>
      <c r="AD107" s="1"/>
    </row>
    <row r="108" spans="1:30" x14ac:dyDescent="0.45">
      <c r="A108" s="30"/>
      <c r="B108" s="9">
        <v>34872</v>
      </c>
      <c r="C108" s="4">
        <v>1.3274999999999999E-3</v>
      </c>
      <c r="D108" s="4">
        <v>3.4592999999999998E-3</v>
      </c>
      <c r="E108" s="4">
        <v>1.9562999999999998E-3</v>
      </c>
      <c r="F108" s="4">
        <v>2.9382000000000001E-5</v>
      </c>
      <c r="G108" s="4">
        <v>4.5589E-5</v>
      </c>
      <c r="H108" s="4">
        <v>-2.0306999999999999E-4</v>
      </c>
      <c r="I108" s="4">
        <f t="shared" si="19"/>
        <v>1.356882E-3</v>
      </c>
      <c r="J108" s="4">
        <f t="shared" si="20"/>
        <v>3.5048889999999997E-3</v>
      </c>
      <c r="K108" s="4">
        <f t="shared" si="21"/>
        <v>1.7532299999999997E-3</v>
      </c>
      <c r="L108" s="4">
        <v>1.3568E-3</v>
      </c>
      <c r="M108" s="4">
        <v>3.5049E-3</v>
      </c>
      <c r="N108" s="4">
        <v>1.7531999999999999E-3</v>
      </c>
      <c r="O108" s="4">
        <f t="shared" si="22"/>
        <v>-8.1999999999990067E-8</v>
      </c>
      <c r="P108" s="4">
        <f t="shared" si="23"/>
        <v>1.1000000000281618E-8</v>
      </c>
      <c r="Q108" s="4">
        <f t="shared" si="24"/>
        <v>-2.9999999999821836E-8</v>
      </c>
      <c r="R108" s="4">
        <f t="shared" si="25"/>
        <v>8.8005681634732406E-8</v>
      </c>
      <c r="S108" s="15">
        <f t="shared" si="18"/>
        <v>3.7583547264727426</v>
      </c>
      <c r="Z108" s="1"/>
      <c r="AA108" s="1"/>
      <c r="AB108" s="1"/>
      <c r="AD108" s="1"/>
    </row>
    <row r="109" spans="1:30" x14ac:dyDescent="0.45">
      <c r="A109" s="30"/>
      <c r="B109" s="9">
        <v>36012</v>
      </c>
      <c r="C109" s="4">
        <v>1.6948E-3</v>
      </c>
      <c r="D109" s="4">
        <v>4.3423999999999997E-3</v>
      </c>
      <c r="E109" s="4">
        <v>2.6388000000000002E-3</v>
      </c>
      <c r="F109" s="4">
        <v>1.1309E-5</v>
      </c>
      <c r="G109" s="4">
        <v>5.5969999999999999E-6</v>
      </c>
      <c r="H109" s="4">
        <v>-6.9430000000000004E-5</v>
      </c>
      <c r="I109" s="4">
        <f t="shared" si="19"/>
        <v>1.7061089999999999E-3</v>
      </c>
      <c r="J109" s="4">
        <f t="shared" si="20"/>
        <v>4.3479970000000001E-3</v>
      </c>
      <c r="K109" s="4">
        <f t="shared" si="21"/>
        <v>2.5693700000000001E-3</v>
      </c>
      <c r="L109" s="4">
        <v>1.7061000000000001E-3</v>
      </c>
      <c r="M109" s="4">
        <v>4.3480000000000003E-3</v>
      </c>
      <c r="N109" s="4">
        <v>2.5693999999999999E-3</v>
      </c>
      <c r="O109" s="4">
        <f t="shared" si="22"/>
        <v>-8.9999999998164465E-9</v>
      </c>
      <c r="P109" s="4">
        <f t="shared" si="23"/>
        <v>3.0000000001556559E-9</v>
      </c>
      <c r="Q109" s="4">
        <f t="shared" si="24"/>
        <v>2.9999999999821836E-8</v>
      </c>
      <c r="R109" s="4">
        <f t="shared" si="25"/>
        <v>3.1464265444897013E-8</v>
      </c>
      <c r="S109" s="15">
        <f t="shared" si="18"/>
        <v>4.6707473930838956</v>
      </c>
      <c r="Z109" s="1"/>
      <c r="AA109" s="1"/>
      <c r="AB109" s="1"/>
      <c r="AD109" s="1"/>
    </row>
    <row r="110" spans="1:30" x14ac:dyDescent="0.45">
      <c r="A110" s="30"/>
      <c r="B110" s="9">
        <v>37152</v>
      </c>
      <c r="C110" s="4">
        <v>1.8305999999999999E-3</v>
      </c>
      <c r="D110" s="4">
        <v>4.6668999999999999E-3</v>
      </c>
      <c r="E110" s="4">
        <v>3.1212000000000002E-3</v>
      </c>
      <c r="F110" s="4">
        <v>9.8192000000000008E-6</v>
      </c>
      <c r="G110" s="4">
        <v>5.4435999999999999E-6</v>
      </c>
      <c r="H110" s="4">
        <v>-3.6081999999999998E-5</v>
      </c>
      <c r="I110" s="4">
        <f t="shared" si="19"/>
        <v>1.8404191999999999E-3</v>
      </c>
      <c r="J110" s="4">
        <f t="shared" si="20"/>
        <v>4.6723436E-3</v>
      </c>
      <c r="K110" s="4">
        <f t="shared" si="21"/>
        <v>3.0851180000000004E-3</v>
      </c>
      <c r="L110" s="4">
        <v>1.8404000000000001E-3</v>
      </c>
      <c r="M110" s="4">
        <v>4.6724000000000002E-3</v>
      </c>
      <c r="N110" s="4">
        <v>3.0850999999999999E-3</v>
      </c>
      <c r="O110" s="4">
        <f t="shared" si="22"/>
        <v>-1.919999999982526E-8</v>
      </c>
      <c r="P110" s="4">
        <f t="shared" si="23"/>
        <v>5.6400000000150774E-8</v>
      </c>
      <c r="Q110" s="4">
        <f t="shared" si="24"/>
        <v>-1.8000000000500255E-8</v>
      </c>
      <c r="R110" s="4">
        <f t="shared" si="25"/>
        <v>6.2238251903699109E-8</v>
      </c>
      <c r="S110" s="15">
        <f t="shared" si="18"/>
        <v>5.0217919032950782</v>
      </c>
      <c r="AD110" s="1"/>
    </row>
    <row r="111" spans="1:30" x14ac:dyDescent="0.45">
      <c r="A111" s="30"/>
      <c r="B111" s="9">
        <v>37722</v>
      </c>
      <c r="C111" s="4">
        <v>1.9047999999999999E-3</v>
      </c>
      <c r="D111" s="4">
        <v>4.8278000000000001E-3</v>
      </c>
      <c r="E111" s="4">
        <v>3.3857000000000002E-3</v>
      </c>
      <c r="F111" s="3">
        <v>0</v>
      </c>
      <c r="G111" s="3">
        <v>0</v>
      </c>
      <c r="H111" s="3">
        <v>0</v>
      </c>
      <c r="I111" s="4">
        <f t="shared" si="19"/>
        <v>1.9047999999999999E-3</v>
      </c>
      <c r="J111" s="4">
        <f t="shared" si="20"/>
        <v>4.8278000000000001E-3</v>
      </c>
      <c r="K111" s="4">
        <f t="shared" si="21"/>
        <v>3.3857000000000002E-3</v>
      </c>
      <c r="L111" s="4">
        <v>1.9047999999999999E-3</v>
      </c>
      <c r="M111" s="4">
        <v>4.8278000000000001E-3</v>
      </c>
      <c r="N111" s="4">
        <v>3.3857000000000002E-3</v>
      </c>
      <c r="O111" s="4">
        <f t="shared" si="22"/>
        <v>0</v>
      </c>
      <c r="P111" s="4">
        <f t="shared" si="23"/>
        <v>0</v>
      </c>
      <c r="Q111" s="4">
        <f t="shared" si="24"/>
        <v>0</v>
      </c>
      <c r="R111" s="4">
        <f t="shared" si="25"/>
        <v>0</v>
      </c>
      <c r="S111" s="15">
        <f t="shared" si="18"/>
        <v>5.1899822620120775</v>
      </c>
      <c r="Z111" s="1"/>
      <c r="AA111" s="1"/>
      <c r="AB111" s="1"/>
      <c r="AD111" s="1"/>
    </row>
    <row r="112" spans="1:30" x14ac:dyDescent="0.45">
      <c r="A112" s="30"/>
      <c r="B112" s="9">
        <v>38292</v>
      </c>
      <c r="C112" s="4">
        <v>7.3596000000000002E-4</v>
      </c>
      <c r="D112" s="4">
        <v>3.2121999999999999E-4</v>
      </c>
      <c r="E112" s="4">
        <v>7.7245999999999999E-4</v>
      </c>
      <c r="F112" s="4">
        <v>4.0886000000000001E-5</v>
      </c>
      <c r="G112" s="4">
        <v>3.9891999999999997E-5</v>
      </c>
      <c r="H112" s="4">
        <v>-2.9914999999999998E-4</v>
      </c>
      <c r="I112" s="4">
        <f t="shared" si="19"/>
        <v>7.7684599999999998E-4</v>
      </c>
      <c r="J112" s="4">
        <f t="shared" si="20"/>
        <v>3.6111199999999997E-4</v>
      </c>
      <c r="K112" s="4">
        <f t="shared" si="21"/>
        <v>4.7331000000000001E-4</v>
      </c>
      <c r="L112" s="4">
        <v>7.7685000000000004E-4</v>
      </c>
      <c r="M112" s="4">
        <v>3.6110999999999999E-4</v>
      </c>
      <c r="N112" s="4">
        <v>4.7330000000000001E-4</v>
      </c>
      <c r="O112" s="4">
        <f t="shared" si="22"/>
        <v>4.000000000062981E-9</v>
      </c>
      <c r="P112" s="4">
        <f t="shared" si="23"/>
        <v>-1.9999999999772804E-9</v>
      </c>
      <c r="Q112" s="4">
        <f t="shared" si="24"/>
        <v>-9.9999999999948221E-9</v>
      </c>
      <c r="R112" s="4">
        <f t="shared" si="25"/>
        <v>1.0954451150117445E-8</v>
      </c>
      <c r="S112" s="15">
        <f t="shared" si="18"/>
        <v>0.85667750910129548</v>
      </c>
      <c r="AD112" s="1"/>
    </row>
    <row r="113" spans="1:30" x14ac:dyDescent="0.45">
      <c r="A113" s="30"/>
      <c r="B113" s="9">
        <v>39787</v>
      </c>
      <c r="C113" s="4">
        <v>1.5770999999999999E-3</v>
      </c>
      <c r="D113" s="4">
        <v>6.7840000000000001E-4</v>
      </c>
      <c r="E113" s="4">
        <v>1.1214E-3</v>
      </c>
      <c r="F113" s="4">
        <v>8.0552999999999999E-5</v>
      </c>
      <c r="G113" s="4">
        <v>4.7537000000000002E-5</v>
      </c>
      <c r="H113" s="4">
        <v>-3.5333000000000001E-4</v>
      </c>
      <c r="I113" s="4">
        <f t="shared" si="19"/>
        <v>1.6576529999999998E-3</v>
      </c>
      <c r="J113" s="4">
        <f t="shared" si="20"/>
        <v>7.2593700000000007E-4</v>
      </c>
      <c r="K113" s="4">
        <f t="shared" si="21"/>
        <v>7.6807000000000004E-4</v>
      </c>
      <c r="L113" s="4">
        <v>1.6576E-3</v>
      </c>
      <c r="M113" s="4">
        <v>7.2594000000000001E-4</v>
      </c>
      <c r="N113" s="4">
        <v>7.6802999999999995E-4</v>
      </c>
      <c r="O113" s="4">
        <f t="shared" si="22"/>
        <v>-5.2999999999858716E-8</v>
      </c>
      <c r="P113" s="4">
        <f t="shared" si="23"/>
        <v>2.9999999999388155E-9</v>
      </c>
      <c r="Q113" s="4">
        <f t="shared" si="24"/>
        <v>-4.0000000000087708E-8</v>
      </c>
      <c r="R113" s="4">
        <f t="shared" si="25"/>
        <v>6.6468037431472825E-8</v>
      </c>
      <c r="S113" s="15">
        <f t="shared" si="18"/>
        <v>1.8095929496989096</v>
      </c>
      <c r="AD113" s="1"/>
    </row>
    <row r="114" spans="1:30" x14ac:dyDescent="0.45">
      <c r="A114" s="30"/>
      <c r="B114" s="9">
        <v>40927</v>
      </c>
      <c r="C114" s="4">
        <v>2.4567E-3</v>
      </c>
      <c r="D114" s="4">
        <v>1.0597E-3</v>
      </c>
      <c r="E114" s="4">
        <v>1.5786000000000001E-3</v>
      </c>
      <c r="F114" s="4">
        <v>1.0798000000000001E-4</v>
      </c>
      <c r="G114" s="4">
        <v>4.1989000000000001E-5</v>
      </c>
      <c r="H114" s="4">
        <v>-3.8129E-4</v>
      </c>
      <c r="I114" s="4">
        <f t="shared" si="19"/>
        <v>2.5646800000000002E-3</v>
      </c>
      <c r="J114" s="4">
        <f t="shared" si="20"/>
        <v>1.1016890000000001E-3</v>
      </c>
      <c r="K114" s="4">
        <f t="shared" si="21"/>
        <v>1.19731E-3</v>
      </c>
      <c r="L114" s="4">
        <v>2.5647000000000001E-3</v>
      </c>
      <c r="M114" s="4">
        <v>1.1016999999999999E-3</v>
      </c>
      <c r="N114" s="4">
        <v>1.1973000000000001E-3</v>
      </c>
      <c r="O114" s="4">
        <f t="shared" si="22"/>
        <v>1.9999999999881224E-8</v>
      </c>
      <c r="P114" s="4">
        <f t="shared" si="23"/>
        <v>1.0999999999847937E-8</v>
      </c>
      <c r="Q114" s="4">
        <f t="shared" si="24"/>
        <v>-9.9999999999406119E-9</v>
      </c>
      <c r="R114" s="4">
        <f t="shared" si="25"/>
        <v>2.4919871588567943E-8</v>
      </c>
      <c r="S114" s="15">
        <f t="shared" si="18"/>
        <v>2.7913131282606041</v>
      </c>
      <c r="Z114" s="1"/>
      <c r="AA114" s="1"/>
      <c r="AB114" s="1"/>
      <c r="AD114" s="1"/>
    </row>
    <row r="115" spans="1:30" x14ac:dyDescent="0.45">
      <c r="A115" s="30"/>
      <c r="B115" s="9">
        <v>42067</v>
      </c>
      <c r="C115" s="4">
        <v>3.3389000000000001E-3</v>
      </c>
      <c r="D115" s="4">
        <v>1.4372E-3</v>
      </c>
      <c r="E115" s="4">
        <v>2.0533000000000001E-3</v>
      </c>
      <c r="F115" s="4">
        <v>9.8443999999999995E-5</v>
      </c>
      <c r="G115" s="4">
        <v>2.5905999999999999E-5</v>
      </c>
      <c r="H115" s="4">
        <v>-3.3715999999999998E-4</v>
      </c>
      <c r="I115" s="4">
        <f t="shared" si="19"/>
        <v>3.4373440000000002E-3</v>
      </c>
      <c r="J115" s="4">
        <f t="shared" si="20"/>
        <v>1.463106E-3</v>
      </c>
      <c r="K115" s="4">
        <f t="shared" si="21"/>
        <v>1.7161400000000001E-3</v>
      </c>
      <c r="L115" s="4">
        <v>3.4374000000000002E-3</v>
      </c>
      <c r="M115" s="4">
        <v>1.4630999999999999E-3</v>
      </c>
      <c r="N115" s="4">
        <v>1.7162E-3</v>
      </c>
      <c r="O115" s="4">
        <f t="shared" si="22"/>
        <v>5.6000000000014372E-8</v>
      </c>
      <c r="P115" s="4">
        <f t="shared" si="23"/>
        <v>-6.0000000000944714E-9</v>
      </c>
      <c r="Q115" s="4">
        <f t="shared" si="24"/>
        <v>5.9999999999860512E-8</v>
      </c>
      <c r="R115" s="4">
        <f t="shared" si="25"/>
        <v>8.2292162445678904E-8</v>
      </c>
      <c r="S115" s="15">
        <f t="shared" si="18"/>
        <v>3.7358239211718747</v>
      </c>
      <c r="AD115" s="1"/>
    </row>
    <row r="116" spans="1:30" x14ac:dyDescent="0.45">
      <c r="A116" s="30"/>
      <c r="B116" s="9">
        <v>43207</v>
      </c>
      <c r="C116" s="4">
        <v>4.3080999999999996E-3</v>
      </c>
      <c r="D116" s="4">
        <v>1.8364E-3</v>
      </c>
      <c r="E116" s="4">
        <v>2.6310000000000001E-3</v>
      </c>
      <c r="F116" s="4">
        <v>3.8909000000000003E-5</v>
      </c>
      <c r="G116" s="4">
        <v>3.5182E-6</v>
      </c>
      <c r="H116" s="4">
        <v>-2.0048E-4</v>
      </c>
      <c r="I116" s="4">
        <f t="shared" si="19"/>
        <v>4.3470089999999998E-3</v>
      </c>
      <c r="J116" s="4">
        <f t="shared" si="20"/>
        <v>1.8399181999999999E-3</v>
      </c>
      <c r="K116" s="4">
        <f t="shared" si="21"/>
        <v>2.4305200000000002E-3</v>
      </c>
      <c r="L116" s="4">
        <v>4.3470000000000002E-3</v>
      </c>
      <c r="M116" s="4">
        <v>1.8399E-3</v>
      </c>
      <c r="N116" s="4">
        <v>2.4306000000000002E-3</v>
      </c>
      <c r="O116" s="4">
        <f t="shared" si="22"/>
        <v>-8.9999999995996061E-9</v>
      </c>
      <c r="P116" s="4">
        <f t="shared" si="23"/>
        <v>-1.8199999999917935E-8</v>
      </c>
      <c r="Q116" s="4">
        <f t="shared" si="24"/>
        <v>7.9999999999958576E-8</v>
      </c>
      <c r="R116" s="4">
        <f t="shared" si="25"/>
        <v>8.2536295046380523E-8</v>
      </c>
      <c r="S116" s="15">
        <f t="shared" si="18"/>
        <v>4.7203433148448006</v>
      </c>
      <c r="AD116" s="1"/>
    </row>
    <row r="117" spans="1:30" x14ac:dyDescent="0.45">
      <c r="A117" s="30"/>
      <c r="B117" s="9">
        <v>44347</v>
      </c>
      <c r="C117" s="4">
        <v>4.7863000000000003E-3</v>
      </c>
      <c r="D117" s="4">
        <v>2.0260999999999999E-3</v>
      </c>
      <c r="E117" s="4">
        <v>2.9137999999999998E-3</v>
      </c>
      <c r="F117" s="4">
        <v>9.3541000000000008E-6</v>
      </c>
      <c r="G117" s="4">
        <v>-3.129E-7</v>
      </c>
      <c r="H117" s="4">
        <v>-1.0984000000000001E-4</v>
      </c>
      <c r="I117" s="4">
        <f t="shared" si="19"/>
        <v>4.7956541000000004E-3</v>
      </c>
      <c r="J117" s="4">
        <f t="shared" si="20"/>
        <v>2.0257870999999998E-3</v>
      </c>
      <c r="K117" s="4">
        <f t="shared" si="21"/>
        <v>2.8039599999999999E-3</v>
      </c>
      <c r="L117" s="4">
        <v>4.7955999999999997E-3</v>
      </c>
      <c r="M117" s="4">
        <v>2.0257000000000001E-3</v>
      </c>
      <c r="N117" s="4">
        <v>2.8040000000000001E-3</v>
      </c>
      <c r="O117" s="4">
        <f t="shared" si="22"/>
        <v>-5.4100000000667503E-8</v>
      </c>
      <c r="P117" s="4">
        <f t="shared" si="23"/>
        <v>-8.7099999999777633E-8</v>
      </c>
      <c r="Q117" s="4">
        <f t="shared" si="24"/>
        <v>4.0000000000196129E-8</v>
      </c>
      <c r="R117" s="4">
        <f t="shared" si="25"/>
        <v>1.1006007450501375E-7</v>
      </c>
      <c r="S117" s="15">
        <f t="shared" si="18"/>
        <v>5.2058851168653346</v>
      </c>
      <c r="AD117" s="1"/>
    </row>
    <row r="118" spans="1:30" x14ac:dyDescent="0.45">
      <c r="A118" s="30"/>
      <c r="B118" s="9">
        <v>44917</v>
      </c>
      <c r="C118" s="4">
        <v>5.2744000000000003E-3</v>
      </c>
      <c r="D118" s="4">
        <v>2.2241000000000001E-3</v>
      </c>
      <c r="E118" s="4">
        <v>3.3857000000000002E-3</v>
      </c>
      <c r="F118" s="3">
        <v>0</v>
      </c>
      <c r="G118" s="3">
        <v>0</v>
      </c>
      <c r="H118" s="3">
        <v>0</v>
      </c>
      <c r="I118" s="4">
        <f t="shared" si="19"/>
        <v>5.2744000000000003E-3</v>
      </c>
      <c r="J118" s="4">
        <f t="shared" si="20"/>
        <v>2.2241000000000001E-3</v>
      </c>
      <c r="K118" s="4">
        <f t="shared" si="21"/>
        <v>3.3857000000000002E-3</v>
      </c>
      <c r="L118" s="4">
        <v>5.2744000000000003E-3</v>
      </c>
      <c r="M118" s="4">
        <v>2.2241000000000001E-3</v>
      </c>
      <c r="N118" s="4">
        <v>3.3857000000000002E-3</v>
      </c>
      <c r="O118" s="4">
        <f t="shared" si="22"/>
        <v>0</v>
      </c>
      <c r="P118" s="4">
        <f t="shared" si="23"/>
        <v>0</v>
      </c>
      <c r="Q118" s="4">
        <f t="shared" si="24"/>
        <v>0</v>
      </c>
      <c r="R118" s="4">
        <f t="shared" si="25"/>
        <v>0</v>
      </c>
      <c r="S118" s="15">
        <f t="shared" si="18"/>
        <v>5.7241520044457239</v>
      </c>
      <c r="AD118" s="1"/>
    </row>
    <row r="122" spans="1:30" x14ac:dyDescent="0.45">
      <c r="C122" s="12"/>
      <c r="D122" s="1"/>
      <c r="E122" s="1"/>
      <c r="F122" s="1"/>
    </row>
    <row r="123" spans="1:30" x14ac:dyDescent="0.45">
      <c r="C123" s="12"/>
      <c r="D123" s="1"/>
      <c r="E123" s="1"/>
      <c r="F123" s="1"/>
    </row>
    <row r="124" spans="1:30" x14ac:dyDescent="0.45">
      <c r="C124" s="12"/>
      <c r="D124" s="1"/>
      <c r="E124" s="1"/>
      <c r="F124" s="1"/>
    </row>
    <row r="125" spans="1:30" x14ac:dyDescent="0.45">
      <c r="C125" s="12"/>
      <c r="D125" s="1"/>
      <c r="E125" s="1"/>
      <c r="F125" s="1"/>
    </row>
    <row r="126" spans="1:30" x14ac:dyDescent="0.45">
      <c r="C126" s="1"/>
      <c r="D126" s="1"/>
      <c r="E126" s="1"/>
      <c r="F126" s="1"/>
    </row>
    <row r="127" spans="1:30" x14ac:dyDescent="0.45">
      <c r="C127" s="1"/>
      <c r="D127" s="1"/>
      <c r="E127" s="1"/>
      <c r="F127" s="1"/>
    </row>
    <row r="128" spans="1:30" x14ac:dyDescent="0.45">
      <c r="C128" s="1"/>
      <c r="D128" s="1"/>
      <c r="E128" s="1"/>
      <c r="F128" s="1"/>
    </row>
    <row r="129" spans="3:6" x14ac:dyDescent="0.45">
      <c r="C129" s="1"/>
      <c r="D129" s="1"/>
      <c r="E129" s="1"/>
      <c r="F129" s="1"/>
    </row>
    <row r="130" spans="3:6" x14ac:dyDescent="0.45">
      <c r="C130" s="1"/>
      <c r="D130" s="1"/>
      <c r="E130" s="1"/>
      <c r="F130" s="1"/>
    </row>
    <row r="131" spans="3:6" x14ac:dyDescent="0.45">
      <c r="C131" s="1"/>
      <c r="D131" s="1"/>
      <c r="E131" s="1"/>
      <c r="F131" s="1"/>
    </row>
    <row r="132" spans="3:6" x14ac:dyDescent="0.45">
      <c r="C132" s="1"/>
      <c r="D132" s="1"/>
      <c r="E132" s="1"/>
      <c r="F132" s="1"/>
    </row>
    <row r="133" spans="3:6" x14ac:dyDescent="0.45">
      <c r="C133" s="1"/>
      <c r="D133" s="1"/>
      <c r="E133" s="1"/>
      <c r="F133" s="1"/>
    </row>
    <row r="134" spans="3:6" x14ac:dyDescent="0.45">
      <c r="C134" s="1"/>
      <c r="D134" s="1"/>
      <c r="E134" s="1"/>
      <c r="F134" s="1"/>
    </row>
    <row r="135" spans="3:6" x14ac:dyDescent="0.45">
      <c r="C135" s="1"/>
      <c r="D135" s="1"/>
      <c r="E135" s="1"/>
      <c r="F135" s="1"/>
    </row>
    <row r="136" spans="3:6" x14ac:dyDescent="0.45">
      <c r="C136" s="1"/>
      <c r="D136" s="1"/>
      <c r="E136" s="1"/>
      <c r="F136" s="1"/>
    </row>
    <row r="137" spans="3:6" x14ac:dyDescent="0.45">
      <c r="C137" s="1"/>
      <c r="D137" s="1"/>
      <c r="E137" s="1"/>
      <c r="F137" s="1"/>
    </row>
    <row r="138" spans="3:6" x14ac:dyDescent="0.45">
      <c r="C138" s="1"/>
      <c r="D138" s="1"/>
      <c r="E138" s="1"/>
      <c r="F138" s="1"/>
    </row>
    <row r="139" spans="3:6" x14ac:dyDescent="0.45">
      <c r="C139" s="1"/>
      <c r="D139" s="1"/>
      <c r="E139" s="1"/>
      <c r="F139" s="1"/>
    </row>
    <row r="140" spans="3:6" x14ac:dyDescent="0.45">
      <c r="C140" s="1"/>
      <c r="D140" s="1"/>
      <c r="E140" s="1"/>
      <c r="F140" s="1"/>
    </row>
    <row r="141" spans="3:6" x14ac:dyDescent="0.45">
      <c r="C141" s="1"/>
      <c r="D141" s="1"/>
      <c r="E141" s="1"/>
      <c r="F141" s="1"/>
    </row>
    <row r="142" spans="3:6" x14ac:dyDescent="0.45">
      <c r="C142" s="1"/>
      <c r="D142" s="1"/>
      <c r="E142" s="1"/>
      <c r="F142" s="1"/>
    </row>
    <row r="143" spans="3:6" x14ac:dyDescent="0.45">
      <c r="C143" s="1"/>
      <c r="D143" s="1"/>
      <c r="E143" s="1"/>
      <c r="F143" s="1"/>
    </row>
    <row r="144" spans="3:6" x14ac:dyDescent="0.45">
      <c r="C144" s="1"/>
      <c r="D144" s="1"/>
      <c r="E144" s="1"/>
      <c r="F144" s="1"/>
    </row>
    <row r="145" spans="3:6" x14ac:dyDescent="0.45">
      <c r="C145" s="1"/>
      <c r="D145" s="1"/>
      <c r="E145" s="1"/>
      <c r="F145" s="1"/>
    </row>
    <row r="146" spans="3:6" x14ac:dyDescent="0.45">
      <c r="C146" s="1"/>
      <c r="D146" s="1"/>
      <c r="E146" s="1"/>
      <c r="F146" s="1"/>
    </row>
    <row r="147" spans="3:6" x14ac:dyDescent="0.45">
      <c r="C147" s="1"/>
      <c r="D147" s="1"/>
      <c r="E147" s="1"/>
      <c r="F147" s="1"/>
    </row>
    <row r="148" spans="3:6" x14ac:dyDescent="0.45">
      <c r="C148" s="1"/>
      <c r="D148" s="1"/>
      <c r="E148" s="1"/>
      <c r="F148" s="1"/>
    </row>
    <row r="149" spans="3:6" x14ac:dyDescent="0.45">
      <c r="C149" s="1"/>
      <c r="D149" s="1"/>
      <c r="E149" s="1"/>
      <c r="F149" s="1"/>
    </row>
    <row r="150" spans="3:6" x14ac:dyDescent="0.45">
      <c r="C150" s="1"/>
      <c r="D150" s="1"/>
      <c r="E150" s="1"/>
      <c r="F150" s="1"/>
    </row>
    <row r="151" spans="3:6" x14ac:dyDescent="0.45">
      <c r="C151" s="1"/>
      <c r="D151" s="1"/>
      <c r="E151" s="1"/>
      <c r="F151" s="1"/>
    </row>
    <row r="152" spans="3:6" x14ac:dyDescent="0.45">
      <c r="C152" s="1"/>
      <c r="D152" s="1"/>
      <c r="E152" s="1"/>
      <c r="F152" s="1"/>
    </row>
    <row r="153" spans="3:6" x14ac:dyDescent="0.45">
      <c r="C153" s="1"/>
      <c r="D153" s="1"/>
      <c r="E153" s="1"/>
      <c r="F153" s="1"/>
    </row>
    <row r="154" spans="3:6" x14ac:dyDescent="0.45">
      <c r="C154" s="1"/>
      <c r="D154" s="1"/>
      <c r="E154" s="1"/>
      <c r="F154" s="1"/>
    </row>
    <row r="155" spans="3:6" x14ac:dyDescent="0.45">
      <c r="C155" s="1"/>
      <c r="D155" s="1"/>
      <c r="E155" s="1"/>
      <c r="F155" s="1"/>
    </row>
    <row r="156" spans="3:6" x14ac:dyDescent="0.45">
      <c r="C156" s="1"/>
      <c r="D156" s="1"/>
      <c r="E156" s="1"/>
      <c r="F156" s="1"/>
    </row>
    <row r="157" spans="3:6" x14ac:dyDescent="0.45">
      <c r="C157" s="1"/>
      <c r="D157" s="1"/>
      <c r="E157" s="1"/>
      <c r="F157" s="1"/>
    </row>
    <row r="158" spans="3:6" x14ac:dyDescent="0.45">
      <c r="C158" s="1"/>
      <c r="D158" s="1"/>
      <c r="E158" s="1"/>
      <c r="F158" s="1"/>
    </row>
    <row r="159" spans="3:6" x14ac:dyDescent="0.45">
      <c r="C159" s="1"/>
      <c r="D159" s="1"/>
      <c r="E159" s="1"/>
      <c r="F159" s="1"/>
    </row>
    <row r="160" spans="3:6" x14ac:dyDescent="0.45">
      <c r="C160" s="1"/>
      <c r="D160" s="1"/>
      <c r="E160" s="1"/>
      <c r="F160" s="1"/>
    </row>
    <row r="161" spans="3:6" x14ac:dyDescent="0.45">
      <c r="C161" s="1"/>
      <c r="D161" s="1"/>
      <c r="E161" s="1"/>
      <c r="F161" s="1"/>
    </row>
    <row r="162" spans="3:6" x14ac:dyDescent="0.45">
      <c r="C162" s="1"/>
      <c r="D162" s="1"/>
      <c r="E162" s="1"/>
      <c r="F162" s="1"/>
    </row>
    <row r="163" spans="3:6" x14ac:dyDescent="0.45">
      <c r="C163" s="1"/>
      <c r="D163" s="1"/>
      <c r="E163" s="1"/>
      <c r="F163" s="1"/>
    </row>
    <row r="164" spans="3:6" x14ac:dyDescent="0.45">
      <c r="C164" s="1"/>
      <c r="D164" s="1"/>
      <c r="E164" s="1"/>
      <c r="F164" s="1"/>
    </row>
    <row r="165" spans="3:6" x14ac:dyDescent="0.45">
      <c r="C165" s="1"/>
      <c r="D165" s="1"/>
      <c r="E165" s="1"/>
      <c r="F165" s="1"/>
    </row>
    <row r="166" spans="3:6" x14ac:dyDescent="0.45">
      <c r="C166" s="1"/>
      <c r="D166" s="1"/>
      <c r="E166" s="1"/>
      <c r="F166" s="1"/>
    </row>
    <row r="167" spans="3:6" x14ac:dyDescent="0.45">
      <c r="C167" s="1"/>
      <c r="D167" s="1"/>
      <c r="E167" s="1"/>
      <c r="F167" s="1"/>
    </row>
    <row r="168" spans="3:6" x14ac:dyDescent="0.45">
      <c r="C168" s="1"/>
      <c r="D168" s="1"/>
      <c r="E168" s="1"/>
      <c r="F168" s="1"/>
    </row>
    <row r="169" spans="3:6" x14ac:dyDescent="0.45">
      <c r="C169" s="1"/>
      <c r="D169" s="1"/>
      <c r="E169" s="1"/>
      <c r="F169" s="1"/>
    </row>
    <row r="170" spans="3:6" x14ac:dyDescent="0.45">
      <c r="C170" s="1"/>
      <c r="D170" s="1"/>
      <c r="E170" s="1"/>
      <c r="F170" s="1"/>
    </row>
    <row r="171" spans="3:6" x14ac:dyDescent="0.45">
      <c r="C171" s="1"/>
      <c r="D171" s="1"/>
      <c r="E171" s="1"/>
      <c r="F171" s="1"/>
    </row>
    <row r="172" spans="3:6" x14ac:dyDescent="0.45">
      <c r="C172" s="1"/>
      <c r="D172" s="1"/>
      <c r="E172" s="1"/>
      <c r="F172" s="1"/>
    </row>
    <row r="173" spans="3:6" x14ac:dyDescent="0.45">
      <c r="C173" s="1"/>
      <c r="D173" s="1"/>
      <c r="E173" s="1"/>
      <c r="F173" s="1"/>
    </row>
    <row r="174" spans="3:6" x14ac:dyDescent="0.45">
      <c r="C174" s="1"/>
      <c r="D174" s="1"/>
      <c r="E174" s="1"/>
      <c r="F174" s="1"/>
    </row>
    <row r="175" spans="3:6" x14ac:dyDescent="0.45">
      <c r="C175" s="1"/>
      <c r="D175" s="1"/>
      <c r="E175" s="1"/>
      <c r="F175" s="1"/>
    </row>
    <row r="176" spans="3:6" x14ac:dyDescent="0.45">
      <c r="C176" s="1"/>
      <c r="D176" s="1"/>
      <c r="E176" s="1"/>
      <c r="F176" s="1"/>
    </row>
    <row r="177" spans="3:6" x14ac:dyDescent="0.45">
      <c r="C177" s="1"/>
      <c r="D177" s="1"/>
      <c r="E177" s="1"/>
      <c r="F177" s="1"/>
    </row>
    <row r="178" spans="3:6" x14ac:dyDescent="0.45">
      <c r="C178" s="1"/>
      <c r="D178" s="1"/>
      <c r="E178" s="1"/>
      <c r="F178" s="1"/>
    </row>
    <row r="179" spans="3:6" x14ac:dyDescent="0.45">
      <c r="C179" s="1"/>
      <c r="D179" s="1"/>
      <c r="E179" s="1"/>
      <c r="F179" s="1"/>
    </row>
    <row r="180" spans="3:6" x14ac:dyDescent="0.45">
      <c r="C180" s="1"/>
      <c r="D180" s="1"/>
      <c r="E180" s="1"/>
      <c r="F180" s="1"/>
    </row>
    <row r="181" spans="3:6" x14ac:dyDescent="0.45">
      <c r="C181" s="1"/>
      <c r="D181" s="1"/>
      <c r="E181" s="1"/>
      <c r="F181" s="1"/>
    </row>
    <row r="182" spans="3:6" x14ac:dyDescent="0.45">
      <c r="C182" s="1"/>
      <c r="D182" s="1"/>
      <c r="E182" s="1"/>
      <c r="F182" s="1"/>
    </row>
    <row r="183" spans="3:6" x14ac:dyDescent="0.45">
      <c r="C183" s="12"/>
      <c r="D183" s="1"/>
      <c r="E183" s="1"/>
      <c r="F183" s="1"/>
    </row>
    <row r="184" spans="3:6" x14ac:dyDescent="0.45">
      <c r="C184" s="12"/>
      <c r="D184" s="1"/>
      <c r="E184" s="1"/>
      <c r="F184" s="1"/>
    </row>
    <row r="185" spans="3:6" x14ac:dyDescent="0.45">
      <c r="C185" s="12"/>
      <c r="D185" s="1"/>
      <c r="E185" s="1"/>
      <c r="F185" s="1"/>
    </row>
    <row r="186" spans="3:6" x14ac:dyDescent="0.45">
      <c r="C186" s="12"/>
      <c r="D186" s="1"/>
      <c r="E186" s="1"/>
      <c r="F186" s="1"/>
    </row>
    <row r="187" spans="3:6" x14ac:dyDescent="0.45">
      <c r="C187" s="12"/>
      <c r="D187" s="1"/>
      <c r="E187" s="1"/>
      <c r="F187" s="1"/>
    </row>
    <row r="188" spans="3:6" x14ac:dyDescent="0.45">
      <c r="C188" s="12"/>
      <c r="D188" s="1"/>
      <c r="E188" s="1"/>
      <c r="F188" s="1"/>
    </row>
    <row r="189" spans="3:6" x14ac:dyDescent="0.45">
      <c r="C189" s="12"/>
      <c r="D189" s="1"/>
      <c r="E189" s="1"/>
      <c r="F189" s="1"/>
    </row>
    <row r="190" spans="3:6" x14ac:dyDescent="0.45">
      <c r="C190" s="12"/>
      <c r="D190" s="1"/>
      <c r="E190" s="1"/>
      <c r="F190" s="1"/>
    </row>
    <row r="191" spans="3:6" x14ac:dyDescent="0.45">
      <c r="C191" s="12"/>
      <c r="D191" s="1"/>
      <c r="E191" s="1"/>
      <c r="F191" s="1"/>
    </row>
    <row r="192" spans="3:6" x14ac:dyDescent="0.45">
      <c r="C192" s="12"/>
      <c r="D192" s="1"/>
      <c r="E192" s="1"/>
      <c r="F192" s="1"/>
    </row>
    <row r="193" spans="3:6" x14ac:dyDescent="0.45">
      <c r="C193" s="12"/>
      <c r="D193" s="1"/>
      <c r="E193" s="1"/>
      <c r="F193" s="1"/>
    </row>
    <row r="194" spans="3:6" x14ac:dyDescent="0.45">
      <c r="C194" s="12"/>
      <c r="D194" s="1"/>
      <c r="E194" s="1"/>
      <c r="F194" s="1"/>
    </row>
    <row r="195" spans="3:6" x14ac:dyDescent="0.45">
      <c r="C195" s="12"/>
      <c r="D195" s="1"/>
      <c r="E195" s="1"/>
      <c r="F195" s="1"/>
    </row>
    <row r="196" spans="3:6" x14ac:dyDescent="0.45">
      <c r="C196" s="12"/>
      <c r="D196" s="1"/>
      <c r="E196" s="1"/>
      <c r="F196" s="1"/>
    </row>
    <row r="197" spans="3:6" x14ac:dyDescent="0.45">
      <c r="C197" s="12"/>
      <c r="D197" s="1"/>
      <c r="E197" s="1"/>
      <c r="F197" s="1"/>
    </row>
    <row r="198" spans="3:6" x14ac:dyDescent="0.45">
      <c r="C198" s="12"/>
      <c r="D198" s="1"/>
      <c r="E198" s="1"/>
      <c r="F198" s="1"/>
    </row>
    <row r="199" spans="3:6" x14ac:dyDescent="0.45">
      <c r="C199" s="12"/>
      <c r="D199" s="1"/>
      <c r="E199" s="1"/>
      <c r="F199" s="1"/>
    </row>
    <row r="200" spans="3:6" x14ac:dyDescent="0.45">
      <c r="C200" s="12"/>
      <c r="D200" s="1"/>
      <c r="E200" s="1"/>
      <c r="F200" s="1"/>
    </row>
    <row r="201" spans="3:6" x14ac:dyDescent="0.45">
      <c r="C201" s="12"/>
      <c r="D201" s="1"/>
      <c r="E201" s="1"/>
      <c r="F201" s="1"/>
    </row>
    <row r="202" spans="3:6" x14ac:dyDescent="0.45">
      <c r="C202" s="12"/>
      <c r="D202" s="1"/>
      <c r="E202" s="1"/>
      <c r="F202" s="1"/>
    </row>
    <row r="203" spans="3:6" x14ac:dyDescent="0.45">
      <c r="C203" s="12"/>
      <c r="D203" s="1"/>
      <c r="E203" s="1"/>
      <c r="F203" s="1"/>
    </row>
    <row r="204" spans="3:6" x14ac:dyDescent="0.45">
      <c r="C204" s="12"/>
      <c r="D204" s="1"/>
      <c r="E204" s="1"/>
      <c r="F204" s="1"/>
    </row>
    <row r="205" spans="3:6" x14ac:dyDescent="0.45">
      <c r="C205" s="12"/>
      <c r="D205" s="1"/>
      <c r="E205" s="1"/>
      <c r="F205" s="1"/>
    </row>
    <row r="206" spans="3:6" x14ac:dyDescent="0.45">
      <c r="C206" s="12"/>
      <c r="D206" s="1"/>
      <c r="E206" s="1"/>
      <c r="F206" s="1"/>
    </row>
    <row r="207" spans="3:6" x14ac:dyDescent="0.45">
      <c r="C207" s="12"/>
      <c r="D207" s="1"/>
      <c r="E207" s="1"/>
      <c r="F207" s="1"/>
    </row>
    <row r="208" spans="3:6" x14ac:dyDescent="0.45">
      <c r="C208" s="12"/>
      <c r="D208" s="1"/>
      <c r="E208" s="1"/>
      <c r="F208" s="1"/>
    </row>
    <row r="209" spans="3:6" x14ac:dyDescent="0.45">
      <c r="C209" s="12"/>
      <c r="D209" s="1"/>
      <c r="E209" s="1"/>
      <c r="F209" s="1"/>
    </row>
    <row r="210" spans="3:6" x14ac:dyDescent="0.45">
      <c r="C210" s="12"/>
      <c r="D210" s="1"/>
      <c r="E210" s="1"/>
      <c r="F210" s="1"/>
    </row>
    <row r="211" spans="3:6" x14ac:dyDescent="0.45">
      <c r="C211" s="12"/>
      <c r="D211" s="1"/>
      <c r="E211" s="1"/>
      <c r="F211" s="1"/>
    </row>
    <row r="212" spans="3:6" x14ac:dyDescent="0.45">
      <c r="C212" s="12"/>
      <c r="D212" s="1"/>
      <c r="E212" s="1"/>
      <c r="F212" s="1"/>
    </row>
    <row r="213" spans="3:6" x14ac:dyDescent="0.45">
      <c r="C213" s="12"/>
      <c r="D213" s="1"/>
      <c r="E213" s="1"/>
      <c r="F213" s="1"/>
    </row>
    <row r="214" spans="3:6" x14ac:dyDescent="0.45">
      <c r="C214" s="12"/>
      <c r="D214" s="1"/>
      <c r="E214" s="1"/>
      <c r="F214" s="1"/>
    </row>
    <row r="215" spans="3:6" x14ac:dyDescent="0.45">
      <c r="C215" s="12"/>
      <c r="D215" s="1"/>
      <c r="E215" s="1"/>
      <c r="F215" s="1"/>
    </row>
    <row r="216" spans="3:6" x14ac:dyDescent="0.45">
      <c r="C216" s="12"/>
      <c r="D216" s="1"/>
      <c r="E216" s="1"/>
      <c r="F216" s="1"/>
    </row>
    <row r="217" spans="3:6" x14ac:dyDescent="0.45">
      <c r="C217" s="12"/>
      <c r="D217" s="1"/>
      <c r="E217" s="1"/>
      <c r="F217" s="1"/>
    </row>
    <row r="218" spans="3:6" x14ac:dyDescent="0.45">
      <c r="C218" s="12"/>
      <c r="D218" s="1"/>
      <c r="E218" s="1"/>
      <c r="F218" s="1"/>
    </row>
    <row r="219" spans="3:6" x14ac:dyDescent="0.45">
      <c r="C219" s="12"/>
      <c r="D219" s="1"/>
      <c r="E219" s="1"/>
      <c r="F219" s="1"/>
    </row>
    <row r="220" spans="3:6" x14ac:dyDescent="0.45">
      <c r="C220" s="12"/>
      <c r="D220" s="1"/>
      <c r="E220" s="1"/>
      <c r="F220" s="1"/>
    </row>
    <row r="221" spans="3:6" x14ac:dyDescent="0.45">
      <c r="C221" s="12"/>
      <c r="D221" s="1"/>
      <c r="E221" s="1"/>
      <c r="F221" s="1"/>
    </row>
    <row r="222" spans="3:6" x14ac:dyDescent="0.45">
      <c r="C222" s="12"/>
      <c r="D222" s="1"/>
      <c r="E222" s="1"/>
      <c r="F222" s="1"/>
    </row>
    <row r="223" spans="3:6" x14ac:dyDescent="0.45">
      <c r="C223" s="12"/>
      <c r="D223" s="1"/>
      <c r="E223" s="1"/>
      <c r="F223" s="1"/>
    </row>
    <row r="224" spans="3:6" x14ac:dyDescent="0.45">
      <c r="C224" s="12"/>
      <c r="D224" s="1"/>
      <c r="E224" s="1"/>
      <c r="F224" s="1"/>
    </row>
    <row r="225" spans="3:6" x14ac:dyDescent="0.45">
      <c r="C225" s="12"/>
      <c r="D225" s="1"/>
      <c r="E225" s="1"/>
      <c r="F225" s="1"/>
    </row>
    <row r="226" spans="3:6" x14ac:dyDescent="0.45">
      <c r="C226" s="12"/>
      <c r="D226" s="1"/>
      <c r="E226" s="1"/>
      <c r="F226" s="1"/>
    </row>
    <row r="227" spans="3:6" x14ac:dyDescent="0.45">
      <c r="C227" s="12"/>
      <c r="D227" s="1"/>
      <c r="E227" s="1"/>
      <c r="F227" s="1"/>
    </row>
    <row r="228" spans="3:6" x14ac:dyDescent="0.45">
      <c r="C228" s="12"/>
      <c r="D228" s="1"/>
      <c r="E228" s="1"/>
      <c r="F228" s="1"/>
    </row>
    <row r="229" spans="3:6" x14ac:dyDescent="0.45">
      <c r="C229" s="12"/>
      <c r="D229" s="1"/>
      <c r="E229" s="1"/>
      <c r="F229" s="1"/>
    </row>
    <row r="230" spans="3:6" x14ac:dyDescent="0.45">
      <c r="C230" s="12"/>
      <c r="D230" s="1"/>
      <c r="E230" s="1"/>
      <c r="F230" s="1"/>
    </row>
    <row r="231" spans="3:6" x14ac:dyDescent="0.45">
      <c r="C231" s="12"/>
      <c r="D231" s="1"/>
      <c r="E231" s="1"/>
      <c r="F231" s="1"/>
    </row>
    <row r="232" spans="3:6" x14ac:dyDescent="0.45">
      <c r="C232" s="12"/>
      <c r="D232" s="1"/>
      <c r="E232" s="1"/>
      <c r="F232" s="1"/>
    </row>
    <row r="233" spans="3:6" x14ac:dyDescent="0.45">
      <c r="C233" s="12"/>
      <c r="D233" s="1"/>
      <c r="E233" s="1"/>
      <c r="F233" s="1"/>
    </row>
    <row r="234" spans="3:6" x14ac:dyDescent="0.45">
      <c r="C234" s="12"/>
      <c r="D234" s="1"/>
      <c r="E234" s="1"/>
      <c r="F234" s="1"/>
    </row>
    <row r="235" spans="3:6" x14ac:dyDescent="0.45">
      <c r="C235" s="12"/>
      <c r="D235" s="1"/>
      <c r="E235" s="1"/>
      <c r="F235" s="1"/>
    </row>
  </sheetData>
  <sortState xmlns:xlrd2="http://schemas.microsoft.com/office/spreadsheetml/2017/richdata2" ref="U62:AD118">
    <sortCondition ref="AD62:AD118"/>
  </sortState>
  <mergeCells count="12">
    <mergeCell ref="A62:A118"/>
    <mergeCell ref="B60:E60"/>
    <mergeCell ref="F60:H60"/>
    <mergeCell ref="I60:K60"/>
    <mergeCell ref="L60:N60"/>
    <mergeCell ref="A3:A59"/>
    <mergeCell ref="O60:Q60"/>
    <mergeCell ref="B1:E1"/>
    <mergeCell ref="F1:H1"/>
    <mergeCell ref="I1:K1"/>
    <mergeCell ref="L1:N1"/>
    <mergeCell ref="O1:Q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B2413-0BF4-4036-9A1A-402C8DB54062}">
  <dimension ref="A1:AD118"/>
  <sheetViews>
    <sheetView zoomScale="85" zoomScaleNormal="85" workbookViewId="0">
      <selection activeCell="S1" sqref="S1"/>
    </sheetView>
  </sheetViews>
  <sheetFormatPr baseColWidth="10" defaultRowHeight="14.25" x14ac:dyDescent="0.45"/>
  <cols>
    <col min="2" max="2" width="11.3984375" style="16"/>
    <col min="6" max="8" width="15" hidden="1" customWidth="1"/>
    <col min="9" max="11" width="20.265625" style="2" customWidth="1"/>
    <col min="12" max="14" width="18.1328125" style="2" hidden="1" customWidth="1"/>
    <col min="15" max="18" width="0" hidden="1" customWidth="1"/>
    <col min="20" max="26" width="0" hidden="1" customWidth="1"/>
    <col min="30" max="30" width="0" hidden="1" customWidth="1"/>
  </cols>
  <sheetData>
    <row r="1" spans="1:26" ht="15" customHeight="1" x14ac:dyDescent="0.45">
      <c r="B1" s="31" t="s">
        <v>12</v>
      </c>
      <c r="C1" s="31"/>
      <c r="D1" s="31"/>
      <c r="E1" s="31"/>
      <c r="F1" s="32" t="s">
        <v>27</v>
      </c>
      <c r="G1" s="32"/>
      <c r="H1" s="32"/>
      <c r="I1" s="33" t="s">
        <v>28</v>
      </c>
      <c r="J1" s="33"/>
      <c r="K1" s="33"/>
      <c r="L1" s="34" t="s">
        <v>29</v>
      </c>
      <c r="M1" s="34"/>
      <c r="N1" s="34"/>
      <c r="O1" s="35" t="s">
        <v>14</v>
      </c>
      <c r="P1" s="35"/>
      <c r="Q1" s="35"/>
      <c r="R1" s="8">
        <f>MAX(R3:R59)</f>
        <v>9.2171393766198722E-10</v>
      </c>
      <c r="T1" s="32" t="s">
        <v>30</v>
      </c>
      <c r="U1" s="32"/>
      <c r="V1" s="32"/>
    </row>
    <row r="2" spans="1:26" x14ac:dyDescent="0.45">
      <c r="B2" s="10" t="s">
        <v>15</v>
      </c>
      <c r="C2" s="10" t="s">
        <v>0</v>
      </c>
      <c r="D2" s="10" t="s">
        <v>1</v>
      </c>
      <c r="E2" s="10" t="s">
        <v>2</v>
      </c>
      <c r="F2" s="11" t="s">
        <v>3</v>
      </c>
      <c r="G2" s="11" t="s">
        <v>4</v>
      </c>
      <c r="H2" s="11" t="s">
        <v>5</v>
      </c>
      <c r="I2" s="18" t="s">
        <v>0</v>
      </c>
      <c r="J2" s="18" t="s">
        <v>1</v>
      </c>
      <c r="K2" s="18" t="s">
        <v>2</v>
      </c>
      <c r="L2" s="19" t="s">
        <v>0</v>
      </c>
      <c r="M2" s="19" t="s">
        <v>1</v>
      </c>
      <c r="N2" s="19" t="s">
        <v>2</v>
      </c>
      <c r="O2" s="20" t="s">
        <v>0</v>
      </c>
      <c r="P2" s="20" t="s">
        <v>1</v>
      </c>
      <c r="Q2" s="20" t="s">
        <v>2</v>
      </c>
      <c r="R2" s="8" t="s">
        <v>8</v>
      </c>
      <c r="S2" s="21" t="s">
        <v>9</v>
      </c>
      <c r="T2" s="11" t="s">
        <v>3</v>
      </c>
      <c r="U2" s="11" t="s">
        <v>4</v>
      </c>
      <c r="V2" s="11" t="s">
        <v>5</v>
      </c>
    </row>
    <row r="3" spans="1:26" ht="15" customHeight="1" x14ac:dyDescent="0.45">
      <c r="A3" s="36" t="s">
        <v>6</v>
      </c>
      <c r="B3" s="9">
        <v>257</v>
      </c>
      <c r="C3" s="4">
        <f t="shared" ref="C3:C34" si="0">I3+F3</f>
        <v>8.5732605755899994E-4</v>
      </c>
      <c r="D3" s="4">
        <f t="shared" ref="D3:D34" si="1">J3+G3</f>
        <v>-4.0089765631600002E-4</v>
      </c>
      <c r="E3" s="6">
        <f t="shared" ref="E3:E34" si="2">K3+H3</f>
        <v>2.9739788702000001E-4</v>
      </c>
      <c r="F3" s="4">
        <v>-2.0344E-5</v>
      </c>
      <c r="G3" s="4">
        <v>1.9723000000000002E-6</v>
      </c>
      <c r="H3" s="4">
        <v>2.2617000000000001E-4</v>
      </c>
      <c r="I3" s="4">
        <f t="shared" ref="I3:I34" si="3">L3+T3</f>
        <v>8.7767005755899998E-4</v>
      </c>
      <c r="J3" s="4">
        <f t="shared" ref="J3:J34" si="4">M3+U3</f>
        <v>-4.02869956316E-4</v>
      </c>
      <c r="K3" s="4">
        <f t="shared" ref="K3:K34" si="5">N3+V3</f>
        <v>7.122788702E-5</v>
      </c>
      <c r="L3" s="4">
        <v>8.7766999999999999E-4</v>
      </c>
      <c r="M3" s="4">
        <v>-4.0287E-4</v>
      </c>
      <c r="N3" s="4">
        <v>7.1228000000000003E-5</v>
      </c>
      <c r="O3" s="4">
        <f t="shared" ref="O3:O34" si="6">L3-I3</f>
        <v>-5.7558999992483872E-11</v>
      </c>
      <c r="P3" s="4">
        <f t="shared" ref="P3:P34" si="7">M3-J3</f>
        <v>-4.3683999993715528E-11</v>
      </c>
      <c r="Q3" s="4">
        <f t="shared" ref="Q3:Q34" si="8">N3-K3</f>
        <v>1.1298000000283491E-10</v>
      </c>
      <c r="R3" s="4">
        <f t="shared" ref="R3:R34" si="9">(O3^2+P3^2+Q3^2)^0.5</f>
        <v>1.3411118796068535E-10</v>
      </c>
      <c r="S3" s="15">
        <f t="shared" ref="S3:S34" si="10">1000*(L3^2+M3^2)^0.5</f>
        <v>0.96571676272082996</v>
      </c>
      <c r="T3" s="4">
        <v>5.7558999999999997E-11</v>
      </c>
      <c r="U3" s="4">
        <v>4.3684E-11</v>
      </c>
      <c r="V3" s="4">
        <v>-1.1297999999999999E-10</v>
      </c>
      <c r="X3" s="1">
        <v>-2.0344E-5</v>
      </c>
      <c r="Y3" s="1">
        <v>1.9723000000000002E-6</v>
      </c>
      <c r="Z3" s="1">
        <v>2.2617000000000001E-4</v>
      </c>
    </row>
    <row r="4" spans="1:26" x14ac:dyDescent="0.45">
      <c r="A4" s="36"/>
      <c r="B4" s="9">
        <v>265</v>
      </c>
      <c r="C4" s="4">
        <f t="shared" si="0"/>
        <v>-9.9299362999999999E-5</v>
      </c>
      <c r="D4" s="4">
        <f t="shared" si="1"/>
        <v>-1.1335011180520001E-5</v>
      </c>
      <c r="E4" s="6">
        <f t="shared" si="2"/>
        <v>2.328168204E-4</v>
      </c>
      <c r="F4" s="4">
        <v>-4.3553999999999998E-6</v>
      </c>
      <c r="G4" s="4">
        <v>-1.1335000000000001E-5</v>
      </c>
      <c r="H4" s="4">
        <v>2.3439000000000001E-4</v>
      </c>
      <c r="I4" s="4">
        <f t="shared" si="3"/>
        <v>-9.4943963000000003E-5</v>
      </c>
      <c r="J4" s="4">
        <f t="shared" si="4"/>
        <v>-1.118052E-11</v>
      </c>
      <c r="K4" s="4">
        <f t="shared" si="5"/>
        <v>-1.5731795999999999E-6</v>
      </c>
      <c r="L4" s="4">
        <v>-9.4944000000000004E-5</v>
      </c>
      <c r="M4" s="4">
        <v>-3.2252000000000002E-13</v>
      </c>
      <c r="N4" s="4">
        <v>-1.5733E-6</v>
      </c>
      <c r="O4" s="4">
        <f t="shared" si="6"/>
        <v>-3.7000000001233095E-11</v>
      </c>
      <c r="P4" s="4">
        <f t="shared" si="7"/>
        <v>1.0858000000000001E-11</v>
      </c>
      <c r="Q4" s="4">
        <f t="shared" si="8"/>
        <v>-1.2040000000010476E-10</v>
      </c>
      <c r="R4" s="4">
        <f t="shared" si="9"/>
        <v>1.2642411227339695E-10</v>
      </c>
      <c r="S4" s="15">
        <f t="shared" si="10"/>
        <v>9.4944000000000001E-2</v>
      </c>
      <c r="T4" s="4">
        <v>3.7000000000000001E-11</v>
      </c>
      <c r="U4" s="4">
        <v>-1.0858000000000001E-11</v>
      </c>
      <c r="V4" s="4">
        <v>1.2039999999999999E-10</v>
      </c>
      <c r="X4" s="1">
        <v>-4.3553999999999998E-6</v>
      </c>
      <c r="Y4" s="1">
        <v>-1.1335000000000001E-5</v>
      </c>
      <c r="Z4" s="1">
        <v>2.3439000000000001E-4</v>
      </c>
    </row>
    <row r="5" spans="1:26" x14ac:dyDescent="0.45">
      <c r="A5" s="36"/>
      <c r="B5" s="9">
        <v>385</v>
      </c>
      <c r="C5" s="4">
        <f t="shared" si="0"/>
        <v>3.1051161580499995E-4</v>
      </c>
      <c r="D5" s="4">
        <f t="shared" si="1"/>
        <v>-9.7228596088000006E-4</v>
      </c>
      <c r="E5" s="6">
        <f t="shared" si="2"/>
        <v>1.892132017E-4</v>
      </c>
      <c r="F5" s="4">
        <v>-1.9284E-6</v>
      </c>
      <c r="G5" s="4">
        <v>1.1234E-5</v>
      </c>
      <c r="H5" s="4">
        <v>1.6149E-4</v>
      </c>
      <c r="I5" s="4">
        <f t="shared" si="3"/>
        <v>3.1244001580499998E-4</v>
      </c>
      <c r="J5" s="4">
        <f t="shared" si="4"/>
        <v>-9.8351996088000011E-4</v>
      </c>
      <c r="K5" s="4">
        <f t="shared" si="5"/>
        <v>2.77232017E-5</v>
      </c>
      <c r="L5" s="4">
        <v>3.1243999999999998E-4</v>
      </c>
      <c r="M5" s="4">
        <v>-9.835200000000001E-4</v>
      </c>
      <c r="N5" s="4">
        <v>2.7722999999999999E-5</v>
      </c>
      <c r="O5" s="4">
        <f t="shared" si="6"/>
        <v>-1.5804999995393254E-11</v>
      </c>
      <c r="P5" s="4">
        <f t="shared" si="7"/>
        <v>-3.911999999113569E-11</v>
      </c>
      <c r="Q5" s="4">
        <f t="shared" si="8"/>
        <v>-2.0170000000109957E-10</v>
      </c>
      <c r="R5" s="4">
        <f t="shared" si="9"/>
        <v>2.0606567502765811E-10</v>
      </c>
      <c r="S5" s="15">
        <f t="shared" si="10"/>
        <v>1.0319546230333969</v>
      </c>
      <c r="T5" s="4">
        <v>1.5805000000000001E-11</v>
      </c>
      <c r="U5" s="4">
        <v>3.9120000000000003E-11</v>
      </c>
      <c r="V5" s="4">
        <v>2.0170000000000001E-10</v>
      </c>
      <c r="X5" s="1">
        <v>-1.9284E-6</v>
      </c>
      <c r="Y5" s="1">
        <v>1.1234E-5</v>
      </c>
      <c r="Z5" s="1">
        <v>1.6149E-4</v>
      </c>
    </row>
    <row r="6" spans="1:26" x14ac:dyDescent="0.45">
      <c r="A6" s="36"/>
      <c r="B6" s="9">
        <v>1837</v>
      </c>
      <c r="C6" s="4">
        <f t="shared" si="0"/>
        <v>1.7817960095016E-3</v>
      </c>
      <c r="D6" s="4">
        <f t="shared" si="1"/>
        <v>-7.8275894427699995E-4</v>
      </c>
      <c r="E6" s="6">
        <f t="shared" si="2"/>
        <v>5.9126005131500002E-4</v>
      </c>
      <c r="F6" s="4">
        <v>-5.0404000000000001E-5</v>
      </c>
      <c r="G6" s="4">
        <v>1.5481E-5</v>
      </c>
      <c r="H6" s="4">
        <v>2.5635000000000002E-4</v>
      </c>
      <c r="I6" s="4">
        <f t="shared" si="3"/>
        <v>1.8322000095016E-3</v>
      </c>
      <c r="J6" s="4">
        <f t="shared" si="4"/>
        <v>-7.9823994427699997E-4</v>
      </c>
      <c r="K6" s="4">
        <f t="shared" si="5"/>
        <v>3.34910051315E-4</v>
      </c>
      <c r="L6" s="4">
        <v>1.8322E-3</v>
      </c>
      <c r="M6" s="4">
        <v>-7.9823999999999997E-4</v>
      </c>
      <c r="N6" s="4">
        <v>3.3491E-4</v>
      </c>
      <c r="O6" s="4">
        <f t="shared" si="6"/>
        <v>-9.5016000276060275E-12</v>
      </c>
      <c r="P6" s="4">
        <f t="shared" si="7"/>
        <v>-5.5722999998952805E-11</v>
      </c>
      <c r="Q6" s="4">
        <f t="shared" si="8"/>
        <v>-5.1314999992280175E-11</v>
      </c>
      <c r="R6" s="4">
        <f t="shared" si="9"/>
        <v>7.6345021816590053E-11</v>
      </c>
      <c r="S6" s="15">
        <f t="shared" si="10"/>
        <v>1.9985354481719857</v>
      </c>
      <c r="T6" s="4">
        <v>9.5016000000000006E-12</v>
      </c>
      <c r="U6" s="4">
        <v>5.5723000000000002E-11</v>
      </c>
      <c r="V6" s="4">
        <v>5.1314999999999999E-11</v>
      </c>
      <c r="X6" s="1">
        <v>-5.0404000000000001E-5</v>
      </c>
      <c r="Y6" s="1">
        <v>1.5481E-5</v>
      </c>
      <c r="Z6" s="1">
        <v>2.5635000000000002E-4</v>
      </c>
    </row>
    <row r="7" spans="1:26" x14ac:dyDescent="0.45">
      <c r="A7" s="36"/>
      <c r="B7" s="9">
        <v>1909</v>
      </c>
      <c r="C7" s="4">
        <f t="shared" si="0"/>
        <v>7.0422126889200002E-4</v>
      </c>
      <c r="D7" s="4">
        <f t="shared" si="1"/>
        <v>-1.9165038614000001E-3</v>
      </c>
      <c r="E7" s="6">
        <f t="shared" si="2"/>
        <v>4.6159031236999999E-4</v>
      </c>
      <c r="F7" s="4">
        <v>-6.7286999999999996E-6</v>
      </c>
      <c r="G7" s="4">
        <v>2.9096000000000001E-5</v>
      </c>
      <c r="H7" s="4">
        <v>1.7253E-4</v>
      </c>
      <c r="I7" s="4">
        <f t="shared" si="3"/>
        <v>7.1094996889200005E-4</v>
      </c>
      <c r="J7" s="4">
        <f t="shared" si="4"/>
        <v>-1.9455998614000001E-3</v>
      </c>
      <c r="K7" s="4">
        <f t="shared" si="5"/>
        <v>2.8906031236999998E-4</v>
      </c>
      <c r="L7" s="4">
        <v>7.1095000000000002E-4</v>
      </c>
      <c r="M7" s="4">
        <v>-1.9456E-3</v>
      </c>
      <c r="N7" s="4">
        <v>2.8906E-4</v>
      </c>
      <c r="O7" s="4">
        <f t="shared" si="6"/>
        <v>3.1107999965036826E-11</v>
      </c>
      <c r="P7" s="4">
        <f t="shared" si="7"/>
        <v>-1.3859999996659877E-10</v>
      </c>
      <c r="Q7" s="4">
        <f t="shared" si="8"/>
        <v>-3.1236999998348475E-10</v>
      </c>
      <c r="R7" s="4">
        <f t="shared" si="9"/>
        <v>3.4315111036138025E-10</v>
      </c>
      <c r="S7" s="15">
        <f t="shared" si="10"/>
        <v>2.0714268663170325</v>
      </c>
      <c r="T7" s="4">
        <v>-3.1107999999999999E-11</v>
      </c>
      <c r="U7" s="4">
        <v>1.3859999999999999E-10</v>
      </c>
      <c r="V7" s="4">
        <v>3.1236999999999998E-10</v>
      </c>
      <c r="X7" s="1">
        <v>-6.7286999999999996E-6</v>
      </c>
      <c r="Y7" s="1">
        <v>2.9096000000000001E-5</v>
      </c>
      <c r="Z7" s="1">
        <v>1.7253E-4</v>
      </c>
    </row>
    <row r="8" spans="1:26" x14ac:dyDescent="0.45">
      <c r="A8" s="36"/>
      <c r="B8" s="9">
        <v>3061</v>
      </c>
      <c r="C8" s="4">
        <f t="shared" si="0"/>
        <v>2.6628718431200003E-3</v>
      </c>
      <c r="D8" s="4">
        <f t="shared" si="1"/>
        <v>-1.15054888118E-3</v>
      </c>
      <c r="E8" s="6">
        <f t="shared" si="2"/>
        <v>1.05189027644E-3</v>
      </c>
      <c r="F8" s="4">
        <v>-9.8927999999999999E-5</v>
      </c>
      <c r="G8" s="4">
        <v>3.2750999999999999E-5</v>
      </c>
      <c r="H8" s="4">
        <v>3.0144999999999998E-4</v>
      </c>
      <c r="I8" s="4">
        <f t="shared" si="3"/>
        <v>2.7617998431200001E-3</v>
      </c>
      <c r="J8" s="4">
        <f t="shared" si="4"/>
        <v>-1.1832998811799999E-3</v>
      </c>
      <c r="K8" s="4">
        <f t="shared" si="5"/>
        <v>7.5044027644000002E-4</v>
      </c>
      <c r="L8" s="4">
        <v>2.7618E-3</v>
      </c>
      <c r="M8" s="4">
        <v>-1.1833E-3</v>
      </c>
      <c r="N8" s="4">
        <v>7.5044E-4</v>
      </c>
      <c r="O8" s="4">
        <f t="shared" si="6"/>
        <v>1.5687999987620826E-10</v>
      </c>
      <c r="P8" s="4">
        <f t="shared" si="7"/>
        <v>-1.1882000006298299E-10</v>
      </c>
      <c r="Q8" s="4">
        <f t="shared" si="8"/>
        <v>-2.7644000001429692E-10</v>
      </c>
      <c r="R8" s="4">
        <f t="shared" si="9"/>
        <v>3.3933552773623758E-10</v>
      </c>
      <c r="S8" s="15">
        <f t="shared" si="10"/>
        <v>3.0046194650903799</v>
      </c>
      <c r="T8" s="4">
        <v>-1.5688000000000001E-10</v>
      </c>
      <c r="U8" s="4">
        <v>1.1882000000000001E-10</v>
      </c>
      <c r="V8" s="4">
        <v>2.7643999999999998E-10</v>
      </c>
      <c r="X8" s="1">
        <v>-9.8927999999999999E-5</v>
      </c>
      <c r="Y8" s="1">
        <v>3.2750999999999999E-5</v>
      </c>
      <c r="Z8" s="1">
        <v>3.0144999999999998E-4</v>
      </c>
    </row>
    <row r="9" spans="1:26" x14ac:dyDescent="0.45">
      <c r="A9" s="36"/>
      <c r="B9" s="9">
        <v>3133</v>
      </c>
      <c r="C9" s="4">
        <f t="shared" si="0"/>
        <v>1.0638359218600002E-3</v>
      </c>
      <c r="D9" s="4">
        <f t="shared" si="1"/>
        <v>-2.7767067742600002E-3</v>
      </c>
      <c r="E9" s="6">
        <f t="shared" si="2"/>
        <v>9.7067027448000001E-4</v>
      </c>
      <c r="F9" s="4">
        <v>-2.2663999999999998E-5</v>
      </c>
      <c r="G9" s="4">
        <v>7.5493000000000004E-5</v>
      </c>
      <c r="H9" s="4">
        <v>2.1011000000000001E-4</v>
      </c>
      <c r="I9" s="4">
        <f t="shared" si="3"/>
        <v>1.0864999218600001E-3</v>
      </c>
      <c r="J9" s="4">
        <f t="shared" si="4"/>
        <v>-2.85219977426E-3</v>
      </c>
      <c r="K9" s="4">
        <f t="shared" si="5"/>
        <v>7.6056027448E-4</v>
      </c>
      <c r="L9" s="4">
        <v>1.0865E-3</v>
      </c>
      <c r="M9" s="4">
        <v>-2.8522E-3</v>
      </c>
      <c r="N9" s="4">
        <v>7.6055999999999997E-4</v>
      </c>
      <c r="O9" s="4">
        <f t="shared" si="6"/>
        <v>7.8139999895934786E-11</v>
      </c>
      <c r="P9" s="4">
        <f t="shared" si="7"/>
        <v>-2.2574000004341177E-10</v>
      </c>
      <c r="Q9" s="4">
        <f t="shared" si="8"/>
        <v>-2.7448000003513912E-10</v>
      </c>
      <c r="R9" s="4">
        <f t="shared" si="9"/>
        <v>3.638731614486375E-10</v>
      </c>
      <c r="S9" s="15">
        <f t="shared" si="10"/>
        <v>3.052134841385616</v>
      </c>
      <c r="T9" s="4">
        <v>-7.8140000000000001E-11</v>
      </c>
      <c r="U9" s="4">
        <v>2.2573999999999999E-10</v>
      </c>
      <c r="V9" s="4">
        <v>2.7448000000000002E-10</v>
      </c>
      <c r="X9" s="1">
        <v>-2.2663999999999998E-5</v>
      </c>
      <c r="Y9" s="1">
        <v>7.5493000000000004E-5</v>
      </c>
      <c r="Z9" s="1">
        <v>2.1011000000000001E-4</v>
      </c>
    </row>
    <row r="10" spans="1:26" x14ac:dyDescent="0.45">
      <c r="A10" s="36"/>
      <c r="B10" s="9">
        <v>4285</v>
      </c>
      <c r="C10" s="4">
        <f t="shared" si="0"/>
        <v>3.5825397725399999E-3</v>
      </c>
      <c r="D10" s="4">
        <f t="shared" si="1"/>
        <v>-1.5297178547899999E-3</v>
      </c>
      <c r="E10" s="6">
        <f t="shared" si="2"/>
        <v>1.6327402623900001E-3</v>
      </c>
      <c r="F10" s="4">
        <v>-1.3236000000000001E-4</v>
      </c>
      <c r="G10" s="4">
        <v>4.8381999999999999E-5</v>
      </c>
      <c r="H10" s="4">
        <v>2.9233999999999998E-4</v>
      </c>
      <c r="I10" s="4">
        <f t="shared" si="3"/>
        <v>3.7148997725400001E-3</v>
      </c>
      <c r="J10" s="4">
        <f t="shared" si="4"/>
        <v>-1.57809985479E-3</v>
      </c>
      <c r="K10" s="4">
        <f t="shared" si="5"/>
        <v>1.34040026239E-3</v>
      </c>
      <c r="L10" s="4">
        <v>3.7149000000000001E-3</v>
      </c>
      <c r="M10" s="4">
        <v>-1.5781E-3</v>
      </c>
      <c r="N10" s="4">
        <v>1.3404000000000001E-3</v>
      </c>
      <c r="O10" s="4">
        <f t="shared" si="6"/>
        <v>2.2746000005388622E-10</v>
      </c>
      <c r="P10" s="4">
        <f t="shared" si="7"/>
        <v>-1.4521000005728035E-10</v>
      </c>
      <c r="Q10" s="4">
        <f t="shared" si="8"/>
        <v>-2.6238999991864964E-10</v>
      </c>
      <c r="R10" s="4">
        <f t="shared" si="9"/>
        <v>3.763940857644528E-10</v>
      </c>
      <c r="S10" s="15">
        <f t="shared" si="10"/>
        <v>4.0361964298086388</v>
      </c>
      <c r="T10" s="4">
        <v>-2.2746000000000001E-10</v>
      </c>
      <c r="U10" s="4">
        <v>1.4521000000000001E-10</v>
      </c>
      <c r="V10" s="4">
        <v>2.6239000000000001E-10</v>
      </c>
      <c r="X10" s="1">
        <v>-1.3236000000000001E-4</v>
      </c>
      <c r="Y10" s="1">
        <v>4.8381999999999999E-5</v>
      </c>
      <c r="Z10" s="1">
        <v>2.9233999999999998E-4</v>
      </c>
    </row>
    <row r="11" spans="1:26" x14ac:dyDescent="0.45">
      <c r="A11" s="36"/>
      <c r="B11" s="9">
        <v>4357</v>
      </c>
      <c r="C11" s="4">
        <f t="shared" si="0"/>
        <v>1.430149946818E-3</v>
      </c>
      <c r="D11" s="4">
        <f t="shared" si="1"/>
        <v>-3.6644878394700002E-3</v>
      </c>
      <c r="E11" s="6">
        <f t="shared" si="2"/>
        <v>1.5832401445699999E-3</v>
      </c>
      <c r="F11" s="4">
        <v>-3.1850000000000002E-5</v>
      </c>
      <c r="G11" s="4">
        <v>9.4412000000000003E-5</v>
      </c>
      <c r="H11" s="4">
        <v>1.7374E-4</v>
      </c>
      <c r="I11" s="4">
        <f t="shared" si="3"/>
        <v>1.4619999468179999E-3</v>
      </c>
      <c r="J11" s="4">
        <f t="shared" si="4"/>
        <v>-3.75889983947E-3</v>
      </c>
      <c r="K11" s="4">
        <f t="shared" si="5"/>
        <v>1.40950014457E-3</v>
      </c>
      <c r="L11" s="4">
        <v>1.462E-3</v>
      </c>
      <c r="M11" s="4">
        <v>-3.7588999999999999E-3</v>
      </c>
      <c r="N11" s="4">
        <v>1.4094999999999999E-3</v>
      </c>
      <c r="O11" s="4">
        <f t="shared" si="6"/>
        <v>5.3182000036428034E-11</v>
      </c>
      <c r="P11" s="4">
        <f t="shared" si="7"/>
        <v>-1.6052999988330763E-10</v>
      </c>
      <c r="Q11" s="4">
        <f t="shared" si="8"/>
        <v>-1.4457000006851128E-10</v>
      </c>
      <c r="R11" s="4">
        <f t="shared" si="9"/>
        <v>2.2248301263291704E-10</v>
      </c>
      <c r="S11" s="15">
        <f t="shared" si="10"/>
        <v>4.0332087982151377</v>
      </c>
      <c r="T11" s="4">
        <v>-5.3182000000000002E-11</v>
      </c>
      <c r="U11" s="4">
        <v>1.6052999999999999E-10</v>
      </c>
      <c r="V11" s="4">
        <v>1.4457E-10</v>
      </c>
      <c r="X11" s="1">
        <v>-3.1850000000000002E-5</v>
      </c>
      <c r="Y11" s="1">
        <v>9.4412000000000003E-5</v>
      </c>
      <c r="Z11" s="1">
        <v>1.7374E-4</v>
      </c>
    </row>
    <row r="12" spans="1:26" x14ac:dyDescent="0.45">
      <c r="A12" s="36"/>
      <c r="B12" s="9">
        <v>5509</v>
      </c>
      <c r="C12" s="4">
        <f t="shared" si="0"/>
        <v>4.5241698743500001E-3</v>
      </c>
      <c r="D12" s="4">
        <f t="shared" si="1"/>
        <v>-1.9153069032939998E-3</v>
      </c>
      <c r="E12" s="6">
        <f t="shared" si="2"/>
        <v>2.1821301093400002E-3</v>
      </c>
      <c r="F12" s="4">
        <v>-1.0503E-4</v>
      </c>
      <c r="G12" s="4">
        <v>4.1492999999999997E-5</v>
      </c>
      <c r="H12" s="4">
        <v>1.6862999999999999E-4</v>
      </c>
      <c r="I12" s="4">
        <f t="shared" si="3"/>
        <v>4.62919987435E-3</v>
      </c>
      <c r="J12" s="4">
        <f t="shared" si="4"/>
        <v>-1.9567999032939999E-3</v>
      </c>
      <c r="K12" s="4">
        <f t="shared" si="5"/>
        <v>2.0135001093400003E-3</v>
      </c>
      <c r="L12" s="4">
        <v>4.6292E-3</v>
      </c>
      <c r="M12" s="4">
        <v>-1.9567999999999999E-3</v>
      </c>
      <c r="N12" s="4">
        <v>2.0135000000000001E-3</v>
      </c>
      <c r="O12" s="4">
        <f t="shared" si="6"/>
        <v>1.2564999995329229E-10</v>
      </c>
      <c r="P12" s="4">
        <f t="shared" si="7"/>
        <v>-9.6705999978741186E-11</v>
      </c>
      <c r="Q12" s="4">
        <f t="shared" si="8"/>
        <v>-1.0934000016157852E-10</v>
      </c>
      <c r="R12" s="4">
        <f t="shared" si="9"/>
        <v>1.9260116447073893E-10</v>
      </c>
      <c r="S12" s="15">
        <f t="shared" si="10"/>
        <v>5.0257893787941414</v>
      </c>
      <c r="T12" s="4">
        <v>-1.2565E-10</v>
      </c>
      <c r="U12" s="4">
        <v>9.6705999999999999E-11</v>
      </c>
      <c r="V12" s="4">
        <v>1.0933999999999999E-10</v>
      </c>
      <c r="X12" s="1">
        <v>-1.0503E-4</v>
      </c>
      <c r="Y12" s="1">
        <v>4.1492999999999997E-5</v>
      </c>
      <c r="Z12" s="1">
        <v>1.6862999999999999E-4</v>
      </c>
    </row>
    <row r="13" spans="1:26" x14ac:dyDescent="0.45">
      <c r="A13" s="36"/>
      <c r="B13" s="9">
        <v>5581</v>
      </c>
      <c r="C13" s="4">
        <f t="shared" si="0"/>
        <v>1.792713977573E-3</v>
      </c>
      <c r="D13" s="4">
        <f t="shared" si="1"/>
        <v>-4.5604009482630003E-3</v>
      </c>
      <c r="E13" s="6">
        <f t="shared" si="2"/>
        <v>2.2393120375390004E-3</v>
      </c>
      <c r="F13" s="4">
        <v>-2.4286000000000001E-5</v>
      </c>
      <c r="G13" s="4">
        <v>5.5498999999999998E-5</v>
      </c>
      <c r="H13" s="4">
        <v>6.5811999999999999E-5</v>
      </c>
      <c r="I13" s="4">
        <f t="shared" si="3"/>
        <v>1.8169999775730001E-3</v>
      </c>
      <c r="J13" s="4">
        <f t="shared" si="4"/>
        <v>-4.6158999482629999E-3</v>
      </c>
      <c r="K13" s="4">
        <f t="shared" si="5"/>
        <v>2.1735000375390002E-3</v>
      </c>
      <c r="L13" s="4">
        <v>1.817E-3</v>
      </c>
      <c r="M13" s="4">
        <v>-4.6159E-3</v>
      </c>
      <c r="N13" s="4">
        <v>2.1735000000000001E-3</v>
      </c>
      <c r="O13" s="4">
        <f t="shared" si="6"/>
        <v>2.2426999927299685E-11</v>
      </c>
      <c r="P13" s="4">
        <f t="shared" si="7"/>
        <v>-5.1737000100748887E-11</v>
      </c>
      <c r="Q13" s="4">
        <f t="shared" si="8"/>
        <v>-3.753900012018474E-11</v>
      </c>
      <c r="R13" s="4">
        <f t="shared" si="9"/>
        <v>6.7741154663817325E-11</v>
      </c>
      <c r="S13" s="15">
        <f t="shared" si="10"/>
        <v>4.9606473176391006</v>
      </c>
      <c r="T13" s="4">
        <v>-2.2427E-11</v>
      </c>
      <c r="U13" s="4">
        <v>5.1737000000000001E-11</v>
      </c>
      <c r="V13" s="4">
        <v>3.7538999999999998E-11</v>
      </c>
      <c r="X13" s="1">
        <v>-2.4286000000000001E-5</v>
      </c>
      <c r="Y13" s="1">
        <v>5.5498999999999998E-5</v>
      </c>
      <c r="Z13" s="1">
        <v>6.5811999999999999E-5</v>
      </c>
    </row>
    <row r="14" spans="1:26" x14ac:dyDescent="0.45">
      <c r="A14" s="36"/>
      <c r="B14" s="9">
        <v>6637</v>
      </c>
      <c r="C14" s="4">
        <f t="shared" si="0"/>
        <v>5.0453549430029996E-3</v>
      </c>
      <c r="D14" s="4">
        <f t="shared" si="1"/>
        <v>-2.1309579513979996E-3</v>
      </c>
      <c r="E14" s="6">
        <f t="shared" si="2"/>
        <v>2.469734036042E-3</v>
      </c>
      <c r="F14" s="4">
        <v>-6.4344999999999995E-5</v>
      </c>
      <c r="G14" s="4">
        <v>2.4842E-5</v>
      </c>
      <c r="H14" s="4">
        <v>7.0433999999999997E-5</v>
      </c>
      <c r="I14" s="4">
        <f t="shared" si="3"/>
        <v>5.109699943003E-3</v>
      </c>
      <c r="J14" s="4">
        <f t="shared" si="4"/>
        <v>-2.1557999513979998E-3</v>
      </c>
      <c r="K14" s="4">
        <f t="shared" si="5"/>
        <v>2.3993000360420002E-3</v>
      </c>
      <c r="L14" s="4">
        <v>5.1097E-3</v>
      </c>
      <c r="M14" s="4">
        <v>-2.1557999999999998E-3</v>
      </c>
      <c r="N14" s="4">
        <v>2.3993E-3</v>
      </c>
      <c r="O14" s="4">
        <f t="shared" si="6"/>
        <v>5.6997000001668408E-11</v>
      </c>
      <c r="P14" s="4">
        <f t="shared" si="7"/>
        <v>-4.8602000028707959E-11</v>
      </c>
      <c r="Q14" s="4">
        <f t="shared" si="8"/>
        <v>-3.6042000113589712E-11</v>
      </c>
      <c r="R14" s="4">
        <f t="shared" si="9"/>
        <v>8.3125436469041887E-11</v>
      </c>
      <c r="S14" s="15">
        <f t="shared" si="10"/>
        <v>5.5458550044154595</v>
      </c>
      <c r="T14" s="4">
        <v>-5.6996999999999997E-11</v>
      </c>
      <c r="U14" s="4">
        <v>4.8602000000000003E-11</v>
      </c>
      <c r="V14" s="4">
        <v>3.6041999999999997E-11</v>
      </c>
      <c r="X14" s="1">
        <v>-6.4344999999999995E-5</v>
      </c>
      <c r="Y14" s="1">
        <v>2.4842E-5</v>
      </c>
      <c r="Z14" s="1">
        <v>7.0433999999999997E-5</v>
      </c>
    </row>
    <row r="15" spans="1:26" x14ac:dyDescent="0.45">
      <c r="A15" s="36"/>
      <c r="B15" s="9">
        <v>6673</v>
      </c>
      <c r="C15" s="4">
        <f t="shared" si="0"/>
        <v>1.985777991584E-3</v>
      </c>
      <c r="D15" s="4">
        <f t="shared" si="1"/>
        <v>-5.0363869859589997E-3</v>
      </c>
      <c r="E15" s="6">
        <f t="shared" si="2"/>
        <v>2.6003458069410999E-3</v>
      </c>
      <c r="F15" s="4">
        <v>-1.3122000000000001E-5</v>
      </c>
      <c r="G15" s="4">
        <v>1.8612999999999999E-5</v>
      </c>
      <c r="H15" s="4">
        <v>8.2457999999999999E-6</v>
      </c>
      <c r="I15" s="4">
        <f t="shared" si="3"/>
        <v>1.998899991584E-3</v>
      </c>
      <c r="J15" s="4">
        <f t="shared" si="4"/>
        <v>-5.0549999859589995E-3</v>
      </c>
      <c r="K15" s="4">
        <f t="shared" si="5"/>
        <v>2.5921000069411E-3</v>
      </c>
      <c r="L15" s="4">
        <v>1.9989000000000001E-3</v>
      </c>
      <c r="M15" s="4">
        <v>-5.0549999999999996E-3</v>
      </c>
      <c r="N15" s="4">
        <v>2.5921E-3</v>
      </c>
      <c r="O15" s="4">
        <f t="shared" si="6"/>
        <v>8.4160001016797548E-12</v>
      </c>
      <c r="P15" s="4">
        <f t="shared" si="7"/>
        <v>-1.4041000133413473E-11</v>
      </c>
      <c r="Q15" s="4">
        <f t="shared" si="8"/>
        <v>-6.9411000384878019E-12</v>
      </c>
      <c r="R15" s="4">
        <f t="shared" si="9"/>
        <v>1.7780821471526173E-11</v>
      </c>
      <c r="S15" s="15">
        <f t="shared" si="10"/>
        <v>5.4358648079215506</v>
      </c>
      <c r="T15" s="4">
        <v>-8.4159999999999997E-12</v>
      </c>
      <c r="U15" s="4">
        <v>1.4041E-11</v>
      </c>
      <c r="V15" s="4">
        <v>6.9411E-12</v>
      </c>
      <c r="X15" s="1">
        <v>-1.3122000000000001E-5</v>
      </c>
      <c r="Y15" s="1">
        <v>1.8612999999999999E-5</v>
      </c>
      <c r="Z15" s="1">
        <v>8.2457999999999999E-6</v>
      </c>
    </row>
    <row r="16" spans="1:26" x14ac:dyDescent="0.45">
      <c r="A16" s="36"/>
      <c r="B16" s="9">
        <v>7388</v>
      </c>
      <c r="C16" s="4">
        <f t="shared" si="0"/>
        <v>-4.9443445823699997E-4</v>
      </c>
      <c r="D16" s="4">
        <f t="shared" si="1"/>
        <v>-9.7023096177600008E-4</v>
      </c>
      <c r="E16" s="6">
        <f t="shared" si="2"/>
        <v>1.9794036040999999E-4</v>
      </c>
      <c r="F16" s="4">
        <v>7.5455E-6</v>
      </c>
      <c r="G16" s="4">
        <v>1.2429000000000001E-5</v>
      </c>
      <c r="H16" s="4">
        <v>1.6678E-4</v>
      </c>
      <c r="I16" s="4">
        <f t="shared" si="3"/>
        <v>-5.01979958237E-4</v>
      </c>
      <c r="J16" s="4">
        <f t="shared" si="4"/>
        <v>-9.8265996177600008E-4</v>
      </c>
      <c r="K16" s="4">
        <f t="shared" si="5"/>
        <v>3.1160360410000001E-5</v>
      </c>
      <c r="L16" s="4">
        <v>-5.0197999999999996E-4</v>
      </c>
      <c r="M16" s="4">
        <v>-9.8266E-4</v>
      </c>
      <c r="N16" s="4">
        <v>3.116E-5</v>
      </c>
      <c r="O16" s="4">
        <f t="shared" si="6"/>
        <v>-4.1762999959324421E-11</v>
      </c>
      <c r="P16" s="4">
        <f t="shared" si="7"/>
        <v>-3.822399992012282E-11</v>
      </c>
      <c r="Q16" s="4">
        <f t="shared" si="8"/>
        <v>-3.6041000000104845E-10</v>
      </c>
      <c r="R16" s="4">
        <f t="shared" si="9"/>
        <v>3.6482953613468828E-10</v>
      </c>
      <c r="S16" s="15">
        <f t="shared" si="10"/>
        <v>1.1034512204896056</v>
      </c>
      <c r="T16" s="4">
        <v>4.1763E-11</v>
      </c>
      <c r="U16" s="4">
        <v>3.8224E-11</v>
      </c>
      <c r="V16" s="4">
        <v>3.6041E-10</v>
      </c>
      <c r="X16" s="1">
        <v>7.5455E-6</v>
      </c>
      <c r="Y16" s="1">
        <v>1.2429000000000001E-5</v>
      </c>
      <c r="Z16" s="1">
        <v>1.6678E-4</v>
      </c>
    </row>
    <row r="17" spans="1:30" x14ac:dyDescent="0.45">
      <c r="A17" s="36"/>
      <c r="B17" s="9">
        <v>8828</v>
      </c>
      <c r="C17" s="4">
        <f t="shared" si="0"/>
        <v>-8.8843700452929995E-4</v>
      </c>
      <c r="D17" s="4">
        <f t="shared" si="1"/>
        <v>-1.9157460133389999E-3</v>
      </c>
      <c r="E17" s="6">
        <f t="shared" si="2"/>
        <v>4.5883003018600004E-4</v>
      </c>
      <c r="F17" s="4">
        <v>1.4853E-5</v>
      </c>
      <c r="G17" s="4">
        <v>3.5753999999999997E-5</v>
      </c>
      <c r="H17" s="4">
        <v>1.8447E-4</v>
      </c>
      <c r="I17" s="4">
        <f t="shared" si="3"/>
        <v>-9.0329000452929996E-4</v>
      </c>
      <c r="J17" s="4">
        <f t="shared" si="4"/>
        <v>-1.9515000133389999E-3</v>
      </c>
      <c r="K17" s="4">
        <f t="shared" si="5"/>
        <v>2.7436003018600004E-4</v>
      </c>
      <c r="L17" s="4">
        <v>-9.0328999999999995E-4</v>
      </c>
      <c r="M17" s="4">
        <v>-1.9514999999999999E-3</v>
      </c>
      <c r="N17" s="4">
        <v>2.7436000000000002E-4</v>
      </c>
      <c r="O17" s="4">
        <f t="shared" si="6"/>
        <v>4.5293000036292219E-12</v>
      </c>
      <c r="P17" s="4">
        <f t="shared" si="7"/>
        <v>1.333900004341082E-11</v>
      </c>
      <c r="Q17" s="4">
        <f t="shared" si="8"/>
        <v>-3.0186000021196341E-11</v>
      </c>
      <c r="R17" s="4">
        <f t="shared" si="9"/>
        <v>3.3311230508053206E-11</v>
      </c>
      <c r="S17" s="15">
        <f t="shared" si="10"/>
        <v>2.1504150934412638</v>
      </c>
      <c r="T17" s="4">
        <v>-4.5293000000000001E-12</v>
      </c>
      <c r="U17" s="4">
        <v>-1.3339E-11</v>
      </c>
      <c r="V17" s="4">
        <v>3.0185999999999999E-11</v>
      </c>
      <c r="X17" s="1">
        <v>1.4853E-5</v>
      </c>
      <c r="Y17" s="1">
        <v>3.5753999999999997E-5</v>
      </c>
      <c r="Z17" s="1">
        <v>1.8447E-4</v>
      </c>
    </row>
    <row r="18" spans="1:30" x14ac:dyDescent="0.45">
      <c r="A18" s="36"/>
      <c r="B18" s="9">
        <v>9968</v>
      </c>
      <c r="C18" s="4">
        <f t="shared" si="0"/>
        <v>-1.2485650584650001E-3</v>
      </c>
      <c r="D18" s="4">
        <f t="shared" si="1"/>
        <v>-2.7655201029000002E-3</v>
      </c>
      <c r="E18" s="6">
        <f t="shared" si="2"/>
        <v>9.8977987174000016E-4</v>
      </c>
      <c r="F18" s="4">
        <v>2.8634999999999999E-5</v>
      </c>
      <c r="G18" s="4">
        <v>8.8679999999999998E-5</v>
      </c>
      <c r="H18" s="4">
        <v>2.3364999999999999E-4</v>
      </c>
      <c r="I18" s="4">
        <f t="shared" si="3"/>
        <v>-1.277200058465E-3</v>
      </c>
      <c r="J18" s="4">
        <f t="shared" si="4"/>
        <v>-2.8542001029E-3</v>
      </c>
      <c r="K18" s="4">
        <f t="shared" si="5"/>
        <v>7.5612987174000009E-4</v>
      </c>
      <c r="L18" s="4">
        <v>-1.2772E-3</v>
      </c>
      <c r="M18" s="4">
        <v>-2.8541999999999999E-3</v>
      </c>
      <c r="N18" s="4">
        <v>7.5613000000000004E-4</v>
      </c>
      <c r="O18" s="4">
        <f t="shared" si="6"/>
        <v>5.8464999985394228E-11</v>
      </c>
      <c r="P18" s="4">
        <f t="shared" si="7"/>
        <v>1.0290000015261702E-10</v>
      </c>
      <c r="Q18" s="4">
        <f t="shared" si="8"/>
        <v>1.2825999995153686E-10</v>
      </c>
      <c r="R18" s="4">
        <f t="shared" si="9"/>
        <v>1.7451989526202725E-10</v>
      </c>
      <c r="S18" s="15">
        <f t="shared" si="10"/>
        <v>3.1269310001981174</v>
      </c>
      <c r="T18" s="4">
        <v>-5.8465000000000002E-11</v>
      </c>
      <c r="U18" s="4">
        <v>-1.029E-10</v>
      </c>
      <c r="V18" s="4">
        <v>-1.2826E-10</v>
      </c>
      <c r="X18" s="1">
        <v>2.8634999999999999E-5</v>
      </c>
      <c r="Y18" s="1">
        <v>8.8679999999999998E-5</v>
      </c>
      <c r="Z18" s="1">
        <v>2.3364999999999999E-4</v>
      </c>
    </row>
    <row r="19" spans="1:30" x14ac:dyDescent="0.45">
      <c r="A19" s="36"/>
      <c r="B19" s="9">
        <v>11108</v>
      </c>
      <c r="C19" s="4">
        <f t="shared" si="0"/>
        <v>-1.6132200523350001E-3</v>
      </c>
      <c r="D19" s="4">
        <f t="shared" si="1"/>
        <v>-3.6338000950650001E-3</v>
      </c>
      <c r="E19" s="6">
        <f t="shared" si="2"/>
        <v>1.628869958409E-3</v>
      </c>
      <c r="F19" s="4">
        <v>3.5580000000000002E-5</v>
      </c>
      <c r="G19" s="4">
        <v>1.176E-4</v>
      </c>
      <c r="H19" s="4">
        <v>2.0937000000000001E-4</v>
      </c>
      <c r="I19" s="4">
        <f t="shared" si="3"/>
        <v>-1.648800052335E-3</v>
      </c>
      <c r="J19" s="4">
        <f t="shared" si="4"/>
        <v>-3.7514000950649999E-3</v>
      </c>
      <c r="K19" s="4">
        <f t="shared" si="5"/>
        <v>1.419499958409E-3</v>
      </c>
      <c r="L19" s="4">
        <v>-1.6488E-3</v>
      </c>
      <c r="M19" s="4">
        <v>-3.7513999999999998E-3</v>
      </c>
      <c r="N19" s="4">
        <v>1.4195E-3</v>
      </c>
      <c r="O19" s="4">
        <f t="shared" si="6"/>
        <v>5.2335000048919778E-11</v>
      </c>
      <c r="P19" s="4">
        <f t="shared" si="7"/>
        <v>9.5065000142724454E-11</v>
      </c>
      <c r="Q19" s="4">
        <f t="shared" si="8"/>
        <v>4.1590999958276975E-11</v>
      </c>
      <c r="R19" s="4">
        <f t="shared" si="9"/>
        <v>1.162158240507119E-10</v>
      </c>
      <c r="S19" s="15">
        <f t="shared" si="10"/>
        <v>4.0977485769627195</v>
      </c>
      <c r="T19" s="4">
        <v>-5.2334999999999999E-11</v>
      </c>
      <c r="U19" s="4">
        <v>-9.5064999999999997E-11</v>
      </c>
      <c r="V19" s="4">
        <v>-4.1590999999999998E-11</v>
      </c>
      <c r="X19" s="1">
        <v>3.5580000000000002E-5</v>
      </c>
      <c r="Y19" s="1">
        <v>1.176E-4</v>
      </c>
      <c r="Z19" s="1">
        <v>2.0937000000000001E-4</v>
      </c>
    </row>
    <row r="20" spans="1:30" x14ac:dyDescent="0.45">
      <c r="A20" s="36"/>
      <c r="B20" s="9">
        <v>12248</v>
      </c>
      <c r="C20" s="4">
        <f t="shared" si="0"/>
        <v>-1.9733570152680002E-3</v>
      </c>
      <c r="D20" s="4">
        <f t="shared" si="1"/>
        <v>-4.5238689814570002E-3</v>
      </c>
      <c r="E20" s="6">
        <f t="shared" si="2"/>
        <v>2.2905860072340999E-3</v>
      </c>
      <c r="F20" s="4">
        <v>2.5542999999999999E-5</v>
      </c>
      <c r="G20" s="4">
        <v>7.2731000000000005E-5</v>
      </c>
      <c r="H20" s="4">
        <v>8.8486000000000006E-5</v>
      </c>
      <c r="I20" s="4">
        <f t="shared" si="3"/>
        <v>-1.998900015268E-3</v>
      </c>
      <c r="J20" s="4">
        <f t="shared" si="4"/>
        <v>-4.5965999814570006E-3</v>
      </c>
      <c r="K20" s="4">
        <f t="shared" si="5"/>
        <v>2.2021000072340998E-3</v>
      </c>
      <c r="L20" s="4">
        <v>-1.9989000000000001E-3</v>
      </c>
      <c r="M20" s="4">
        <v>-4.5966000000000002E-3</v>
      </c>
      <c r="N20" s="4">
        <v>2.2020999999999998E-3</v>
      </c>
      <c r="O20" s="4">
        <f t="shared" si="6"/>
        <v>1.5267999971951829E-11</v>
      </c>
      <c r="P20" s="4">
        <f t="shared" si="7"/>
        <v>-1.8542999601078858E-11</v>
      </c>
      <c r="Q20" s="4">
        <f t="shared" si="8"/>
        <v>-7.2341000377507125E-12</v>
      </c>
      <c r="R20" s="4">
        <f t="shared" si="9"/>
        <v>2.5085590698752074E-11</v>
      </c>
      <c r="S20" s="15">
        <f t="shared" si="10"/>
        <v>5.0124178566835393</v>
      </c>
      <c r="T20" s="4">
        <v>-1.5268000000000002E-11</v>
      </c>
      <c r="U20" s="4">
        <v>1.8543000000000001E-11</v>
      </c>
      <c r="V20" s="4">
        <v>7.2340999999999996E-12</v>
      </c>
      <c r="X20" s="1">
        <v>2.5542999999999999E-5</v>
      </c>
      <c r="Y20" s="1">
        <v>7.2731000000000005E-5</v>
      </c>
      <c r="Z20" s="1">
        <v>8.8486000000000006E-5</v>
      </c>
    </row>
    <row r="21" spans="1:30" x14ac:dyDescent="0.45">
      <c r="A21" s="36"/>
      <c r="B21" s="9">
        <v>13304</v>
      </c>
      <c r="C21" s="4">
        <f t="shared" si="0"/>
        <v>5.7869999999999996E-3</v>
      </c>
      <c r="D21" s="4">
        <f t="shared" si="1"/>
        <v>-2.4364E-3</v>
      </c>
      <c r="E21" s="6">
        <f t="shared" si="2"/>
        <v>3.0856999999999998E-3</v>
      </c>
      <c r="F21" s="4">
        <v>0</v>
      </c>
      <c r="G21" s="4">
        <v>0</v>
      </c>
      <c r="H21" s="4">
        <v>0</v>
      </c>
      <c r="I21" s="4">
        <f t="shared" si="3"/>
        <v>5.7869999999999996E-3</v>
      </c>
      <c r="J21" s="4">
        <f t="shared" si="4"/>
        <v>-2.4364E-3</v>
      </c>
      <c r="K21" s="4">
        <f t="shared" si="5"/>
        <v>3.0856999999999998E-3</v>
      </c>
      <c r="L21" s="4">
        <v>5.7869999999999996E-3</v>
      </c>
      <c r="M21" s="4">
        <v>-2.4364E-3</v>
      </c>
      <c r="N21" s="4">
        <v>3.0856999999999998E-3</v>
      </c>
      <c r="O21" s="4">
        <f t="shared" si="6"/>
        <v>0</v>
      </c>
      <c r="P21" s="4">
        <f t="shared" si="7"/>
        <v>0</v>
      </c>
      <c r="Q21" s="4">
        <f t="shared" si="8"/>
        <v>0</v>
      </c>
      <c r="R21" s="4">
        <f t="shared" si="9"/>
        <v>0</v>
      </c>
      <c r="S21" s="15">
        <f t="shared" si="10"/>
        <v>6.278965994493042</v>
      </c>
      <c r="T21" s="4">
        <v>0</v>
      </c>
      <c r="U21" s="4">
        <v>0</v>
      </c>
      <c r="V21" s="4">
        <v>0</v>
      </c>
      <c r="X21">
        <v>0</v>
      </c>
      <c r="Y21">
        <v>0</v>
      </c>
      <c r="Z21" s="1">
        <v>0</v>
      </c>
      <c r="AD21">
        <v>0</v>
      </c>
    </row>
    <row r="22" spans="1:30" x14ac:dyDescent="0.45">
      <c r="A22" s="36"/>
      <c r="B22" s="9">
        <v>13340</v>
      </c>
      <c r="C22" s="4">
        <f t="shared" si="0"/>
        <v>2.2049999999999999E-3</v>
      </c>
      <c r="D22" s="4">
        <f t="shared" si="1"/>
        <v>-5.5526000000000004E-3</v>
      </c>
      <c r="E22" s="6">
        <f t="shared" si="2"/>
        <v>3.0855000000000001E-3</v>
      </c>
      <c r="F22" s="4">
        <v>0</v>
      </c>
      <c r="G22" s="4">
        <v>0</v>
      </c>
      <c r="H22" s="4">
        <v>0</v>
      </c>
      <c r="I22" s="4">
        <f t="shared" si="3"/>
        <v>2.2049999999999999E-3</v>
      </c>
      <c r="J22" s="4">
        <f t="shared" si="4"/>
        <v>-5.5526000000000004E-3</v>
      </c>
      <c r="K22" s="4">
        <f t="shared" si="5"/>
        <v>3.0855000000000001E-3</v>
      </c>
      <c r="L22" s="4">
        <v>2.2049999999999999E-3</v>
      </c>
      <c r="M22" s="4">
        <v>-5.5526000000000004E-3</v>
      </c>
      <c r="N22" s="4">
        <v>3.0855000000000001E-3</v>
      </c>
      <c r="O22" s="4">
        <f t="shared" si="6"/>
        <v>0</v>
      </c>
      <c r="P22" s="4">
        <f t="shared" si="7"/>
        <v>0</v>
      </c>
      <c r="Q22" s="4">
        <f t="shared" si="8"/>
        <v>0</v>
      </c>
      <c r="R22" s="4">
        <f t="shared" si="9"/>
        <v>0</v>
      </c>
      <c r="S22" s="15">
        <f t="shared" si="10"/>
        <v>5.9743946772873988</v>
      </c>
      <c r="T22" s="4">
        <v>0</v>
      </c>
      <c r="U22" s="4">
        <v>0</v>
      </c>
      <c r="V22" s="4">
        <v>0</v>
      </c>
      <c r="X22">
        <v>0</v>
      </c>
      <c r="Y22">
        <v>0</v>
      </c>
      <c r="Z22" s="1">
        <v>0</v>
      </c>
      <c r="AD22">
        <v>0</v>
      </c>
    </row>
    <row r="23" spans="1:30" x14ac:dyDescent="0.45">
      <c r="A23" s="36"/>
      <c r="B23" s="9">
        <v>13910</v>
      </c>
      <c r="C23" s="4">
        <f t="shared" si="0"/>
        <v>-2.1571730054531003E-3</v>
      </c>
      <c r="D23" s="4">
        <f t="shared" si="1"/>
        <v>-4.9856139696989998E-3</v>
      </c>
      <c r="E23" s="6">
        <f t="shared" si="2"/>
        <v>2.6646740031840001E-3</v>
      </c>
      <c r="F23" s="4">
        <v>1.4226999999999999E-5</v>
      </c>
      <c r="G23" s="4">
        <v>2.7385999999999998E-5</v>
      </c>
      <c r="H23" s="4">
        <v>1.8474E-5</v>
      </c>
      <c r="I23" s="4">
        <f t="shared" si="3"/>
        <v>-2.1714000054531002E-3</v>
      </c>
      <c r="J23" s="4">
        <f t="shared" si="4"/>
        <v>-5.0129999696989997E-3</v>
      </c>
      <c r="K23" s="4">
        <f t="shared" si="5"/>
        <v>2.646200003184E-3</v>
      </c>
      <c r="L23" s="4">
        <v>-2.1714E-3</v>
      </c>
      <c r="M23" s="4">
        <v>-5.0130000000000001E-3</v>
      </c>
      <c r="N23" s="4">
        <v>2.6462E-3</v>
      </c>
      <c r="O23" s="4">
        <f t="shared" si="6"/>
        <v>5.4531002109670101E-12</v>
      </c>
      <c r="P23" s="4">
        <f t="shared" si="7"/>
        <v>-3.0301000424060032E-11</v>
      </c>
      <c r="Q23" s="4">
        <f t="shared" si="8"/>
        <v>-3.1839999387051066E-12</v>
      </c>
      <c r="R23" s="4">
        <f t="shared" si="9"/>
        <v>3.0951975449386247E-11</v>
      </c>
      <c r="S23" s="15">
        <f t="shared" si="10"/>
        <v>5.463071202171907</v>
      </c>
      <c r="T23" s="4">
        <v>-5.4530999999999999E-12</v>
      </c>
      <c r="U23" s="4">
        <v>3.0300999999999997E-11</v>
      </c>
      <c r="V23" s="4">
        <v>3.1840000000000002E-12</v>
      </c>
      <c r="X23" s="1">
        <v>1.4226999999999999E-5</v>
      </c>
      <c r="Y23" s="1">
        <v>2.7385999999999998E-5</v>
      </c>
      <c r="Z23" s="1">
        <v>1.8474E-5</v>
      </c>
    </row>
    <row r="24" spans="1:30" x14ac:dyDescent="0.45">
      <c r="A24" s="36"/>
      <c r="B24" s="9">
        <v>14480</v>
      </c>
      <c r="C24" s="4">
        <f t="shared" si="0"/>
        <v>-2.3351000000000001E-3</v>
      </c>
      <c r="D24" s="4">
        <f t="shared" si="1"/>
        <v>-5.4080999999999999E-3</v>
      </c>
      <c r="E24" s="6">
        <f t="shared" si="2"/>
        <v>3.0856999999999998E-3</v>
      </c>
      <c r="F24" s="4">
        <v>0</v>
      </c>
      <c r="G24" s="4">
        <v>0</v>
      </c>
      <c r="H24" s="4">
        <v>0</v>
      </c>
      <c r="I24" s="4">
        <f t="shared" si="3"/>
        <v>-2.3351000000000001E-3</v>
      </c>
      <c r="J24" s="4">
        <f t="shared" si="4"/>
        <v>-5.4080999999999999E-3</v>
      </c>
      <c r="K24" s="4">
        <f t="shared" si="5"/>
        <v>3.0856999999999998E-3</v>
      </c>
      <c r="L24" s="4">
        <v>-2.3351000000000001E-3</v>
      </c>
      <c r="M24" s="4">
        <v>-5.4080999999999999E-3</v>
      </c>
      <c r="N24" s="4">
        <v>3.0856999999999998E-3</v>
      </c>
      <c r="O24" s="4">
        <f t="shared" si="6"/>
        <v>0</v>
      </c>
      <c r="P24" s="4">
        <f t="shared" si="7"/>
        <v>0</v>
      </c>
      <c r="Q24" s="4">
        <f t="shared" si="8"/>
        <v>0</v>
      </c>
      <c r="R24" s="4">
        <f t="shared" si="9"/>
        <v>0</v>
      </c>
      <c r="S24" s="15">
        <f t="shared" si="10"/>
        <v>5.8906907591555004</v>
      </c>
      <c r="T24" s="4">
        <v>0</v>
      </c>
      <c r="U24" s="4">
        <v>0</v>
      </c>
      <c r="V24" s="4">
        <v>0</v>
      </c>
      <c r="X24">
        <v>0</v>
      </c>
      <c r="Y24">
        <v>0</v>
      </c>
      <c r="Z24" s="1">
        <v>0</v>
      </c>
      <c r="AD24">
        <v>0</v>
      </c>
    </row>
    <row r="25" spans="1:30" x14ac:dyDescent="0.45">
      <c r="A25" s="36"/>
      <c r="B25" s="9">
        <v>15195</v>
      </c>
      <c r="C25" s="4">
        <f t="shared" si="0"/>
        <v>-1.05199287185E-3</v>
      </c>
      <c r="D25" s="4">
        <f t="shared" si="1"/>
        <v>-3.9985781476400002E-4</v>
      </c>
      <c r="E25" s="6">
        <f t="shared" si="2"/>
        <v>2.7361360014999998E-4</v>
      </c>
      <c r="F25" s="4">
        <v>1.7907E-5</v>
      </c>
      <c r="G25" s="4">
        <v>3.9821999999999998E-6</v>
      </c>
      <c r="H25" s="4">
        <v>2.1175999999999999E-4</v>
      </c>
      <c r="I25" s="4">
        <f t="shared" si="3"/>
        <v>-1.06989987185E-3</v>
      </c>
      <c r="J25" s="4">
        <f t="shared" si="4"/>
        <v>-4.0384001476400001E-4</v>
      </c>
      <c r="K25" s="4">
        <f t="shared" si="5"/>
        <v>6.1853600150000001E-5</v>
      </c>
      <c r="L25" s="4">
        <v>-1.0698999999999999E-3</v>
      </c>
      <c r="M25" s="4">
        <v>-4.0383999999999998E-4</v>
      </c>
      <c r="N25" s="4">
        <v>6.1853000000000006E-5</v>
      </c>
      <c r="O25" s="4">
        <f t="shared" si="6"/>
        <v>-1.2814999994330278E-10</v>
      </c>
      <c r="P25" s="4">
        <f t="shared" si="7"/>
        <v>1.476400002687478E-11</v>
      </c>
      <c r="Q25" s="4">
        <f t="shared" si="8"/>
        <v>-6.0014999999529525E-10</v>
      </c>
      <c r="R25" s="4">
        <f t="shared" si="9"/>
        <v>6.1385700344348513E-10</v>
      </c>
      <c r="S25" s="15">
        <f t="shared" si="10"/>
        <v>1.1435789240800129</v>
      </c>
      <c r="T25" s="4">
        <v>1.2814999999999999E-10</v>
      </c>
      <c r="U25" s="4">
        <v>-1.4764000000000001E-11</v>
      </c>
      <c r="V25" s="4">
        <v>6.0015000000000004E-10</v>
      </c>
      <c r="X25" s="1">
        <v>1.7907E-5</v>
      </c>
      <c r="Y25" s="1">
        <v>3.9821999999999998E-6</v>
      </c>
      <c r="Z25" s="1">
        <v>2.1175999999999999E-4</v>
      </c>
    </row>
    <row r="26" spans="1:30" x14ac:dyDescent="0.45">
      <c r="A26" s="36"/>
      <c r="B26" s="9">
        <v>16635</v>
      </c>
      <c r="C26" s="4">
        <f t="shared" si="0"/>
        <v>-1.9720418552699997E-3</v>
      </c>
      <c r="D26" s="4">
        <f t="shared" si="1"/>
        <v>-7.7863900781600004E-4</v>
      </c>
      <c r="E26" s="6">
        <f t="shared" si="2"/>
        <v>5.7425037242999992E-4</v>
      </c>
      <c r="F26" s="4">
        <v>5.8057999999999999E-5</v>
      </c>
      <c r="G26" s="4">
        <v>2.2940999999999999E-5</v>
      </c>
      <c r="H26" s="4">
        <v>2.5933999999999999E-4</v>
      </c>
      <c r="I26" s="4">
        <f t="shared" si="3"/>
        <v>-2.0300998552699998E-3</v>
      </c>
      <c r="J26" s="4">
        <f t="shared" si="4"/>
        <v>-8.01580007816E-4</v>
      </c>
      <c r="K26" s="4">
        <f t="shared" si="5"/>
        <v>3.1491037242999999E-4</v>
      </c>
      <c r="L26" s="4">
        <v>-2.0301E-3</v>
      </c>
      <c r="M26" s="4">
        <v>-8.0157999999999998E-4</v>
      </c>
      <c r="N26" s="4">
        <v>3.1491000000000001E-4</v>
      </c>
      <c r="O26" s="4">
        <f t="shared" si="6"/>
        <v>-1.4473000011991366E-10</v>
      </c>
      <c r="P26" s="4">
        <f t="shared" si="7"/>
        <v>7.8160000173410626E-12</v>
      </c>
      <c r="Q26" s="4">
        <f t="shared" si="8"/>
        <v>-3.724299999798529E-10</v>
      </c>
      <c r="R26" s="4">
        <f t="shared" si="9"/>
        <v>3.9963979741258821E-10</v>
      </c>
      <c r="S26" s="15">
        <f t="shared" si="10"/>
        <v>2.1826214757488303</v>
      </c>
      <c r="T26" s="3">
        <v>1.4473E-10</v>
      </c>
      <c r="U26" s="3">
        <v>-7.8159999999999998E-12</v>
      </c>
      <c r="V26" s="3">
        <v>3.7242999999999997E-10</v>
      </c>
      <c r="X26" s="1">
        <v>5.8057999999999999E-5</v>
      </c>
      <c r="Y26" s="1">
        <v>2.2940999999999999E-5</v>
      </c>
      <c r="Z26" s="1">
        <v>2.5933999999999999E-4</v>
      </c>
    </row>
    <row r="27" spans="1:30" x14ac:dyDescent="0.45">
      <c r="A27" s="36"/>
      <c r="B27" s="9">
        <v>17775</v>
      </c>
      <c r="C27" s="4">
        <f t="shared" si="0"/>
        <v>-2.8390700974860001E-3</v>
      </c>
      <c r="D27" s="4">
        <f t="shared" si="1"/>
        <v>-1.139751093549E-3</v>
      </c>
      <c r="E27" s="6">
        <f t="shared" si="2"/>
        <v>1.0575398023299999E-3</v>
      </c>
      <c r="F27" s="4">
        <v>1.2043E-4</v>
      </c>
      <c r="G27" s="4">
        <v>4.6749000000000003E-5</v>
      </c>
      <c r="H27" s="4">
        <v>3.2494000000000002E-4</v>
      </c>
      <c r="I27" s="4">
        <f t="shared" si="3"/>
        <v>-2.9595000974860001E-3</v>
      </c>
      <c r="J27" s="4">
        <f t="shared" si="4"/>
        <v>-1.186500093549E-3</v>
      </c>
      <c r="K27" s="4">
        <f t="shared" si="5"/>
        <v>7.3259980232999997E-4</v>
      </c>
      <c r="L27" s="4">
        <v>-2.9594999999999999E-3</v>
      </c>
      <c r="M27" s="4">
        <v>-1.1865000000000001E-3</v>
      </c>
      <c r="N27" s="4">
        <v>7.3260000000000003E-4</v>
      </c>
      <c r="O27" s="4">
        <f t="shared" si="6"/>
        <v>9.748600017511766E-11</v>
      </c>
      <c r="P27" s="4">
        <f t="shared" si="7"/>
        <v>9.3548999926737486E-11</v>
      </c>
      <c r="Q27" s="4">
        <f t="shared" si="8"/>
        <v>1.9767000005149055E-10</v>
      </c>
      <c r="R27" s="4">
        <f t="shared" si="9"/>
        <v>2.3943342401968869E-10</v>
      </c>
      <c r="S27" s="15">
        <f t="shared" si="10"/>
        <v>3.1884827896665837</v>
      </c>
      <c r="T27" s="4">
        <v>-9.7485999999999996E-11</v>
      </c>
      <c r="U27" s="4">
        <v>-9.3548999999999994E-11</v>
      </c>
      <c r="V27" s="4">
        <v>-1.9767E-10</v>
      </c>
      <c r="X27" s="1">
        <v>1.2043E-4</v>
      </c>
      <c r="Y27" s="1">
        <v>4.6749000000000003E-5</v>
      </c>
      <c r="Z27" s="1">
        <v>3.2494000000000002E-4</v>
      </c>
    </row>
    <row r="28" spans="1:30" x14ac:dyDescent="0.45">
      <c r="A28" s="36"/>
      <c r="B28" s="9">
        <v>18915</v>
      </c>
      <c r="C28" s="4">
        <f t="shared" si="0"/>
        <v>-3.73594029108E-3</v>
      </c>
      <c r="D28" s="4">
        <f t="shared" si="1"/>
        <v>-1.51329720205E-3</v>
      </c>
      <c r="E28" s="6">
        <f t="shared" si="2"/>
        <v>1.67114963276E-3</v>
      </c>
      <c r="F28" s="4">
        <v>1.6306E-4</v>
      </c>
      <c r="G28" s="4">
        <v>6.2403000000000005E-5</v>
      </c>
      <c r="H28" s="4">
        <v>3.2285000000000001E-4</v>
      </c>
      <c r="I28" s="4">
        <f t="shared" si="3"/>
        <v>-3.8990002910800001E-3</v>
      </c>
      <c r="J28" s="4">
        <f t="shared" si="4"/>
        <v>-1.57570020205E-3</v>
      </c>
      <c r="K28" s="4">
        <f t="shared" si="5"/>
        <v>1.3482996327600001E-3</v>
      </c>
      <c r="L28" s="4">
        <v>-3.8990000000000001E-3</v>
      </c>
      <c r="M28" s="4">
        <v>-1.5757E-3</v>
      </c>
      <c r="N28" s="4">
        <v>1.3483E-3</v>
      </c>
      <c r="O28" s="4">
        <f t="shared" si="6"/>
        <v>2.9107999994712475E-10</v>
      </c>
      <c r="P28" s="4">
        <f t="shared" si="7"/>
        <v>2.0204999999495765E-10</v>
      </c>
      <c r="Q28" s="4">
        <f t="shared" si="8"/>
        <v>3.6723999991168654E-10</v>
      </c>
      <c r="R28" s="4">
        <f t="shared" si="9"/>
        <v>5.1031067635541006E-10</v>
      </c>
      <c r="S28" s="15">
        <f t="shared" si="10"/>
        <v>4.2053574746981974</v>
      </c>
      <c r="T28" s="4">
        <v>-2.9107999999999999E-10</v>
      </c>
      <c r="U28" s="4">
        <v>-2.0204999999999999E-10</v>
      </c>
      <c r="V28" s="4">
        <v>-3.6724000000000002E-10</v>
      </c>
      <c r="X28" s="1">
        <v>1.6306E-4</v>
      </c>
      <c r="Y28" s="1">
        <v>6.2403000000000005E-5</v>
      </c>
      <c r="Z28" s="1">
        <v>3.2285000000000001E-4</v>
      </c>
    </row>
    <row r="29" spans="1:30" x14ac:dyDescent="0.45">
      <c r="A29" s="36"/>
      <c r="B29" s="9">
        <v>20055</v>
      </c>
      <c r="C29" s="4">
        <f t="shared" si="0"/>
        <v>-4.6544301433500005E-3</v>
      </c>
      <c r="D29" s="4">
        <f t="shared" si="1"/>
        <v>-1.89097112638E-3</v>
      </c>
      <c r="E29" s="6">
        <f t="shared" si="2"/>
        <v>2.2549998779300001E-3</v>
      </c>
      <c r="F29" s="4">
        <v>1.2006999999999999E-4</v>
      </c>
      <c r="G29" s="4">
        <v>4.7329E-5</v>
      </c>
      <c r="H29" s="4">
        <v>1.7550000000000001E-4</v>
      </c>
      <c r="I29" s="4">
        <f t="shared" si="3"/>
        <v>-4.7745001433500004E-3</v>
      </c>
      <c r="J29" s="4">
        <f t="shared" si="4"/>
        <v>-1.93830012638E-3</v>
      </c>
      <c r="K29" s="4">
        <f t="shared" si="5"/>
        <v>2.0794998779300002E-3</v>
      </c>
      <c r="L29" s="4">
        <v>-4.7745000000000001E-3</v>
      </c>
      <c r="M29" s="4">
        <v>-1.9383E-3</v>
      </c>
      <c r="N29" s="4">
        <v>2.0795000000000002E-3</v>
      </c>
      <c r="O29" s="4">
        <f t="shared" si="6"/>
        <v>1.4335000027287936E-10</v>
      </c>
      <c r="P29" s="4">
        <f t="shared" si="7"/>
        <v>1.2637999999808025E-10</v>
      </c>
      <c r="Q29" s="4">
        <f t="shared" si="8"/>
        <v>1.2206999994157641E-10</v>
      </c>
      <c r="R29" s="4">
        <f t="shared" si="9"/>
        <v>2.2676466184898773E-10</v>
      </c>
      <c r="S29" s="15">
        <f t="shared" si="10"/>
        <v>5.1529464522736896</v>
      </c>
      <c r="T29" s="4">
        <v>-1.4335E-10</v>
      </c>
      <c r="U29" s="4">
        <v>-1.2638000000000001E-10</v>
      </c>
      <c r="V29" s="4">
        <v>-1.2207E-10</v>
      </c>
      <c r="X29" s="1">
        <v>1.2006999999999999E-4</v>
      </c>
      <c r="Y29" s="1">
        <v>4.7329E-5</v>
      </c>
      <c r="Z29" s="1">
        <v>1.7550000000000001E-4</v>
      </c>
    </row>
    <row r="30" spans="1:30" x14ac:dyDescent="0.45">
      <c r="A30" s="36"/>
      <c r="B30" s="9">
        <v>21105</v>
      </c>
      <c r="C30" s="4">
        <f t="shared" si="0"/>
        <v>-5.1538490582720003E-3</v>
      </c>
      <c r="D30" s="4">
        <f t="shared" si="1"/>
        <v>-2.096784059252E-3</v>
      </c>
      <c r="E30" s="6">
        <f t="shared" si="2"/>
        <v>2.5685339634819999E-3</v>
      </c>
      <c r="F30" s="4">
        <v>6.4051000000000001E-5</v>
      </c>
      <c r="G30" s="4">
        <v>2.5216E-5</v>
      </c>
      <c r="H30" s="4">
        <v>6.3934000000000001E-5</v>
      </c>
      <c r="I30" s="4">
        <f t="shared" si="3"/>
        <v>-5.2179000582720002E-3</v>
      </c>
      <c r="J30" s="4">
        <f t="shared" si="4"/>
        <v>-2.1220000592520002E-3</v>
      </c>
      <c r="K30" s="4">
        <f t="shared" si="5"/>
        <v>2.5045999634820001E-3</v>
      </c>
      <c r="L30" s="4">
        <v>-5.2179000000000001E-3</v>
      </c>
      <c r="M30" s="4">
        <v>-2.1220000000000002E-3</v>
      </c>
      <c r="N30" s="4">
        <v>2.5046000000000001E-3</v>
      </c>
      <c r="O30" s="4">
        <f t="shared" si="6"/>
        <v>5.8272000072467911E-11</v>
      </c>
      <c r="P30" s="4">
        <f t="shared" si="7"/>
        <v>5.9252000007836703E-11</v>
      </c>
      <c r="Q30" s="4">
        <f t="shared" si="8"/>
        <v>3.6517999995461237E-11</v>
      </c>
      <c r="R30" s="4">
        <f t="shared" si="9"/>
        <v>9.0774389675959195E-11</v>
      </c>
      <c r="S30" s="15">
        <f t="shared" si="10"/>
        <v>5.6328824246561373</v>
      </c>
      <c r="T30" s="4">
        <v>-5.8272000000000001E-11</v>
      </c>
      <c r="U30" s="4">
        <v>-5.9252000000000006E-11</v>
      </c>
      <c r="V30" s="4">
        <v>-3.6518000000000003E-11</v>
      </c>
      <c r="X30" s="1">
        <v>6.4051000000000001E-5</v>
      </c>
      <c r="Y30" s="1">
        <v>2.5216E-5</v>
      </c>
      <c r="Z30" s="1">
        <v>6.3934000000000001E-5</v>
      </c>
    </row>
    <row r="31" spans="1:30" x14ac:dyDescent="0.45">
      <c r="A31" s="36"/>
      <c r="B31" s="9">
        <v>21675</v>
      </c>
      <c r="C31" s="4">
        <f t="shared" si="0"/>
        <v>-5.7612999999999996E-3</v>
      </c>
      <c r="D31" s="4">
        <f t="shared" si="1"/>
        <v>-2.3471E-3</v>
      </c>
      <c r="E31" s="6">
        <f t="shared" si="2"/>
        <v>3.0856999999999998E-3</v>
      </c>
      <c r="F31" s="4">
        <v>0</v>
      </c>
      <c r="G31" s="4">
        <v>0</v>
      </c>
      <c r="H31" s="4">
        <v>0</v>
      </c>
      <c r="I31" s="4">
        <f t="shared" si="3"/>
        <v>-5.7612999999999996E-3</v>
      </c>
      <c r="J31" s="4">
        <f t="shared" si="4"/>
        <v>-2.3471E-3</v>
      </c>
      <c r="K31" s="4">
        <f t="shared" si="5"/>
        <v>3.0856999999999998E-3</v>
      </c>
      <c r="L31" s="4">
        <v>-5.7612999999999996E-3</v>
      </c>
      <c r="M31" s="4">
        <v>-2.3471E-3</v>
      </c>
      <c r="N31" s="4">
        <v>3.0856999999999998E-3</v>
      </c>
      <c r="O31" s="4">
        <f t="shared" si="6"/>
        <v>0</v>
      </c>
      <c r="P31" s="4">
        <f t="shared" si="7"/>
        <v>0</v>
      </c>
      <c r="Q31" s="4">
        <f t="shared" si="8"/>
        <v>0</v>
      </c>
      <c r="R31" s="4">
        <f t="shared" si="9"/>
        <v>0</v>
      </c>
      <c r="S31" s="15">
        <f t="shared" si="10"/>
        <v>6.2210494371930523</v>
      </c>
      <c r="T31" s="4">
        <v>0</v>
      </c>
      <c r="U31" s="4">
        <v>0</v>
      </c>
      <c r="V31" s="4">
        <v>0</v>
      </c>
      <c r="X31">
        <v>0</v>
      </c>
      <c r="Y31">
        <v>0</v>
      </c>
      <c r="Z31" s="1">
        <v>0</v>
      </c>
      <c r="AD31">
        <v>0</v>
      </c>
    </row>
    <row r="32" spans="1:30" x14ac:dyDescent="0.45">
      <c r="A32" s="36"/>
      <c r="B32" s="9">
        <v>22175</v>
      </c>
      <c r="C32" s="4">
        <f t="shared" si="0"/>
        <v>-1.04865886697E-3</v>
      </c>
      <c r="D32" s="4">
        <f t="shared" si="1"/>
        <v>3.8318790616800001E-4</v>
      </c>
      <c r="E32" s="6">
        <f t="shared" si="2"/>
        <v>3.4215957384000001E-4</v>
      </c>
      <c r="F32" s="4">
        <v>1.4341E-5</v>
      </c>
      <c r="G32" s="4">
        <v>-1.7782E-5</v>
      </c>
      <c r="H32" s="4">
        <v>2.5263999999999999E-4</v>
      </c>
      <c r="I32" s="4">
        <f t="shared" si="3"/>
        <v>-1.0629998669699999E-3</v>
      </c>
      <c r="J32" s="4">
        <f t="shared" si="4"/>
        <v>4.00969906168E-4</v>
      </c>
      <c r="K32" s="4">
        <f t="shared" si="5"/>
        <v>8.9519573839999994E-5</v>
      </c>
      <c r="L32" s="4">
        <v>-1.0629999999999999E-3</v>
      </c>
      <c r="M32" s="4">
        <v>4.0097E-4</v>
      </c>
      <c r="N32" s="4">
        <v>8.9518999999999995E-5</v>
      </c>
      <c r="O32" s="4">
        <f t="shared" si="6"/>
        <v>-1.3302999999319221E-10</v>
      </c>
      <c r="P32" s="4">
        <f t="shared" si="7"/>
        <v>9.3832000004102911E-11</v>
      </c>
      <c r="Q32" s="4">
        <f t="shared" si="8"/>
        <v>-5.7383999999959402E-10</v>
      </c>
      <c r="R32" s="4">
        <f t="shared" si="9"/>
        <v>5.9648451004405194E-10</v>
      </c>
      <c r="S32" s="15">
        <f t="shared" si="10"/>
        <v>1.1361100038728644</v>
      </c>
      <c r="T32" s="3">
        <v>1.3303E-10</v>
      </c>
      <c r="U32" s="3">
        <v>-9.3832000000000005E-11</v>
      </c>
      <c r="V32" s="3">
        <v>5.7383999999999995E-10</v>
      </c>
      <c r="X32" s="1">
        <v>1.4341E-5</v>
      </c>
      <c r="Y32" s="1">
        <v>-1.7782E-5</v>
      </c>
      <c r="Z32" s="1">
        <v>2.5263999999999999E-4</v>
      </c>
    </row>
    <row r="33" spans="1:30" x14ac:dyDescent="0.45">
      <c r="A33" s="36"/>
      <c r="B33" s="9">
        <v>22307</v>
      </c>
      <c r="C33" s="4">
        <f t="shared" si="0"/>
        <v>-1.987443698E-3</v>
      </c>
      <c r="D33" s="4">
        <f t="shared" si="1"/>
        <v>7.7912381281999995E-4</v>
      </c>
      <c r="E33" s="6">
        <f t="shared" si="2"/>
        <v>6.0495085047999994E-4</v>
      </c>
      <c r="F33" s="4">
        <v>3.5855999999999997E-5</v>
      </c>
      <c r="G33" s="4">
        <v>-1.9626000000000001E-5</v>
      </c>
      <c r="H33" s="4">
        <v>2.7308999999999998E-4</v>
      </c>
      <c r="I33" s="4">
        <f t="shared" si="3"/>
        <v>-2.0232996979999999E-3</v>
      </c>
      <c r="J33" s="4">
        <f t="shared" si="4"/>
        <v>7.9874981281999997E-4</v>
      </c>
      <c r="K33" s="4">
        <f t="shared" si="5"/>
        <v>3.3186085048000002E-4</v>
      </c>
      <c r="L33" s="4">
        <v>-2.0233E-3</v>
      </c>
      <c r="M33" s="4">
        <v>7.9874999999999998E-4</v>
      </c>
      <c r="N33" s="4">
        <v>3.3186000000000001E-4</v>
      </c>
      <c r="O33" s="4">
        <f t="shared" si="6"/>
        <v>-3.0200000009431016E-10</v>
      </c>
      <c r="P33" s="4">
        <f t="shared" si="7"/>
        <v>1.8718000001534396E-10</v>
      </c>
      <c r="Q33" s="4">
        <f t="shared" si="8"/>
        <v>-8.5048000001038127E-10</v>
      </c>
      <c r="R33" s="4">
        <f t="shared" si="9"/>
        <v>9.2171393766198722E-10</v>
      </c>
      <c r="S33" s="15">
        <f t="shared" si="10"/>
        <v>2.1752573301795817</v>
      </c>
      <c r="T33" s="4">
        <v>3.0199999999999999E-10</v>
      </c>
      <c r="U33" s="4">
        <v>-1.8717999999999999E-10</v>
      </c>
      <c r="V33" s="4">
        <v>8.5048000000000005E-10</v>
      </c>
      <c r="X33" s="1">
        <v>3.5855999999999997E-5</v>
      </c>
      <c r="Y33" s="1">
        <v>-1.9626000000000001E-5</v>
      </c>
      <c r="Z33" s="1">
        <v>2.7308999999999998E-4</v>
      </c>
    </row>
    <row r="34" spans="1:30" x14ac:dyDescent="0.45">
      <c r="A34" s="36"/>
      <c r="B34" s="9">
        <v>22391</v>
      </c>
      <c r="C34" s="4">
        <f t="shared" si="0"/>
        <v>-2.8903806270899998E-3</v>
      </c>
      <c r="D34" s="4">
        <f t="shared" si="1"/>
        <v>1.1602487907199999E-3</v>
      </c>
      <c r="E34" s="6">
        <f t="shared" si="2"/>
        <v>1.0289407073700001E-3</v>
      </c>
      <c r="F34" s="4">
        <v>7.0319000000000002E-5</v>
      </c>
      <c r="G34" s="4">
        <v>-2.6750999999999998E-5</v>
      </c>
      <c r="H34" s="4">
        <v>2.9909000000000001E-4</v>
      </c>
      <c r="I34" s="4">
        <f t="shared" si="3"/>
        <v>-2.9606996270899999E-3</v>
      </c>
      <c r="J34" s="4">
        <f t="shared" si="4"/>
        <v>1.1869997907199999E-3</v>
      </c>
      <c r="K34" s="4">
        <f t="shared" si="5"/>
        <v>7.2985070737000002E-4</v>
      </c>
      <c r="L34" s="4">
        <v>-2.9607000000000001E-3</v>
      </c>
      <c r="M34" s="4">
        <v>1.1869999999999999E-3</v>
      </c>
      <c r="N34" s="4">
        <v>7.2984999999999999E-4</v>
      </c>
      <c r="O34" s="4">
        <f t="shared" si="6"/>
        <v>-3.7291000018827014E-10</v>
      </c>
      <c r="P34" s="4">
        <f t="shared" si="7"/>
        <v>2.0928000001377289E-10</v>
      </c>
      <c r="Q34" s="4">
        <f t="shared" si="8"/>
        <v>-7.073700000314459E-10</v>
      </c>
      <c r="R34" s="4">
        <f t="shared" si="9"/>
        <v>8.2657867356390718E-10</v>
      </c>
      <c r="S34" s="15">
        <f t="shared" si="10"/>
        <v>3.1897826712802866</v>
      </c>
      <c r="T34" s="4">
        <v>3.7291000000000001E-10</v>
      </c>
      <c r="U34" s="4">
        <v>-2.0928E-10</v>
      </c>
      <c r="V34" s="4">
        <v>7.0737000000000001E-10</v>
      </c>
      <c r="X34" s="1">
        <v>7.0319000000000002E-5</v>
      </c>
      <c r="Y34" s="1">
        <v>-2.6750999999999998E-5</v>
      </c>
      <c r="Z34" s="1">
        <v>2.9909000000000001E-4</v>
      </c>
    </row>
    <row r="35" spans="1:30" x14ac:dyDescent="0.45">
      <c r="A35" s="36"/>
      <c r="B35" s="9">
        <v>22475</v>
      </c>
      <c r="C35" s="4">
        <f t="shared" ref="C35:C59" si="11">I35+F35</f>
        <v>-3.8281477187299996E-3</v>
      </c>
      <c r="D35" s="4">
        <f t="shared" ref="D35:D59" si="12">J35+G35</f>
        <v>1.5514848571399999E-3</v>
      </c>
      <c r="E35" s="6">
        <f t="shared" ref="E35:E59" si="13">K35+H35</f>
        <v>1.5826603362600002E-3</v>
      </c>
      <c r="F35" s="4">
        <v>9.8851999999999995E-5</v>
      </c>
      <c r="G35" s="4">
        <v>-3.5815000000000002E-5</v>
      </c>
      <c r="H35" s="4">
        <v>2.7226000000000003E-4</v>
      </c>
      <c r="I35" s="4">
        <f t="shared" ref="I35:I59" si="14">L35+T35</f>
        <v>-3.9269997187299996E-3</v>
      </c>
      <c r="J35" s="4">
        <f t="shared" ref="J35:J59" si="15">M35+U35</f>
        <v>1.58729985714E-3</v>
      </c>
      <c r="K35" s="4">
        <f t="shared" ref="K35:K59" si="16">N35+V35</f>
        <v>1.3104003362600001E-3</v>
      </c>
      <c r="L35" s="4">
        <v>-3.9269999999999999E-3</v>
      </c>
      <c r="M35" s="4">
        <v>1.5873E-3</v>
      </c>
      <c r="N35" s="4">
        <v>1.3104E-3</v>
      </c>
      <c r="O35" s="4">
        <f t="shared" ref="O35:O59" si="17">L35-I35</f>
        <v>-2.8127000034627869E-10</v>
      </c>
      <c r="P35" s="4">
        <f t="shared" ref="P35:P59" si="18">M35-J35</f>
        <v>1.4286000008835453E-10</v>
      </c>
      <c r="Q35" s="4">
        <f t="shared" ref="Q35:Q59" si="19">N35-K35</f>
        <v>-3.3626000009619184E-10</v>
      </c>
      <c r="R35" s="4">
        <f t="shared" ref="R35:R59" si="20">(O35^2+P35^2+Q35^2)^0.5</f>
        <v>4.6107762945596395E-10</v>
      </c>
      <c r="S35" s="15">
        <f t="shared" ref="S35:S59" si="21">1000*(L35^2+M35^2)^0.5</f>
        <v>4.2356640907890704</v>
      </c>
      <c r="T35" s="4">
        <v>2.8127E-10</v>
      </c>
      <c r="U35" s="4">
        <v>-1.4286000000000001E-10</v>
      </c>
      <c r="V35" s="4">
        <v>3.3625999999999998E-10</v>
      </c>
      <c r="X35" s="1">
        <v>9.8851999999999995E-5</v>
      </c>
      <c r="Y35" s="1">
        <v>-3.5815000000000002E-5</v>
      </c>
      <c r="Z35" s="1">
        <v>2.7226000000000003E-4</v>
      </c>
    </row>
    <row r="36" spans="1:30" x14ac:dyDescent="0.45">
      <c r="A36" s="36"/>
      <c r="B36" s="9">
        <v>22578</v>
      </c>
      <c r="C36" s="4">
        <f t="shared" si="11"/>
        <v>-4.7596198972200002E-3</v>
      </c>
      <c r="D36" s="4">
        <f t="shared" si="12"/>
        <v>1.9304389273089998E-3</v>
      </c>
      <c r="E36" s="6">
        <f t="shared" si="13"/>
        <v>2.1325301003199998E-3</v>
      </c>
      <c r="F36" s="4">
        <v>7.3880000000000004E-5</v>
      </c>
      <c r="G36" s="4">
        <v>-3.2360999999999997E-5</v>
      </c>
      <c r="H36" s="4">
        <v>1.4023E-4</v>
      </c>
      <c r="I36" s="4">
        <f t="shared" si="14"/>
        <v>-4.8334998972200003E-3</v>
      </c>
      <c r="J36" s="4">
        <f t="shared" si="15"/>
        <v>1.9627999273089999E-3</v>
      </c>
      <c r="K36" s="4">
        <f t="shared" si="16"/>
        <v>1.9923001003199999E-3</v>
      </c>
      <c r="L36" s="4">
        <v>-4.8335000000000001E-3</v>
      </c>
      <c r="M36" s="4">
        <v>1.9627999999999998E-3</v>
      </c>
      <c r="N36" s="4">
        <v>1.9922999999999998E-3</v>
      </c>
      <c r="O36" s="4">
        <f t="shared" si="17"/>
        <v>-1.0277999978880459E-10</v>
      </c>
      <c r="P36" s="4">
        <f t="shared" si="18"/>
        <v>7.2690999920743682E-11</v>
      </c>
      <c r="Q36" s="4">
        <f t="shared" si="19"/>
        <v>-1.0032000013690534E-10</v>
      </c>
      <c r="R36" s="4">
        <f t="shared" si="20"/>
        <v>1.6097146409700361E-10</v>
      </c>
      <c r="S36" s="15">
        <f t="shared" si="21"/>
        <v>5.21682912217757</v>
      </c>
      <c r="T36" s="3">
        <v>1.0278000000000001E-10</v>
      </c>
      <c r="U36" s="3">
        <v>-7.2691000000000005E-11</v>
      </c>
      <c r="V36" s="3">
        <v>1.0032E-10</v>
      </c>
      <c r="X36" s="1">
        <v>7.3880000000000004E-5</v>
      </c>
      <c r="Y36" s="1">
        <v>-3.2360999999999997E-5</v>
      </c>
      <c r="Z36" s="1">
        <v>1.4023E-4</v>
      </c>
    </row>
    <row r="37" spans="1:30" x14ac:dyDescent="0.45">
      <c r="A37" s="36"/>
      <c r="B37" s="9">
        <v>22852</v>
      </c>
      <c r="C37" s="4">
        <f t="shared" si="11"/>
        <v>-5.2561359491140004E-3</v>
      </c>
      <c r="D37" s="4">
        <f t="shared" si="12"/>
        <v>2.133812962118E-3</v>
      </c>
      <c r="E37" s="6">
        <f t="shared" si="13"/>
        <v>2.4623680313740006E-3</v>
      </c>
      <c r="F37" s="4">
        <v>3.4764000000000001E-5</v>
      </c>
      <c r="G37" s="4">
        <v>-1.8386999999999999E-5</v>
      </c>
      <c r="H37" s="4">
        <v>5.1768000000000003E-5</v>
      </c>
      <c r="I37" s="4">
        <f t="shared" si="14"/>
        <v>-5.290899949114E-3</v>
      </c>
      <c r="J37" s="4">
        <f t="shared" si="15"/>
        <v>2.1521999621179999E-3</v>
      </c>
      <c r="K37" s="4">
        <f t="shared" si="16"/>
        <v>2.4106000313740003E-3</v>
      </c>
      <c r="L37" s="4">
        <v>-5.2909000000000003E-3</v>
      </c>
      <c r="M37" s="4">
        <v>2.1521999999999999E-3</v>
      </c>
      <c r="N37" s="4">
        <v>2.4106000000000002E-3</v>
      </c>
      <c r="O37" s="4">
        <f t="shared" si="17"/>
        <v>-5.0886000274585896E-11</v>
      </c>
      <c r="P37" s="4">
        <f t="shared" si="18"/>
        <v>3.788200005419573E-11</v>
      </c>
      <c r="Q37" s="4">
        <f t="shared" si="19"/>
        <v>-3.1374000186018547E-11</v>
      </c>
      <c r="R37" s="4">
        <f t="shared" si="20"/>
        <v>7.0772585368372211E-11</v>
      </c>
      <c r="S37" s="15">
        <f t="shared" si="21"/>
        <v>5.7118812706498021</v>
      </c>
      <c r="T37" s="4">
        <v>5.0886000000000003E-11</v>
      </c>
      <c r="U37" s="4">
        <v>-3.7882E-11</v>
      </c>
      <c r="V37" s="4">
        <v>3.1373999999999999E-11</v>
      </c>
      <c r="X37" s="1">
        <v>3.4764000000000001E-5</v>
      </c>
      <c r="Y37" s="1">
        <v>-1.8386999999999999E-5</v>
      </c>
      <c r="Z37" s="1">
        <v>5.1768000000000003E-5</v>
      </c>
    </row>
    <row r="38" spans="1:30" x14ac:dyDescent="0.45">
      <c r="A38" s="36"/>
      <c r="B38" s="9">
        <v>23422</v>
      </c>
      <c r="C38" s="4">
        <f t="shared" si="11"/>
        <v>-5.8215000000000003E-3</v>
      </c>
      <c r="D38" s="4">
        <f t="shared" si="12"/>
        <v>2.372E-3</v>
      </c>
      <c r="E38" s="6">
        <f t="shared" si="13"/>
        <v>3.0856999999999998E-3</v>
      </c>
      <c r="F38" s="4">
        <v>0</v>
      </c>
      <c r="G38" s="4">
        <v>0</v>
      </c>
      <c r="H38" s="4">
        <v>0</v>
      </c>
      <c r="I38" s="4">
        <f t="shared" si="14"/>
        <v>-5.8215000000000003E-3</v>
      </c>
      <c r="J38" s="4">
        <f t="shared" si="15"/>
        <v>2.372E-3</v>
      </c>
      <c r="K38" s="4">
        <f t="shared" si="16"/>
        <v>3.0856999999999998E-3</v>
      </c>
      <c r="L38" s="4">
        <v>-5.8215000000000003E-3</v>
      </c>
      <c r="M38" s="4">
        <v>2.372E-3</v>
      </c>
      <c r="N38" s="4">
        <v>3.0856999999999998E-3</v>
      </c>
      <c r="O38" s="4">
        <f t="shared" si="17"/>
        <v>0</v>
      </c>
      <c r="P38" s="4">
        <f t="shared" si="18"/>
        <v>0</v>
      </c>
      <c r="Q38" s="4">
        <f t="shared" si="19"/>
        <v>0</v>
      </c>
      <c r="R38" s="4">
        <f t="shared" si="20"/>
        <v>0</v>
      </c>
      <c r="S38" s="15">
        <f t="shared" si="21"/>
        <v>6.286194894369725</v>
      </c>
      <c r="T38" s="4">
        <v>0</v>
      </c>
      <c r="U38" s="4">
        <v>0</v>
      </c>
      <c r="V38" s="4">
        <v>0</v>
      </c>
      <c r="X38">
        <v>0</v>
      </c>
      <c r="Y38">
        <v>0</v>
      </c>
      <c r="Z38" s="1">
        <v>0</v>
      </c>
      <c r="AD38">
        <v>0</v>
      </c>
    </row>
    <row r="39" spans="1:30" x14ac:dyDescent="0.45">
      <c r="A39" s="36"/>
      <c r="B39" s="9">
        <v>24137</v>
      </c>
      <c r="C39" s="4">
        <f t="shared" si="11"/>
        <v>-4.9278062041699996E-4</v>
      </c>
      <c r="D39" s="4">
        <f t="shared" si="12"/>
        <v>9.1400496408300012E-4</v>
      </c>
      <c r="E39" s="6">
        <f t="shared" si="13"/>
        <v>4.1816009801999999E-4</v>
      </c>
      <c r="F39" s="4">
        <v>-3.3067999999999999E-7</v>
      </c>
      <c r="G39" s="4">
        <v>-4.5664999999999997E-5</v>
      </c>
      <c r="H39" s="4">
        <v>2.9528999999999997E-4</v>
      </c>
      <c r="I39" s="4">
        <f t="shared" si="14"/>
        <v>-4.9244994041699997E-4</v>
      </c>
      <c r="J39" s="4">
        <f t="shared" si="15"/>
        <v>9.5966996408300008E-4</v>
      </c>
      <c r="K39" s="4">
        <f t="shared" si="16"/>
        <v>1.2287009801999999E-4</v>
      </c>
      <c r="L39" s="4">
        <v>-4.9244999999999996E-4</v>
      </c>
      <c r="M39" s="4">
        <v>9.5967000000000003E-4</v>
      </c>
      <c r="N39" s="4">
        <v>1.2286999999999999E-4</v>
      </c>
      <c r="O39" s="4">
        <f t="shared" si="17"/>
        <v>-5.9582999992202623E-11</v>
      </c>
      <c r="P39" s="4">
        <f t="shared" si="18"/>
        <v>3.5916999951458861E-11</v>
      </c>
      <c r="Q39" s="4">
        <f t="shared" si="19"/>
        <v>-9.8019999994307383E-11</v>
      </c>
      <c r="R39" s="4">
        <f t="shared" si="20"/>
        <v>1.2020018790529378E-10</v>
      </c>
      <c r="S39" s="15">
        <f t="shared" si="21"/>
        <v>1.0786442932681746</v>
      </c>
      <c r="T39" s="4">
        <v>5.9583000000000002E-11</v>
      </c>
      <c r="U39" s="4">
        <v>-3.5916999999999997E-11</v>
      </c>
      <c r="V39" s="4">
        <v>9.8020000000000001E-11</v>
      </c>
      <c r="X39" s="1">
        <v>-3.3067999999999999E-7</v>
      </c>
      <c r="Y39" s="1">
        <v>-4.5664999999999997E-5</v>
      </c>
      <c r="Z39" s="1">
        <v>2.9528999999999997E-4</v>
      </c>
    </row>
    <row r="40" spans="1:30" x14ac:dyDescent="0.45">
      <c r="A40" s="36"/>
      <c r="B40" s="9">
        <v>25577</v>
      </c>
      <c r="C40" s="4">
        <f t="shared" si="11"/>
        <v>-8.7579583224300006E-4</v>
      </c>
      <c r="D40" s="4">
        <f t="shared" si="12"/>
        <v>1.8295249398480001E-3</v>
      </c>
      <c r="E40" s="6">
        <f t="shared" si="13"/>
        <v>7.0280007570499995E-4</v>
      </c>
      <c r="F40" s="4">
        <v>9.3541000000000008E-6</v>
      </c>
      <c r="G40" s="4">
        <v>-7.8175000000000003E-5</v>
      </c>
      <c r="H40" s="4">
        <v>3.1974E-4</v>
      </c>
      <c r="I40" s="4">
        <f t="shared" si="14"/>
        <v>-8.8514993224300003E-4</v>
      </c>
      <c r="J40" s="4">
        <f t="shared" si="15"/>
        <v>1.9076999398480001E-3</v>
      </c>
      <c r="K40" s="4">
        <f t="shared" si="16"/>
        <v>3.83060075705E-4</v>
      </c>
      <c r="L40" s="4">
        <v>-8.8515000000000002E-4</v>
      </c>
      <c r="M40" s="4">
        <v>1.9077E-3</v>
      </c>
      <c r="N40" s="4">
        <v>3.8306000000000001E-4</v>
      </c>
      <c r="O40" s="4">
        <f t="shared" si="17"/>
        <v>-6.775699998903123E-11</v>
      </c>
      <c r="P40" s="4">
        <f t="shared" si="18"/>
        <v>6.0151999917504306E-11</v>
      </c>
      <c r="Q40" s="4">
        <f t="shared" si="19"/>
        <v>-7.5704999994569144E-11</v>
      </c>
      <c r="R40" s="4">
        <f t="shared" si="20"/>
        <v>1.1806998418635759E-10</v>
      </c>
      <c r="S40" s="15">
        <f t="shared" si="21"/>
        <v>2.1030477437519099</v>
      </c>
      <c r="T40" s="4">
        <v>6.7756999999999994E-11</v>
      </c>
      <c r="U40" s="4">
        <v>-6.0151999999999998E-11</v>
      </c>
      <c r="V40" s="4">
        <v>7.5704999999999999E-11</v>
      </c>
      <c r="X40" s="1">
        <v>9.3541000000000008E-6</v>
      </c>
      <c r="Y40" s="1">
        <v>-7.8175000000000003E-5</v>
      </c>
      <c r="Z40" s="1">
        <v>3.1974E-4</v>
      </c>
    </row>
    <row r="41" spans="1:30" x14ac:dyDescent="0.45">
      <c r="A41" s="36"/>
      <c r="B41" s="9">
        <v>26717</v>
      </c>
      <c r="C41" s="4">
        <f t="shared" si="11"/>
        <v>-1.252459937051E-3</v>
      </c>
      <c r="D41" s="4">
        <f t="shared" si="12"/>
        <v>2.7406199628520001E-3</v>
      </c>
      <c r="E41" s="6">
        <f t="shared" si="13"/>
        <v>1.077810024858E-3</v>
      </c>
      <c r="F41" s="4">
        <v>1.9639999999999998E-5</v>
      </c>
      <c r="G41" s="4">
        <v>-1.0137999999999999E-4</v>
      </c>
      <c r="H41" s="4">
        <v>2.9398E-4</v>
      </c>
      <c r="I41" s="4">
        <f t="shared" si="14"/>
        <v>-1.272099937051E-3</v>
      </c>
      <c r="J41" s="4">
        <f t="shared" si="15"/>
        <v>2.841999962852E-3</v>
      </c>
      <c r="K41" s="4">
        <f t="shared" si="16"/>
        <v>7.83830024858E-4</v>
      </c>
      <c r="L41" s="4">
        <v>-1.2721E-3</v>
      </c>
      <c r="M41" s="4">
        <v>2.8419999999999999E-3</v>
      </c>
      <c r="N41" s="4">
        <v>7.8383000000000001E-4</v>
      </c>
      <c r="O41" s="4">
        <f t="shared" si="17"/>
        <v>-6.2948999962272878E-11</v>
      </c>
      <c r="P41" s="4">
        <f t="shared" si="18"/>
        <v>3.7147999953912603E-11</v>
      </c>
      <c r="Q41" s="4">
        <f t="shared" si="19"/>
        <v>-2.4857999990010593E-11</v>
      </c>
      <c r="R41" s="4">
        <f t="shared" si="20"/>
        <v>7.7204084479575868E-11</v>
      </c>
      <c r="S41" s="15">
        <f t="shared" si="21"/>
        <v>3.113711998563772</v>
      </c>
      <c r="T41" s="4">
        <v>6.2949000000000004E-11</v>
      </c>
      <c r="U41" s="4">
        <v>-3.7147999999999998E-11</v>
      </c>
      <c r="V41" s="4">
        <v>2.4858000000000001E-11</v>
      </c>
      <c r="X41" s="1">
        <v>1.9639999999999998E-5</v>
      </c>
      <c r="Y41" s="1">
        <v>-1.0137999999999999E-4</v>
      </c>
      <c r="Z41" s="1">
        <v>2.9398E-4</v>
      </c>
    </row>
    <row r="42" spans="1:30" x14ac:dyDescent="0.45">
      <c r="A42" s="36"/>
      <c r="B42" s="9">
        <v>27857</v>
      </c>
      <c r="C42" s="4">
        <f t="shared" si="11"/>
        <v>-1.653005965157E-3</v>
      </c>
      <c r="D42" s="4">
        <f t="shared" si="12"/>
        <v>3.7232360063992999E-3</v>
      </c>
      <c r="E42" s="6">
        <f t="shared" si="13"/>
        <v>1.514359988685E-3</v>
      </c>
      <c r="F42" s="4">
        <v>2.2994E-5</v>
      </c>
      <c r="G42" s="4">
        <v>-9.3764000000000006E-5</v>
      </c>
      <c r="H42" s="4">
        <v>1.8356000000000001E-4</v>
      </c>
      <c r="I42" s="4">
        <f t="shared" si="14"/>
        <v>-1.675999965157E-3</v>
      </c>
      <c r="J42" s="4">
        <f t="shared" si="15"/>
        <v>3.8170000063993E-3</v>
      </c>
      <c r="K42" s="4">
        <f t="shared" si="16"/>
        <v>1.3307999886850001E-3</v>
      </c>
      <c r="L42" s="4">
        <v>-1.676E-3</v>
      </c>
      <c r="M42" s="4">
        <v>3.8170000000000001E-3</v>
      </c>
      <c r="N42" s="4">
        <v>1.3308E-3</v>
      </c>
      <c r="O42" s="4">
        <f t="shared" si="17"/>
        <v>-3.4843000012996228E-11</v>
      </c>
      <c r="P42" s="4">
        <f t="shared" si="18"/>
        <v>-6.3992999267681316E-12</v>
      </c>
      <c r="Q42" s="4">
        <f t="shared" si="19"/>
        <v>1.1314999935271852E-11</v>
      </c>
      <c r="R42" s="4">
        <f t="shared" si="20"/>
        <v>3.718890846735881E-11</v>
      </c>
      <c r="S42" s="15">
        <f t="shared" si="21"/>
        <v>4.1687486131931726</v>
      </c>
      <c r="T42" s="4">
        <v>3.4842999999999999E-11</v>
      </c>
      <c r="U42" s="4">
        <v>6.3993E-12</v>
      </c>
      <c r="V42" s="4">
        <v>-1.1315E-11</v>
      </c>
      <c r="X42" s="1">
        <v>2.2994E-5</v>
      </c>
      <c r="Y42" s="1">
        <v>-9.3764000000000006E-5</v>
      </c>
      <c r="Z42" s="1">
        <v>1.8356000000000001E-4</v>
      </c>
    </row>
    <row r="43" spans="1:30" x14ac:dyDescent="0.45">
      <c r="A43" s="36"/>
      <c r="B43" s="9">
        <v>28997</v>
      </c>
      <c r="C43" s="4">
        <f t="shared" si="11"/>
        <v>-2.047079979653E-3</v>
      </c>
      <c r="D43" s="4">
        <f t="shared" si="12"/>
        <v>4.7035150237409997E-3</v>
      </c>
      <c r="E43" s="6">
        <f t="shared" si="13"/>
        <v>2.0320939812750001E-3</v>
      </c>
      <c r="F43" s="4">
        <v>1.172E-5</v>
      </c>
      <c r="G43" s="4">
        <v>-3.7784999999999998E-5</v>
      </c>
      <c r="H43" s="4">
        <v>4.3893999999999997E-5</v>
      </c>
      <c r="I43" s="4">
        <f t="shared" si="14"/>
        <v>-2.0587999796529998E-3</v>
      </c>
      <c r="J43" s="4">
        <f t="shared" si="15"/>
        <v>4.741300023741E-3</v>
      </c>
      <c r="K43" s="4">
        <f t="shared" si="16"/>
        <v>1.988199981275E-3</v>
      </c>
      <c r="L43" s="4">
        <v>-2.0588E-3</v>
      </c>
      <c r="M43" s="4">
        <v>4.7413000000000004E-3</v>
      </c>
      <c r="N43" s="4">
        <v>1.9881999999999999E-3</v>
      </c>
      <c r="O43" s="4">
        <f t="shared" si="17"/>
        <v>-2.0347000126430537E-11</v>
      </c>
      <c r="P43" s="4">
        <f t="shared" si="18"/>
        <v>-2.374099961760523E-11</v>
      </c>
      <c r="Q43" s="4">
        <f t="shared" si="19"/>
        <v>1.8724999849284441E-11</v>
      </c>
      <c r="R43" s="4">
        <f t="shared" si="20"/>
        <v>3.6445316521383079E-11</v>
      </c>
      <c r="S43" s="15">
        <f t="shared" si="21"/>
        <v>5.1690021406457172</v>
      </c>
      <c r="T43" s="4">
        <v>2.0347E-11</v>
      </c>
      <c r="U43" s="4">
        <v>2.3740999999999999E-11</v>
      </c>
      <c r="V43" s="4">
        <v>-1.8724999999999999E-11</v>
      </c>
      <c r="X43" s="1">
        <v>1.172E-5</v>
      </c>
      <c r="Y43" s="1">
        <v>-3.7784999999999998E-5</v>
      </c>
      <c r="Z43" s="1">
        <v>4.3893999999999997E-5</v>
      </c>
    </row>
    <row r="44" spans="1:30" x14ac:dyDescent="0.45">
      <c r="A44" s="36"/>
      <c r="B44" s="9">
        <v>30047</v>
      </c>
      <c r="C44" s="4">
        <f t="shared" si="11"/>
        <v>-2.2283231889029999E-3</v>
      </c>
      <c r="D44" s="4">
        <f t="shared" si="12"/>
        <v>5.1586098218130002E-3</v>
      </c>
      <c r="E44" s="6">
        <f t="shared" si="13"/>
        <v>2.4573322909502001E-3</v>
      </c>
      <c r="F44" s="4">
        <v>6.3767999999999997E-6</v>
      </c>
      <c r="G44" s="4">
        <v>-7.1902000000000002E-6</v>
      </c>
      <c r="H44" s="4">
        <v>7.9323000000000003E-6</v>
      </c>
      <c r="I44" s="4">
        <f t="shared" si="14"/>
        <v>-2.234699988903E-3</v>
      </c>
      <c r="J44" s="4">
        <f t="shared" si="15"/>
        <v>5.1658000218130001E-3</v>
      </c>
      <c r="K44" s="4">
        <f t="shared" si="16"/>
        <v>2.4493999909502E-3</v>
      </c>
      <c r="L44" s="4">
        <v>-2.2347000000000001E-3</v>
      </c>
      <c r="M44" s="4">
        <v>5.1657999999999999E-3</v>
      </c>
      <c r="N44" s="4">
        <v>2.4494E-3</v>
      </c>
      <c r="O44" s="4">
        <f t="shared" si="17"/>
        <v>-1.1097000054971495E-11</v>
      </c>
      <c r="P44" s="4">
        <f t="shared" si="18"/>
        <v>-2.1813000190828991E-11</v>
      </c>
      <c r="Q44" s="4">
        <f t="shared" si="19"/>
        <v>9.049799971905248E-12</v>
      </c>
      <c r="R44" s="4">
        <f t="shared" si="20"/>
        <v>2.6093088492484731E-11</v>
      </c>
      <c r="S44" s="15">
        <f t="shared" si="21"/>
        <v>5.628443277674565</v>
      </c>
      <c r="T44" s="4">
        <v>1.1096999999999999E-11</v>
      </c>
      <c r="U44" s="4">
        <v>2.1813E-11</v>
      </c>
      <c r="V44" s="4">
        <v>-9.0497999999999997E-12</v>
      </c>
      <c r="X44" s="1">
        <v>6.3767999999999997E-6</v>
      </c>
      <c r="Y44" s="1">
        <v>-7.1902000000000002E-6</v>
      </c>
      <c r="Z44" s="1">
        <v>7.9323000000000003E-6</v>
      </c>
    </row>
    <row r="45" spans="1:30" x14ac:dyDescent="0.45">
      <c r="A45" s="36"/>
      <c r="B45" s="9">
        <v>30617</v>
      </c>
      <c r="C45" s="4">
        <f t="shared" si="11"/>
        <v>-2.4007999999999998E-3</v>
      </c>
      <c r="D45" s="4">
        <f t="shared" si="12"/>
        <v>5.5668000000000002E-3</v>
      </c>
      <c r="E45" s="6">
        <f t="shared" si="13"/>
        <v>3.0856E-3</v>
      </c>
      <c r="F45" s="4">
        <v>0</v>
      </c>
      <c r="G45" s="4">
        <v>0</v>
      </c>
      <c r="H45" s="4">
        <v>0</v>
      </c>
      <c r="I45" s="4">
        <f t="shared" si="14"/>
        <v>-2.4007999999999998E-3</v>
      </c>
      <c r="J45" s="4">
        <f t="shared" si="15"/>
        <v>5.5668000000000002E-3</v>
      </c>
      <c r="K45" s="4">
        <f t="shared" si="16"/>
        <v>3.0856E-3</v>
      </c>
      <c r="L45" s="4">
        <v>-2.4007999999999998E-3</v>
      </c>
      <c r="M45" s="4">
        <v>5.5668000000000002E-3</v>
      </c>
      <c r="N45" s="4">
        <v>3.0856E-3</v>
      </c>
      <c r="O45" s="4">
        <f t="shared" si="17"/>
        <v>0</v>
      </c>
      <c r="P45" s="4">
        <f t="shared" si="18"/>
        <v>0</v>
      </c>
      <c r="Q45" s="4">
        <f t="shared" si="19"/>
        <v>0</v>
      </c>
      <c r="R45" s="4">
        <f t="shared" si="20"/>
        <v>0</v>
      </c>
      <c r="S45" s="15">
        <f t="shared" si="21"/>
        <v>6.0624337423183441</v>
      </c>
      <c r="T45" s="4">
        <v>0</v>
      </c>
      <c r="U45" s="4">
        <v>0</v>
      </c>
      <c r="V45" s="4">
        <v>0</v>
      </c>
      <c r="X45">
        <v>0</v>
      </c>
      <c r="Y45">
        <v>0</v>
      </c>
      <c r="Z45" s="1">
        <v>0</v>
      </c>
      <c r="AD45">
        <v>0</v>
      </c>
    </row>
    <row r="46" spans="1:30" x14ac:dyDescent="0.45">
      <c r="A46" s="36"/>
      <c r="B46" s="9">
        <v>31332</v>
      </c>
      <c r="C46" s="4">
        <f t="shared" si="11"/>
        <v>2.8013709220700003E-4</v>
      </c>
      <c r="D46" s="4">
        <f t="shared" si="12"/>
        <v>9.0515507954599993E-4</v>
      </c>
      <c r="E46" s="6">
        <f t="shared" si="13"/>
        <v>4.4961971676999997E-4</v>
      </c>
      <c r="F46" s="4">
        <v>-2.1163E-5</v>
      </c>
      <c r="G46" s="4">
        <v>-5.1474999999999998E-5</v>
      </c>
      <c r="H46" s="4">
        <v>3.1462999999999999E-4</v>
      </c>
      <c r="I46" s="4">
        <f t="shared" si="14"/>
        <v>3.0130009220700002E-4</v>
      </c>
      <c r="J46" s="4">
        <f t="shared" si="15"/>
        <v>9.5663007954599998E-4</v>
      </c>
      <c r="K46" s="4">
        <f t="shared" si="16"/>
        <v>1.3498971677000001E-4</v>
      </c>
      <c r="L46" s="4">
        <v>3.0130000000000001E-4</v>
      </c>
      <c r="M46" s="4">
        <v>9.5662999999999998E-4</v>
      </c>
      <c r="N46" s="4">
        <v>1.3499000000000001E-4</v>
      </c>
      <c r="O46" s="4">
        <f t="shared" si="17"/>
        <v>-9.2207000010596091E-11</v>
      </c>
      <c r="P46" s="4">
        <f t="shared" si="18"/>
        <v>-7.9545999995267458E-11</v>
      </c>
      <c r="Q46" s="4">
        <f t="shared" si="19"/>
        <v>2.8323000000017584E-10</v>
      </c>
      <c r="R46" s="4">
        <f t="shared" si="20"/>
        <v>3.0830006465503827E-10</v>
      </c>
      <c r="S46" s="15">
        <f t="shared" si="21"/>
        <v>1.0029569516684151</v>
      </c>
      <c r="T46" s="4">
        <v>9.2206999999999998E-11</v>
      </c>
      <c r="U46" s="4">
        <v>7.9546000000000004E-11</v>
      </c>
      <c r="V46" s="4">
        <v>-2.8323000000000001E-10</v>
      </c>
      <c r="X46" s="1">
        <v>-2.1163E-5</v>
      </c>
      <c r="Y46" s="1">
        <v>-5.1474999999999998E-5</v>
      </c>
      <c r="Z46" s="1">
        <v>3.1462999999999999E-4</v>
      </c>
    </row>
    <row r="47" spans="1:30" x14ac:dyDescent="0.45">
      <c r="A47" s="36"/>
      <c r="B47" s="9">
        <v>32772</v>
      </c>
      <c r="C47" s="4">
        <f t="shared" si="11"/>
        <v>6.5729113746000004E-4</v>
      </c>
      <c r="D47" s="4">
        <f t="shared" si="12"/>
        <v>1.8081221463099998E-3</v>
      </c>
      <c r="E47" s="6">
        <f t="shared" si="13"/>
        <v>7.5657960595000009E-4</v>
      </c>
      <c r="F47" s="4">
        <v>-3.3979000000000001E-5</v>
      </c>
      <c r="G47" s="4">
        <v>-8.9977999999999998E-5</v>
      </c>
      <c r="H47" s="4">
        <v>3.4965000000000002E-4</v>
      </c>
      <c r="I47" s="4">
        <f t="shared" si="14"/>
        <v>6.9127013745999999E-4</v>
      </c>
      <c r="J47" s="4">
        <f t="shared" si="15"/>
        <v>1.8981001463099999E-3</v>
      </c>
      <c r="K47" s="4">
        <f t="shared" si="16"/>
        <v>4.0692960595000002E-4</v>
      </c>
      <c r="L47" s="4">
        <v>6.9127000000000001E-4</v>
      </c>
      <c r="M47" s="4">
        <v>1.8981E-3</v>
      </c>
      <c r="N47" s="4">
        <v>4.0693000000000001E-4</v>
      </c>
      <c r="O47" s="4">
        <f t="shared" si="17"/>
        <v>-1.3745999997982761E-10</v>
      </c>
      <c r="P47" s="4">
        <f t="shared" si="18"/>
        <v>-1.4630999992278071E-10</v>
      </c>
      <c r="Q47" s="4">
        <f t="shared" si="19"/>
        <v>3.9404999998670504E-10</v>
      </c>
      <c r="R47" s="4">
        <f t="shared" si="20"/>
        <v>4.4224119003252122E-10</v>
      </c>
      <c r="S47" s="15">
        <f t="shared" si="21"/>
        <v>2.0200588661967256</v>
      </c>
      <c r="T47" s="4">
        <v>1.3746000000000001E-10</v>
      </c>
      <c r="U47" s="4">
        <v>1.4631000000000001E-10</v>
      </c>
      <c r="V47" s="4">
        <v>-3.9405E-10</v>
      </c>
      <c r="X47" s="1">
        <v>-3.3979000000000001E-5</v>
      </c>
      <c r="Y47" s="1">
        <v>-8.9977999999999998E-5</v>
      </c>
      <c r="Z47" s="1">
        <v>3.4965000000000002E-4</v>
      </c>
    </row>
    <row r="48" spans="1:30" x14ac:dyDescent="0.45">
      <c r="A48" s="36"/>
      <c r="B48" s="9">
        <v>33912</v>
      </c>
      <c r="C48" s="4">
        <f t="shared" si="11"/>
        <v>1.03802413252E-3</v>
      </c>
      <c r="D48" s="4">
        <f t="shared" si="12"/>
        <v>2.7227901876500002E-3</v>
      </c>
      <c r="E48" s="6">
        <f t="shared" si="13"/>
        <v>1.11375972145E-3</v>
      </c>
      <c r="F48" s="4">
        <v>-4.0275999999999999E-5</v>
      </c>
      <c r="G48" s="4">
        <v>-1.0961E-4</v>
      </c>
      <c r="H48" s="4">
        <v>3.0824999999999998E-4</v>
      </c>
      <c r="I48" s="4">
        <f t="shared" si="14"/>
        <v>1.0783001325199999E-3</v>
      </c>
      <c r="J48" s="4">
        <f t="shared" si="15"/>
        <v>2.8324001876500002E-3</v>
      </c>
      <c r="K48" s="4">
        <f t="shared" si="16"/>
        <v>8.0550972144999994E-4</v>
      </c>
      <c r="L48" s="4">
        <v>1.0782999999999999E-3</v>
      </c>
      <c r="M48" s="4">
        <v>2.8324000000000001E-3</v>
      </c>
      <c r="N48" s="4">
        <v>8.0550999999999995E-4</v>
      </c>
      <c r="O48" s="4">
        <f t="shared" si="17"/>
        <v>-1.325199999648724E-10</v>
      </c>
      <c r="P48" s="4">
        <f t="shared" si="18"/>
        <v>-1.8765000013923339E-10</v>
      </c>
      <c r="Q48" s="4">
        <f t="shared" si="19"/>
        <v>2.7855000001453939E-10</v>
      </c>
      <c r="R48" s="4">
        <f t="shared" si="20"/>
        <v>3.6105979484158014E-10</v>
      </c>
      <c r="S48" s="15">
        <f t="shared" si="21"/>
        <v>3.0307128946833615</v>
      </c>
      <c r="T48" s="4">
        <v>1.3252E-10</v>
      </c>
      <c r="U48" s="4">
        <v>1.8764999999999999E-10</v>
      </c>
      <c r="V48" s="4">
        <v>-2.7854999999999998E-10</v>
      </c>
      <c r="X48" s="1">
        <v>-4.0275999999999999E-5</v>
      </c>
      <c r="Y48" s="1">
        <v>-1.0961E-4</v>
      </c>
      <c r="Z48" s="1">
        <v>3.0824999999999998E-4</v>
      </c>
    </row>
    <row r="49" spans="1:30" x14ac:dyDescent="0.45">
      <c r="A49" s="36"/>
      <c r="B49" s="9">
        <v>35052</v>
      </c>
      <c r="C49" s="4">
        <f t="shared" si="11"/>
        <v>1.4469180687110002E-3</v>
      </c>
      <c r="D49" s="4">
        <f t="shared" si="12"/>
        <v>3.70965607538E-3</v>
      </c>
      <c r="E49" s="6">
        <f t="shared" si="13"/>
        <v>1.520659912112E-3</v>
      </c>
      <c r="F49" s="4">
        <v>-3.1681999999999999E-5</v>
      </c>
      <c r="G49" s="4">
        <v>-8.9143999999999999E-5</v>
      </c>
      <c r="H49" s="4">
        <v>1.6526E-4</v>
      </c>
      <c r="I49" s="4">
        <f t="shared" si="14"/>
        <v>1.4786000687110001E-3</v>
      </c>
      <c r="J49" s="4">
        <f t="shared" si="15"/>
        <v>3.7988000753800002E-3</v>
      </c>
      <c r="K49" s="4">
        <f t="shared" si="16"/>
        <v>1.355399912112E-3</v>
      </c>
      <c r="L49" s="4">
        <v>1.4786000000000001E-3</v>
      </c>
      <c r="M49" s="4">
        <v>3.7988000000000002E-3</v>
      </c>
      <c r="N49" s="4">
        <v>1.3554000000000001E-3</v>
      </c>
      <c r="O49" s="4">
        <f t="shared" si="17"/>
        <v>-6.8710999997362299E-11</v>
      </c>
      <c r="P49" s="4">
        <f t="shared" si="18"/>
        <v>-7.5379999985025758E-11</v>
      </c>
      <c r="Q49" s="4">
        <f t="shared" si="19"/>
        <v>8.788800004606856E-11</v>
      </c>
      <c r="R49" s="4">
        <f t="shared" si="20"/>
        <v>1.3463894856421656E-10</v>
      </c>
      <c r="S49" s="15">
        <f t="shared" si="21"/>
        <v>4.0764125649889751</v>
      </c>
      <c r="T49" s="4">
        <v>6.8710999999999997E-11</v>
      </c>
      <c r="U49" s="4">
        <v>7.5380000000000002E-11</v>
      </c>
      <c r="V49" s="4">
        <v>-8.7888000000000002E-11</v>
      </c>
      <c r="X49" s="1">
        <v>-3.1681999999999999E-5</v>
      </c>
      <c r="Y49" s="1">
        <v>-8.9143999999999999E-5</v>
      </c>
      <c r="Z49" s="1">
        <v>1.6526E-4</v>
      </c>
    </row>
    <row r="50" spans="1:30" x14ac:dyDescent="0.45">
      <c r="A50" s="36"/>
      <c r="B50" s="9">
        <v>36192</v>
      </c>
      <c r="C50" s="4">
        <f t="shared" si="11"/>
        <v>1.845131019729E-3</v>
      </c>
      <c r="D50" s="4">
        <f t="shared" si="12"/>
        <v>4.6902909976314997E-3</v>
      </c>
      <c r="E50" s="6">
        <f t="shared" si="13"/>
        <v>2.0550399985972E-3</v>
      </c>
      <c r="F50" s="4">
        <v>-1.5068999999999999E-5</v>
      </c>
      <c r="G50" s="4">
        <v>-2.9808999999999999E-5</v>
      </c>
      <c r="H50" s="4">
        <v>3.5540000000000002E-5</v>
      </c>
      <c r="I50" s="4">
        <f t="shared" si="14"/>
        <v>1.8602000197289999E-3</v>
      </c>
      <c r="J50" s="4">
        <f t="shared" si="15"/>
        <v>4.7200999976314993E-3</v>
      </c>
      <c r="K50" s="4">
        <f t="shared" si="16"/>
        <v>2.0194999985971998E-3</v>
      </c>
      <c r="L50" s="4">
        <v>1.8602E-3</v>
      </c>
      <c r="M50" s="4">
        <v>4.7200999999999996E-3</v>
      </c>
      <c r="N50" s="4">
        <v>2.0195E-3</v>
      </c>
      <c r="O50" s="4">
        <f t="shared" si="17"/>
        <v>-1.9728999900783806E-11</v>
      </c>
      <c r="P50" s="4">
        <f t="shared" si="18"/>
        <v>2.3685003611162436E-12</v>
      </c>
      <c r="Q50" s="4">
        <f t="shared" si="19"/>
        <v>1.4028001850407978E-12</v>
      </c>
      <c r="R50" s="4">
        <f t="shared" si="20"/>
        <v>1.9920117454595634E-11</v>
      </c>
      <c r="S50" s="15">
        <f t="shared" si="21"/>
        <v>5.0734296141761934</v>
      </c>
      <c r="T50" s="4">
        <v>1.9729E-11</v>
      </c>
      <c r="U50" s="4">
        <v>-2.3684999999999999E-12</v>
      </c>
      <c r="V50" s="4">
        <v>-1.4028E-12</v>
      </c>
      <c r="X50" s="1">
        <v>-1.5068999999999999E-5</v>
      </c>
      <c r="Y50" s="1">
        <v>-2.9808999999999999E-5</v>
      </c>
      <c r="Z50" s="1">
        <v>3.5540000000000002E-5</v>
      </c>
    </row>
    <row r="51" spans="1:30" x14ac:dyDescent="0.45">
      <c r="A51" s="36"/>
      <c r="B51" s="9">
        <v>37242</v>
      </c>
      <c r="C51" s="4">
        <f t="shared" si="11"/>
        <v>2.0151513079894002E-3</v>
      </c>
      <c r="D51" s="4">
        <f t="shared" si="12"/>
        <v>5.1128307905770002E-3</v>
      </c>
      <c r="E51" s="6">
        <f t="shared" si="13"/>
        <v>2.5218331020703004E-3</v>
      </c>
      <c r="F51" s="4">
        <v>-8.3487000000000002E-6</v>
      </c>
      <c r="G51" s="4">
        <v>-1.4692000000000001E-6</v>
      </c>
      <c r="H51" s="4">
        <v>6.1330999999999998E-6</v>
      </c>
      <c r="I51" s="4">
        <f t="shared" si="14"/>
        <v>2.0235000079894001E-3</v>
      </c>
      <c r="J51" s="4">
        <f t="shared" si="15"/>
        <v>5.1142999905769999E-3</v>
      </c>
      <c r="K51" s="4">
        <f t="shared" si="16"/>
        <v>2.5157000020703001E-3</v>
      </c>
      <c r="L51" s="4">
        <v>2.0235000000000001E-3</v>
      </c>
      <c r="M51" s="4">
        <v>5.1142999999999996E-3</v>
      </c>
      <c r="N51" s="4">
        <v>2.5157000000000001E-3</v>
      </c>
      <c r="O51" s="4">
        <f t="shared" si="17"/>
        <v>-7.9893999402336213E-12</v>
      </c>
      <c r="P51" s="4">
        <f t="shared" si="18"/>
        <v>9.4229997069095184E-12</v>
      </c>
      <c r="Q51" s="4">
        <f t="shared" si="19"/>
        <v>-2.0703000945532235E-12</v>
      </c>
      <c r="R51" s="4">
        <f t="shared" si="20"/>
        <v>1.252635531042166E-11</v>
      </c>
      <c r="S51" s="15">
        <f t="shared" si="21"/>
        <v>5.5000560669869536</v>
      </c>
      <c r="T51" s="4">
        <v>7.9894000000000007E-12</v>
      </c>
      <c r="U51" s="4">
        <v>-9.4229999999999997E-12</v>
      </c>
      <c r="V51" s="4">
        <v>2.0703000000000002E-12</v>
      </c>
      <c r="X51" s="1">
        <v>-8.3487000000000002E-6</v>
      </c>
      <c r="Y51" s="1">
        <v>-1.4692000000000001E-6</v>
      </c>
      <c r="Z51" s="1">
        <v>6.1330999999999998E-6</v>
      </c>
    </row>
    <row r="52" spans="1:30" x14ac:dyDescent="0.45">
      <c r="A52" s="36"/>
      <c r="B52" s="9">
        <v>37812</v>
      </c>
      <c r="C52" s="4">
        <f t="shared" si="11"/>
        <v>2.1638E-3</v>
      </c>
      <c r="D52" s="4">
        <f t="shared" si="12"/>
        <v>5.4530000000000004E-3</v>
      </c>
      <c r="E52" s="6">
        <f t="shared" si="13"/>
        <v>3.0856E-3</v>
      </c>
      <c r="F52" s="4">
        <v>0</v>
      </c>
      <c r="G52" s="4">
        <v>0</v>
      </c>
      <c r="H52" s="4">
        <v>0</v>
      </c>
      <c r="I52" s="4">
        <f t="shared" si="14"/>
        <v>2.1638E-3</v>
      </c>
      <c r="J52" s="4">
        <f t="shared" si="15"/>
        <v>5.4530000000000004E-3</v>
      </c>
      <c r="K52" s="4">
        <f t="shared" si="16"/>
        <v>3.0856E-3</v>
      </c>
      <c r="L52" s="4">
        <v>2.1638E-3</v>
      </c>
      <c r="M52" s="4">
        <v>5.4530000000000004E-3</v>
      </c>
      <c r="N52" s="4">
        <v>3.0856E-3</v>
      </c>
      <c r="O52" s="4">
        <f t="shared" si="17"/>
        <v>0</v>
      </c>
      <c r="P52" s="4">
        <f t="shared" si="18"/>
        <v>0</v>
      </c>
      <c r="Q52" s="4">
        <f t="shared" si="19"/>
        <v>0</v>
      </c>
      <c r="R52" s="4">
        <f t="shared" si="20"/>
        <v>0</v>
      </c>
      <c r="S52" s="15">
        <f t="shared" si="21"/>
        <v>5.8666207854266501</v>
      </c>
      <c r="T52" s="3">
        <v>0</v>
      </c>
      <c r="U52" s="3">
        <v>0</v>
      </c>
      <c r="V52" s="3">
        <v>0</v>
      </c>
      <c r="X52">
        <v>0</v>
      </c>
      <c r="Y52">
        <v>0</v>
      </c>
      <c r="Z52" s="1">
        <v>0</v>
      </c>
      <c r="AD52">
        <v>0</v>
      </c>
    </row>
    <row r="53" spans="1:30" x14ac:dyDescent="0.45">
      <c r="A53" s="36"/>
      <c r="B53" s="9">
        <v>38527</v>
      </c>
      <c r="C53" s="4">
        <f t="shared" si="11"/>
        <v>8.3391711162000002E-4</v>
      </c>
      <c r="D53" s="4">
        <f t="shared" si="12"/>
        <v>3.70682086564E-4</v>
      </c>
      <c r="E53" s="6">
        <f t="shared" si="13"/>
        <v>4.1271964008000005E-4</v>
      </c>
      <c r="F53" s="4">
        <v>-3.2772999999999999E-5</v>
      </c>
      <c r="G53" s="4">
        <v>-2.7637999999999999E-5</v>
      </c>
      <c r="H53" s="4">
        <v>2.9770000000000003E-4</v>
      </c>
      <c r="I53" s="4">
        <f t="shared" si="14"/>
        <v>8.6669011162000007E-4</v>
      </c>
      <c r="J53" s="4">
        <f t="shared" si="15"/>
        <v>3.9832008656400002E-4</v>
      </c>
      <c r="K53" s="4">
        <f t="shared" si="16"/>
        <v>1.1501964008000001E-4</v>
      </c>
      <c r="L53" s="4">
        <v>8.6669000000000004E-4</v>
      </c>
      <c r="M53" s="4">
        <v>3.9832000000000002E-4</v>
      </c>
      <c r="N53" s="4">
        <v>1.1502000000000001E-4</v>
      </c>
      <c r="O53" s="4">
        <f t="shared" si="17"/>
        <v>-1.1162000002670064E-10</v>
      </c>
      <c r="P53" s="4">
        <f t="shared" si="18"/>
        <v>-8.656400000018466E-11</v>
      </c>
      <c r="Q53" s="4">
        <f t="shared" si="19"/>
        <v>3.5991999999948274E-10</v>
      </c>
      <c r="R53" s="4">
        <f t="shared" si="20"/>
        <v>3.8664551840364099E-10</v>
      </c>
      <c r="S53" s="15">
        <f t="shared" si="21"/>
        <v>0.95383980756728748</v>
      </c>
      <c r="T53" s="4">
        <v>1.1162E-10</v>
      </c>
      <c r="U53" s="4">
        <v>8.6564000000000005E-11</v>
      </c>
      <c r="V53" s="4">
        <v>-3.5991999999999998E-10</v>
      </c>
      <c r="X53" s="1">
        <v>-3.2772999999999999E-5</v>
      </c>
      <c r="Y53" s="1">
        <v>-2.7637999999999999E-5</v>
      </c>
      <c r="Z53" s="1">
        <v>2.9770000000000003E-4</v>
      </c>
    </row>
    <row r="54" spans="1:30" x14ac:dyDescent="0.45">
      <c r="A54" s="36"/>
      <c r="B54" s="9">
        <v>39967</v>
      </c>
      <c r="C54" s="4">
        <f t="shared" si="11"/>
        <v>1.7376921830200001E-3</v>
      </c>
      <c r="D54" s="4">
        <f t="shared" si="12"/>
        <v>7.4869511236999998E-4</v>
      </c>
      <c r="E54" s="6">
        <f t="shared" si="13"/>
        <v>7.5577951835999993E-4</v>
      </c>
      <c r="F54" s="4">
        <v>-7.3907999999999998E-5</v>
      </c>
      <c r="G54" s="4">
        <v>-4.1014999999999999E-5</v>
      </c>
      <c r="H54" s="4">
        <v>3.6975000000000002E-4</v>
      </c>
      <c r="I54" s="4">
        <f t="shared" si="14"/>
        <v>1.81160018302E-3</v>
      </c>
      <c r="J54" s="4">
        <f t="shared" si="15"/>
        <v>7.8971011237000002E-4</v>
      </c>
      <c r="K54" s="4">
        <f t="shared" si="16"/>
        <v>3.8602951835999997E-4</v>
      </c>
      <c r="L54" s="4">
        <v>1.8116E-3</v>
      </c>
      <c r="M54" s="4">
        <v>7.8971E-4</v>
      </c>
      <c r="N54" s="4">
        <v>3.8602999999999999E-4</v>
      </c>
      <c r="O54" s="4">
        <f t="shared" si="17"/>
        <v>-1.830199999799248E-10</v>
      </c>
      <c r="P54" s="4">
        <f t="shared" si="18"/>
        <v>-1.1237000002370379E-10</v>
      </c>
      <c r="Q54" s="4">
        <f t="shared" si="19"/>
        <v>4.8164000001835183E-10</v>
      </c>
      <c r="R54" s="4">
        <f t="shared" si="20"/>
        <v>5.2735227971030601E-10</v>
      </c>
      <c r="S54" s="15">
        <f t="shared" si="21"/>
        <v>1.976243012410164</v>
      </c>
      <c r="T54" s="4">
        <v>1.8302E-10</v>
      </c>
      <c r="U54" s="4">
        <v>1.1237E-10</v>
      </c>
      <c r="V54" s="4">
        <v>-4.8164E-10</v>
      </c>
      <c r="X54" s="1">
        <v>-7.3907999999999998E-5</v>
      </c>
      <c r="Y54" s="1">
        <v>-4.1014999999999999E-5</v>
      </c>
      <c r="Z54" s="1">
        <v>3.6975000000000002E-4</v>
      </c>
    </row>
    <row r="55" spans="1:30" x14ac:dyDescent="0.45">
      <c r="A55" s="36"/>
      <c r="B55" s="9">
        <v>41107</v>
      </c>
      <c r="C55" s="4">
        <f t="shared" si="11"/>
        <v>2.6302201710000001E-3</v>
      </c>
      <c r="D55" s="4">
        <f t="shared" si="12"/>
        <v>1.1288571291999999E-3</v>
      </c>
      <c r="E55" s="6">
        <f t="shared" si="13"/>
        <v>1.1812396730899999E-3</v>
      </c>
      <c r="F55" s="4">
        <v>-1.1568E-4</v>
      </c>
      <c r="G55" s="4">
        <v>-4.7843000000000003E-5</v>
      </c>
      <c r="H55" s="4">
        <v>3.9478000000000001E-4</v>
      </c>
      <c r="I55" s="4">
        <f t="shared" si="14"/>
        <v>2.7459001710000001E-3</v>
      </c>
      <c r="J55" s="4">
        <f t="shared" si="15"/>
        <v>1.1767001292E-3</v>
      </c>
      <c r="K55" s="4">
        <f t="shared" si="16"/>
        <v>7.8645967308999996E-4</v>
      </c>
      <c r="L55" s="4">
        <v>2.7458999999999999E-3</v>
      </c>
      <c r="M55" s="4">
        <v>1.1766999999999999E-3</v>
      </c>
      <c r="N55" s="4">
        <v>7.8646E-4</v>
      </c>
      <c r="O55" s="4">
        <f t="shared" si="17"/>
        <v>-1.7100000018407946E-10</v>
      </c>
      <c r="P55" s="4">
        <f t="shared" si="18"/>
        <v>-1.2920000009089549E-10</v>
      </c>
      <c r="Q55" s="4">
        <f t="shared" si="19"/>
        <v>3.2691000004681642E-10</v>
      </c>
      <c r="R55" s="4">
        <f t="shared" si="20"/>
        <v>3.9090125123495331E-10</v>
      </c>
      <c r="S55" s="15">
        <f t="shared" si="21"/>
        <v>2.9874051784115254</v>
      </c>
      <c r="T55" s="3">
        <v>1.71E-10</v>
      </c>
      <c r="U55" s="3">
        <v>1.292E-10</v>
      </c>
      <c r="V55" s="3">
        <v>-3.2691000000000001E-10</v>
      </c>
      <c r="X55" s="1">
        <v>-1.1568E-4</v>
      </c>
      <c r="Y55" s="1">
        <v>-4.7843000000000003E-5</v>
      </c>
      <c r="Z55" s="1">
        <v>3.9478000000000001E-4</v>
      </c>
    </row>
    <row r="56" spans="1:30" x14ac:dyDescent="0.45">
      <c r="A56" s="36"/>
      <c r="B56" s="9">
        <v>42247</v>
      </c>
      <c r="C56" s="4">
        <f t="shared" si="11"/>
        <v>3.6033701542899999E-3</v>
      </c>
      <c r="D56" s="4">
        <f t="shared" si="12"/>
        <v>1.5364000786960001E-3</v>
      </c>
      <c r="E56" s="6">
        <f t="shared" si="13"/>
        <v>1.63745986601E-3</v>
      </c>
      <c r="F56" s="4">
        <v>-1.2603000000000001E-4</v>
      </c>
      <c r="G56" s="4">
        <v>-4.7700000000000001E-5</v>
      </c>
      <c r="H56" s="4">
        <v>3.1666000000000002E-4</v>
      </c>
      <c r="I56" s="4">
        <f t="shared" si="14"/>
        <v>3.7294001542899999E-3</v>
      </c>
      <c r="J56" s="4">
        <f t="shared" si="15"/>
        <v>1.584100078696E-3</v>
      </c>
      <c r="K56" s="4">
        <f t="shared" si="16"/>
        <v>1.3207998660099999E-3</v>
      </c>
      <c r="L56" s="4">
        <v>3.7293999999999999E-3</v>
      </c>
      <c r="M56" s="4">
        <v>1.5841E-3</v>
      </c>
      <c r="N56" s="4">
        <v>1.3208E-3</v>
      </c>
      <c r="O56" s="4">
        <f t="shared" si="17"/>
        <v>-1.5429000004701932E-10</v>
      </c>
      <c r="P56" s="4">
        <f t="shared" si="18"/>
        <v>-7.8696000020347934E-11</v>
      </c>
      <c r="Q56" s="4">
        <f t="shared" si="19"/>
        <v>1.3399000008476603E-10</v>
      </c>
      <c r="R56" s="4">
        <f t="shared" si="20"/>
        <v>2.1897895939205533E-10</v>
      </c>
      <c r="S56" s="15">
        <f t="shared" si="21"/>
        <v>4.0518880993926771</v>
      </c>
      <c r="T56" s="4">
        <v>1.5428999999999999E-10</v>
      </c>
      <c r="U56" s="4">
        <v>7.8696000000000002E-11</v>
      </c>
      <c r="V56" s="4">
        <v>-1.3398999999999999E-10</v>
      </c>
      <c r="X56" s="1">
        <v>-1.2603000000000001E-4</v>
      </c>
      <c r="Y56" s="1">
        <v>-4.7700000000000001E-5</v>
      </c>
      <c r="Z56" s="1">
        <v>3.1666000000000002E-4</v>
      </c>
    </row>
    <row r="57" spans="1:30" x14ac:dyDescent="0.45">
      <c r="A57" s="36"/>
      <c r="B57" s="9">
        <v>43387</v>
      </c>
      <c r="C57" s="4">
        <f t="shared" si="11"/>
        <v>4.5869380329670003E-3</v>
      </c>
      <c r="D57" s="4">
        <f t="shared" si="12"/>
        <v>1.9394490446710002E-3</v>
      </c>
      <c r="E57" s="6">
        <f t="shared" si="13"/>
        <v>2.092299956334E-3</v>
      </c>
      <c r="F57" s="4">
        <v>-8.7762000000000004E-5</v>
      </c>
      <c r="G57" s="4">
        <v>-3.6151E-5</v>
      </c>
      <c r="H57" s="4">
        <v>1.46E-4</v>
      </c>
      <c r="I57" s="4">
        <f t="shared" si="14"/>
        <v>4.6747000329670002E-3</v>
      </c>
      <c r="J57" s="4">
        <f t="shared" si="15"/>
        <v>1.9756000446710001E-3</v>
      </c>
      <c r="K57" s="4">
        <f t="shared" si="16"/>
        <v>1.9462999563339999E-3</v>
      </c>
      <c r="L57" s="4">
        <v>4.6747000000000004E-3</v>
      </c>
      <c r="M57" s="4">
        <v>1.9756000000000001E-3</v>
      </c>
      <c r="N57" s="4">
        <v>1.9463E-3</v>
      </c>
      <c r="O57" s="4">
        <f t="shared" si="17"/>
        <v>-3.2966999789774132E-11</v>
      </c>
      <c r="P57" s="4">
        <f t="shared" si="18"/>
        <v>-4.4670999971990755E-11</v>
      </c>
      <c r="Q57" s="4">
        <f t="shared" si="19"/>
        <v>4.3666000069247923E-11</v>
      </c>
      <c r="R57" s="4">
        <f t="shared" si="20"/>
        <v>7.0633142898246604E-11</v>
      </c>
      <c r="S57" s="15">
        <f t="shared" si="21"/>
        <v>5.0750187635121113</v>
      </c>
      <c r="T57" s="4">
        <v>3.2966999999999997E-11</v>
      </c>
      <c r="U57" s="4">
        <v>4.4671000000000001E-11</v>
      </c>
      <c r="V57" s="4">
        <v>-4.3666000000000001E-11</v>
      </c>
      <c r="X57" s="1">
        <v>-8.7762000000000004E-5</v>
      </c>
      <c r="Y57" s="1">
        <v>-3.6151E-5</v>
      </c>
      <c r="Z57" s="1">
        <v>1.46E-4</v>
      </c>
    </row>
    <row r="58" spans="1:30" x14ac:dyDescent="0.45">
      <c r="A58" s="36"/>
      <c r="B58" s="9">
        <v>44437</v>
      </c>
      <c r="C58" s="4">
        <f t="shared" si="11"/>
        <v>5.1007320048140998E-3</v>
      </c>
      <c r="D58" s="4">
        <f t="shared" si="12"/>
        <v>2.1514530181089998E-3</v>
      </c>
      <c r="E58" s="6">
        <f t="shared" si="13"/>
        <v>2.4055629841209999E-3</v>
      </c>
      <c r="F58" s="4">
        <v>-4.4168000000000001E-5</v>
      </c>
      <c r="G58" s="4">
        <v>-1.8947E-5</v>
      </c>
      <c r="H58" s="4">
        <v>5.1663000000000003E-5</v>
      </c>
      <c r="I58" s="4">
        <f t="shared" si="14"/>
        <v>5.1449000048140996E-3</v>
      </c>
      <c r="J58" s="4">
        <f t="shared" si="15"/>
        <v>2.1704000181089998E-3</v>
      </c>
      <c r="K58" s="4">
        <f t="shared" si="16"/>
        <v>2.353899984121E-3</v>
      </c>
      <c r="L58" s="4">
        <v>5.1449E-3</v>
      </c>
      <c r="M58" s="4">
        <v>2.1703999999999998E-3</v>
      </c>
      <c r="N58" s="4">
        <v>2.3538999999999999E-3</v>
      </c>
      <c r="O58" s="4">
        <f t="shared" si="17"/>
        <v>-4.8140996397605385E-12</v>
      </c>
      <c r="P58" s="4">
        <f t="shared" si="18"/>
        <v>-1.8108999976645945E-11</v>
      </c>
      <c r="Q58" s="4">
        <f t="shared" si="19"/>
        <v>1.587899993785169E-11</v>
      </c>
      <c r="R58" s="4">
        <f t="shared" si="20"/>
        <v>2.4561231127978893E-11</v>
      </c>
      <c r="S58" s="15">
        <f t="shared" si="21"/>
        <v>5.5839620494770559</v>
      </c>
      <c r="T58" s="4">
        <v>4.8140999999999999E-12</v>
      </c>
      <c r="U58" s="4">
        <v>1.8109E-11</v>
      </c>
      <c r="V58" s="4">
        <v>-1.5878999999999999E-11</v>
      </c>
      <c r="X58" s="1">
        <v>-4.4168000000000001E-5</v>
      </c>
      <c r="Y58" s="1">
        <v>-1.8947E-5</v>
      </c>
      <c r="Z58" s="1">
        <v>5.1663000000000003E-5</v>
      </c>
    </row>
    <row r="59" spans="1:30" x14ac:dyDescent="0.45">
      <c r="A59" s="36"/>
      <c r="B59" s="9">
        <v>45007</v>
      </c>
      <c r="C59" s="4">
        <f t="shared" si="11"/>
        <v>5.6918999999999997E-3</v>
      </c>
      <c r="D59" s="4">
        <f t="shared" si="12"/>
        <v>2.3969999999999998E-3</v>
      </c>
      <c r="E59" s="6">
        <f t="shared" si="13"/>
        <v>3.0856999999999998E-3</v>
      </c>
      <c r="F59" s="4">
        <v>0</v>
      </c>
      <c r="G59" s="4">
        <v>0</v>
      </c>
      <c r="H59" s="4">
        <v>0</v>
      </c>
      <c r="I59" s="4">
        <f t="shared" si="14"/>
        <v>5.6918999999999997E-3</v>
      </c>
      <c r="J59" s="4">
        <f t="shared" si="15"/>
        <v>2.3969999999999998E-3</v>
      </c>
      <c r="K59" s="4">
        <f t="shared" si="16"/>
        <v>3.0856999999999998E-3</v>
      </c>
      <c r="L59" s="4">
        <v>5.6918999999999997E-3</v>
      </c>
      <c r="M59" s="4">
        <v>2.3969999999999998E-3</v>
      </c>
      <c r="N59" s="4">
        <v>3.0856999999999998E-3</v>
      </c>
      <c r="O59" s="4">
        <f t="shared" si="17"/>
        <v>0</v>
      </c>
      <c r="P59" s="4">
        <f t="shared" si="18"/>
        <v>0</v>
      </c>
      <c r="Q59" s="4">
        <f t="shared" si="19"/>
        <v>0</v>
      </c>
      <c r="R59" s="4">
        <f t="shared" si="20"/>
        <v>0</v>
      </c>
      <c r="S59" s="15">
        <f t="shared" si="21"/>
        <v>6.1760290324770981</v>
      </c>
      <c r="T59" s="4">
        <v>0</v>
      </c>
      <c r="U59" s="4">
        <v>0</v>
      </c>
      <c r="V59" s="4">
        <v>0</v>
      </c>
      <c r="X59">
        <v>0</v>
      </c>
      <c r="Y59">
        <v>0</v>
      </c>
      <c r="Z59" s="1">
        <v>0</v>
      </c>
      <c r="AD59">
        <v>0</v>
      </c>
    </row>
    <row r="60" spans="1:30" ht="15" customHeight="1" x14ac:dyDescent="0.45">
      <c r="B60" s="31" t="s">
        <v>12</v>
      </c>
      <c r="C60" s="31"/>
      <c r="D60" s="31"/>
      <c r="E60" s="31"/>
      <c r="F60" s="32" t="s">
        <v>27</v>
      </c>
      <c r="G60" s="32"/>
      <c r="H60" s="32"/>
      <c r="I60" s="33" t="s">
        <v>28</v>
      </c>
      <c r="J60" s="33"/>
      <c r="K60" s="33"/>
      <c r="L60" s="34" t="s">
        <v>29</v>
      </c>
      <c r="M60" s="34"/>
      <c r="N60" s="34"/>
      <c r="O60" s="35" t="s">
        <v>14</v>
      </c>
      <c r="P60" s="35"/>
      <c r="Q60" s="35"/>
      <c r="R60" s="8">
        <f>MAX(R62:R118)</f>
        <v>9.23246566002674E-10</v>
      </c>
      <c r="T60" s="32" t="s">
        <v>30</v>
      </c>
      <c r="U60" s="32"/>
      <c r="V60" s="32"/>
    </row>
    <row r="61" spans="1:30" x14ac:dyDescent="0.45">
      <c r="B61" s="10" t="s">
        <v>15</v>
      </c>
      <c r="C61" s="10" t="s">
        <v>0</v>
      </c>
      <c r="D61" s="10" t="s">
        <v>1</v>
      </c>
      <c r="E61" s="10" t="s">
        <v>2</v>
      </c>
      <c r="F61" s="11" t="s">
        <v>3</v>
      </c>
      <c r="G61" s="11" t="s">
        <v>4</v>
      </c>
      <c r="H61" s="11" t="s">
        <v>5</v>
      </c>
      <c r="I61" s="18" t="s">
        <v>0</v>
      </c>
      <c r="J61" s="18" t="s">
        <v>1</v>
      </c>
      <c r="K61" s="18" t="s">
        <v>2</v>
      </c>
      <c r="L61" s="19" t="s">
        <v>0</v>
      </c>
      <c r="M61" s="19" t="s">
        <v>1</v>
      </c>
      <c r="N61" s="19" t="s">
        <v>2</v>
      </c>
      <c r="O61" s="20" t="s">
        <v>0</v>
      </c>
      <c r="P61" s="20" t="s">
        <v>1</v>
      </c>
      <c r="Q61" s="20" t="s">
        <v>2</v>
      </c>
      <c r="R61" s="8" t="s">
        <v>8</v>
      </c>
      <c r="S61" s="21" t="s">
        <v>9</v>
      </c>
      <c r="T61" s="11" t="s">
        <v>3</v>
      </c>
      <c r="U61" s="11" t="s">
        <v>4</v>
      </c>
      <c r="V61" s="11" t="s">
        <v>5</v>
      </c>
    </row>
    <row r="62" spans="1:30" ht="15" customHeight="1" x14ac:dyDescent="0.45">
      <c r="A62" s="30" t="s">
        <v>7</v>
      </c>
      <c r="B62" s="9">
        <v>1</v>
      </c>
      <c r="C62" s="4">
        <f t="shared" ref="C62:C93" si="22">I62+F62</f>
        <v>-1.0436585848E-4</v>
      </c>
      <c r="D62" s="4">
        <f t="shared" ref="D62:D93" si="23">J62+G62</f>
        <v>-3.5672906845520002E-5</v>
      </c>
      <c r="E62" s="6">
        <f t="shared" ref="E62:E93" si="24">K62+H62</f>
        <v>5.9246011450999995E-4</v>
      </c>
      <c r="F62" s="17">
        <v>-9.4221000000000008E-6</v>
      </c>
      <c r="G62" s="17">
        <v>-3.5673000000000002E-5</v>
      </c>
      <c r="H62" s="17">
        <v>2.5244999999999998E-4</v>
      </c>
      <c r="I62" s="4">
        <f t="shared" ref="I62:I93" si="25">L62+T62</f>
        <v>-9.4943758480000001E-5</v>
      </c>
      <c r="J62" s="4">
        <f t="shared" ref="J62:J93" si="26">M62+U62</f>
        <v>9.3154479999999997E-11</v>
      </c>
      <c r="K62" s="4">
        <f t="shared" ref="K62:K93" si="27">N62+V62</f>
        <v>3.4001011451000003E-4</v>
      </c>
      <c r="L62" s="4">
        <v>-9.4944000000000004E-5</v>
      </c>
      <c r="M62" s="4">
        <v>-3.2252000000000002E-13</v>
      </c>
      <c r="N62" s="4">
        <v>3.4001000000000002E-4</v>
      </c>
      <c r="O62" s="4">
        <f t="shared" ref="O62:O93" si="28">L62-I62</f>
        <v>-2.4152000000366835E-10</v>
      </c>
      <c r="P62" s="4">
        <f t="shared" ref="P62:P93" si="29">M62-J62</f>
        <v>-9.3476999999999997E-11</v>
      </c>
      <c r="Q62" s="4">
        <f t="shared" ref="Q62:Q93" si="30">N62-K62</f>
        <v>-1.1451000000647915E-10</v>
      </c>
      <c r="R62" s="4">
        <f t="shared" ref="R62:R93" si="31">(O62^2+P62^2+Q62^2)^0.5</f>
        <v>2.8316496964182526E-10</v>
      </c>
      <c r="S62" s="15">
        <f t="shared" ref="S62:S93" si="32">1000*(L62^2+M62^2)^0.5</f>
        <v>9.4944000000000001E-2</v>
      </c>
      <c r="T62" s="4">
        <v>2.4152000000000001E-10</v>
      </c>
      <c r="U62" s="4">
        <v>9.3476999999999997E-11</v>
      </c>
      <c r="V62" s="4">
        <v>1.1451E-10</v>
      </c>
      <c r="X62" s="1">
        <v>-9.4221000000000008E-6</v>
      </c>
      <c r="Y62" s="1">
        <v>-3.5673000000000002E-5</v>
      </c>
      <c r="Z62" s="1">
        <v>2.5244999999999998E-4</v>
      </c>
      <c r="AA62" s="1"/>
    </row>
    <row r="63" spans="1:30" x14ac:dyDescent="0.45">
      <c r="A63" s="30"/>
      <c r="B63" s="9">
        <v>2</v>
      </c>
      <c r="C63" s="4">
        <f t="shared" si="22"/>
        <v>7.6185414725999994E-4</v>
      </c>
      <c r="D63" s="4">
        <f t="shared" si="23"/>
        <v>-3.9035180886000002E-4</v>
      </c>
      <c r="E63" s="6">
        <f t="shared" si="24"/>
        <v>6.3239987623000008E-4</v>
      </c>
      <c r="F63" s="17">
        <v>-3.5876E-5</v>
      </c>
      <c r="G63" s="17">
        <v>-2.0591999999999999E-5</v>
      </c>
      <c r="H63" s="17">
        <v>2.4236E-4</v>
      </c>
      <c r="I63" s="4">
        <f t="shared" si="25"/>
        <v>7.9773014725999995E-4</v>
      </c>
      <c r="J63" s="4">
        <f t="shared" si="26"/>
        <v>-3.6975980886000002E-4</v>
      </c>
      <c r="K63" s="4">
        <f t="shared" si="27"/>
        <v>3.9003987623000003E-4</v>
      </c>
      <c r="L63" s="4">
        <v>7.9772999999999997E-4</v>
      </c>
      <c r="M63" s="4">
        <v>-3.6976000000000001E-4</v>
      </c>
      <c r="N63" s="4">
        <v>3.9004000000000003E-4</v>
      </c>
      <c r="O63" s="4">
        <f t="shared" si="28"/>
        <v>-1.4725999998403683E-10</v>
      </c>
      <c r="P63" s="4">
        <f t="shared" si="29"/>
        <v>-1.9113999998651016E-10</v>
      </c>
      <c r="Q63" s="4">
        <f t="shared" si="30"/>
        <v>1.2376999999983568E-10</v>
      </c>
      <c r="R63" s="4">
        <f t="shared" si="31"/>
        <v>2.711807885712057E-10</v>
      </c>
      <c r="S63" s="15">
        <f t="shared" si="32"/>
        <v>0.87925855725150603</v>
      </c>
      <c r="T63" s="4">
        <v>1.4725999999999999E-10</v>
      </c>
      <c r="U63" s="4">
        <v>1.9114E-10</v>
      </c>
      <c r="V63" s="4">
        <v>-1.2377E-10</v>
      </c>
      <c r="X63" s="1">
        <v>-3.5876E-5</v>
      </c>
      <c r="Y63" s="1">
        <v>-2.0591999999999999E-5</v>
      </c>
      <c r="Z63" s="1">
        <v>2.4236E-4</v>
      </c>
      <c r="AA63" s="1"/>
    </row>
    <row r="64" spans="1:30" x14ac:dyDescent="0.45">
      <c r="A64" s="30"/>
      <c r="B64" s="9">
        <v>22</v>
      </c>
      <c r="C64" s="4">
        <f t="shared" si="22"/>
        <v>2.7292827855299997E-4</v>
      </c>
      <c r="D64" s="4">
        <f t="shared" si="23"/>
        <v>-9.079096630000001E-4</v>
      </c>
      <c r="E64" s="6">
        <f t="shared" si="24"/>
        <v>5.0502019799999998E-4</v>
      </c>
      <c r="F64" s="17">
        <v>-8.5318000000000002E-6</v>
      </c>
      <c r="G64" s="17">
        <v>8.1022000000000001E-7</v>
      </c>
      <c r="H64" s="17">
        <v>1.7897E-4</v>
      </c>
      <c r="I64" s="4">
        <f t="shared" si="25"/>
        <v>2.8146007855299997E-4</v>
      </c>
      <c r="J64" s="4">
        <f t="shared" si="26"/>
        <v>-9.0871988300000005E-4</v>
      </c>
      <c r="K64" s="4">
        <f t="shared" si="27"/>
        <v>3.2605019800000001E-4</v>
      </c>
      <c r="L64" s="4">
        <v>2.8145999999999998E-4</v>
      </c>
      <c r="M64" s="4">
        <v>-9.0872000000000001E-4</v>
      </c>
      <c r="N64" s="4">
        <v>3.2604999999999998E-4</v>
      </c>
      <c r="O64" s="4">
        <f t="shared" si="28"/>
        <v>-7.8552999987959587E-11</v>
      </c>
      <c r="P64" s="4">
        <f t="shared" si="29"/>
        <v>-1.1699999996617194E-10</v>
      </c>
      <c r="Q64" s="4">
        <f t="shared" si="30"/>
        <v>-1.9800000002198268E-10</v>
      </c>
      <c r="R64" s="4">
        <f t="shared" si="31"/>
        <v>2.4302998540899793E-10</v>
      </c>
      <c r="S64" s="15">
        <f t="shared" si="32"/>
        <v>0.95131055392022223</v>
      </c>
      <c r="T64" s="4">
        <v>7.8553000000000003E-11</v>
      </c>
      <c r="U64" s="4">
        <v>1.1700000000000001E-10</v>
      </c>
      <c r="V64" s="4">
        <v>1.9799999999999999E-10</v>
      </c>
      <c r="X64" s="1">
        <v>-8.5318000000000002E-6</v>
      </c>
      <c r="Y64" s="1">
        <v>8.1022000000000001E-7</v>
      </c>
      <c r="Z64" s="1">
        <v>1.7897E-4</v>
      </c>
    </row>
    <row r="65" spans="1:29" x14ac:dyDescent="0.45">
      <c r="A65" s="30"/>
      <c r="B65" s="9">
        <v>1645</v>
      </c>
      <c r="C65" s="4">
        <f t="shared" si="22"/>
        <v>1.6384950077994E-3</v>
      </c>
      <c r="D65" s="4">
        <f t="shared" si="23"/>
        <v>-7.4684846170999992E-4</v>
      </c>
      <c r="E65" s="6">
        <f t="shared" si="24"/>
        <v>8.9445999911887987E-4</v>
      </c>
      <c r="F65" s="17">
        <v>-7.5804999999999997E-5</v>
      </c>
      <c r="G65" s="17">
        <v>2.5413000000000001E-6</v>
      </c>
      <c r="H65" s="17">
        <v>2.6693000000000002E-4</v>
      </c>
      <c r="I65" s="4">
        <f t="shared" si="25"/>
        <v>1.7143000077994E-3</v>
      </c>
      <c r="J65" s="4">
        <f t="shared" si="26"/>
        <v>-7.4938976170999992E-4</v>
      </c>
      <c r="K65" s="4">
        <f t="shared" si="27"/>
        <v>6.275299991188799E-4</v>
      </c>
      <c r="L65" s="4">
        <v>1.7143E-3</v>
      </c>
      <c r="M65" s="4">
        <v>-7.4938999999999995E-4</v>
      </c>
      <c r="N65" s="4">
        <v>6.2752999999999995E-4</v>
      </c>
      <c r="O65" s="4">
        <f t="shared" si="28"/>
        <v>-7.7994000147185716E-12</v>
      </c>
      <c r="P65" s="4">
        <f t="shared" si="29"/>
        <v>-2.3829000003663253E-10</v>
      </c>
      <c r="Q65" s="4">
        <f t="shared" si="30"/>
        <v>8.811200467168101E-13</v>
      </c>
      <c r="R65" s="4">
        <f t="shared" si="31"/>
        <v>2.3841923397784971E-10</v>
      </c>
      <c r="S65" s="15">
        <f t="shared" si="32"/>
        <v>1.8709382304341315</v>
      </c>
      <c r="T65" s="4">
        <v>7.7993999999999993E-12</v>
      </c>
      <c r="U65" s="4">
        <v>2.3829000000000001E-10</v>
      </c>
      <c r="V65" s="4">
        <v>-8.8111999999999999E-13</v>
      </c>
      <c r="X65" s="1">
        <v>-7.5804999999999997E-5</v>
      </c>
      <c r="Y65" s="1">
        <v>2.5413000000000001E-6</v>
      </c>
      <c r="Z65" s="1">
        <v>2.6693000000000002E-4</v>
      </c>
    </row>
    <row r="66" spans="1:29" x14ac:dyDescent="0.45">
      <c r="A66" s="30"/>
      <c r="B66" s="9">
        <v>1657</v>
      </c>
      <c r="C66" s="4">
        <f t="shared" si="22"/>
        <v>6.4068491257899998E-4</v>
      </c>
      <c r="D66" s="4">
        <f t="shared" si="23"/>
        <v>-1.7804088485600001E-3</v>
      </c>
      <c r="E66" s="6">
        <f t="shared" si="24"/>
        <v>7.7793030297000003E-4</v>
      </c>
      <c r="F66" s="17">
        <v>-1.9215000000000002E-5</v>
      </c>
      <c r="G66" s="17">
        <v>4.1990999999999998E-5</v>
      </c>
      <c r="H66" s="17">
        <v>1.8306999999999999E-4</v>
      </c>
      <c r="I66" s="4">
        <f t="shared" si="25"/>
        <v>6.5989991257900003E-4</v>
      </c>
      <c r="J66" s="4">
        <f t="shared" si="26"/>
        <v>-1.82239984856E-3</v>
      </c>
      <c r="K66" s="4">
        <f t="shared" si="27"/>
        <v>5.9486030297000001E-4</v>
      </c>
      <c r="L66" s="4">
        <v>6.5990000000000005E-4</v>
      </c>
      <c r="M66" s="4">
        <v>-1.8224000000000001E-3</v>
      </c>
      <c r="N66" s="4">
        <v>5.9486000000000001E-4</v>
      </c>
      <c r="O66" s="4">
        <f t="shared" si="28"/>
        <v>8.7421000018010619E-11</v>
      </c>
      <c r="P66" s="4">
        <f t="shared" si="29"/>
        <v>-1.514400000800914E-10</v>
      </c>
      <c r="Q66" s="4">
        <f t="shared" si="30"/>
        <v>-3.0296999999936125E-10</v>
      </c>
      <c r="R66" s="4">
        <f t="shared" si="31"/>
        <v>3.498104140359747E-10</v>
      </c>
      <c r="S66" s="15">
        <f t="shared" si="32"/>
        <v>1.9381975570101209</v>
      </c>
      <c r="T66" s="4">
        <v>-8.7421000000000002E-11</v>
      </c>
      <c r="U66" s="4">
        <v>1.5144E-10</v>
      </c>
      <c r="V66" s="4">
        <v>3.0296999999999999E-10</v>
      </c>
      <c r="X66" s="1">
        <v>-1.9215000000000002E-5</v>
      </c>
      <c r="Y66" s="1">
        <v>4.1990999999999998E-5</v>
      </c>
      <c r="Z66" s="1">
        <v>1.8306999999999999E-4</v>
      </c>
    </row>
    <row r="67" spans="1:29" x14ac:dyDescent="0.45">
      <c r="A67" s="30"/>
      <c r="B67" s="9">
        <v>2869</v>
      </c>
      <c r="C67" s="4">
        <f t="shared" si="22"/>
        <v>2.4964698651899998E-3</v>
      </c>
      <c r="D67" s="4">
        <f t="shared" si="23"/>
        <v>-1.09921474239E-3</v>
      </c>
      <c r="E67" s="6">
        <f t="shared" si="24"/>
        <v>1.38135025742E-3</v>
      </c>
      <c r="F67" s="17">
        <v>-1.2512999999999999E-4</v>
      </c>
      <c r="G67" s="17">
        <v>2.5984999999999999E-5</v>
      </c>
      <c r="H67" s="17">
        <v>3.1304999999999999E-4</v>
      </c>
      <c r="I67" s="4">
        <f t="shared" si="25"/>
        <v>2.62159986519E-3</v>
      </c>
      <c r="J67" s="4">
        <f t="shared" si="26"/>
        <v>-1.1251997423900001E-3</v>
      </c>
      <c r="K67" s="4">
        <f t="shared" si="27"/>
        <v>1.0683002574199999E-3</v>
      </c>
      <c r="L67" s="4">
        <v>2.6216E-3</v>
      </c>
      <c r="M67" s="4">
        <v>-1.1252E-3</v>
      </c>
      <c r="N67" s="4">
        <v>1.0682999999999999E-3</v>
      </c>
      <c r="O67" s="4">
        <f t="shared" si="28"/>
        <v>1.3480999996873244E-10</v>
      </c>
      <c r="P67" s="4">
        <f t="shared" si="29"/>
        <v>-2.5760999995509681E-10</v>
      </c>
      <c r="Q67" s="4">
        <f t="shared" si="30"/>
        <v>-2.5742000002958176E-10</v>
      </c>
      <c r="R67" s="4">
        <f t="shared" si="31"/>
        <v>3.8833195153587928E-10</v>
      </c>
      <c r="S67" s="15">
        <f t="shared" si="32"/>
        <v>2.8528690120648723</v>
      </c>
      <c r="T67" s="4">
        <v>-1.3481E-10</v>
      </c>
      <c r="U67" s="4">
        <v>2.5761E-10</v>
      </c>
      <c r="V67" s="4">
        <v>2.5741999999999998E-10</v>
      </c>
      <c r="X67" s="1">
        <v>-1.2512999999999999E-4</v>
      </c>
      <c r="Y67" s="1">
        <v>2.5984999999999999E-5</v>
      </c>
      <c r="Z67" s="1">
        <v>3.1304999999999999E-4</v>
      </c>
    </row>
    <row r="68" spans="1:29" x14ac:dyDescent="0.45">
      <c r="A68" s="30"/>
      <c r="B68" s="9">
        <v>2881</v>
      </c>
      <c r="C68" s="4">
        <f t="shared" si="22"/>
        <v>9.8725588346999988E-4</v>
      </c>
      <c r="D68" s="4">
        <f t="shared" si="23"/>
        <v>-2.59796183383E-3</v>
      </c>
      <c r="E68" s="6">
        <f t="shared" si="24"/>
        <v>1.35352031155E-3</v>
      </c>
      <c r="F68" s="17">
        <v>-3.2144000000000003E-5</v>
      </c>
      <c r="G68" s="17">
        <v>9.2337999999999996E-5</v>
      </c>
      <c r="H68" s="17">
        <v>2.2582E-4</v>
      </c>
      <c r="I68" s="4">
        <f t="shared" si="25"/>
        <v>1.0193998834699999E-3</v>
      </c>
      <c r="J68" s="4">
        <f t="shared" si="26"/>
        <v>-2.69029983383E-3</v>
      </c>
      <c r="K68" s="4">
        <f t="shared" si="27"/>
        <v>1.1277003115499999E-3</v>
      </c>
      <c r="L68" s="4">
        <v>1.0194E-3</v>
      </c>
      <c r="M68" s="4">
        <v>-2.6903000000000001E-3</v>
      </c>
      <c r="N68" s="4">
        <v>1.1276999999999999E-3</v>
      </c>
      <c r="O68" s="4">
        <f t="shared" si="28"/>
        <v>1.1653000005912295E-10</v>
      </c>
      <c r="P68" s="4">
        <f t="shared" si="29"/>
        <v>-1.6617000006893812E-10</v>
      </c>
      <c r="Q68" s="4">
        <f t="shared" si="30"/>
        <v>-3.1154999999109811E-10</v>
      </c>
      <c r="R68" s="4">
        <f t="shared" si="31"/>
        <v>3.718267235301187E-10</v>
      </c>
      <c r="S68" s="15">
        <f t="shared" si="32"/>
        <v>2.8769585415851933</v>
      </c>
      <c r="T68" s="4">
        <v>-1.1653000000000001E-10</v>
      </c>
      <c r="U68" s="4">
        <v>1.6617000000000001E-10</v>
      </c>
      <c r="V68" s="4">
        <v>3.1155000000000003E-10</v>
      </c>
      <c r="X68" s="1">
        <v>-3.2144000000000003E-5</v>
      </c>
      <c r="Y68" s="1">
        <v>9.2337999999999996E-5</v>
      </c>
      <c r="Z68" s="1">
        <v>2.2582E-4</v>
      </c>
    </row>
    <row r="69" spans="1:29" x14ac:dyDescent="0.45">
      <c r="A69" s="30"/>
      <c r="B69" s="9">
        <v>4093</v>
      </c>
      <c r="C69" s="4">
        <f t="shared" si="22"/>
        <v>3.3430298435699998E-3</v>
      </c>
      <c r="D69" s="4">
        <f t="shared" si="23"/>
        <v>-1.44369482877E-3</v>
      </c>
      <c r="E69" s="6">
        <f t="shared" si="24"/>
        <v>1.9782002994100001E-3</v>
      </c>
      <c r="F69" s="17">
        <v>-1.3706999999999999E-4</v>
      </c>
      <c r="G69" s="17">
        <v>3.7104999999999998E-5</v>
      </c>
      <c r="H69" s="17">
        <v>3.1990000000000002E-4</v>
      </c>
      <c r="I69" s="4">
        <f t="shared" si="25"/>
        <v>3.4800998435699998E-3</v>
      </c>
      <c r="J69" s="4">
        <f t="shared" si="26"/>
        <v>-1.48079982877E-3</v>
      </c>
      <c r="K69" s="4">
        <f t="shared" si="27"/>
        <v>1.65830029941E-3</v>
      </c>
      <c r="L69" s="4">
        <v>3.4800999999999999E-3</v>
      </c>
      <c r="M69" s="4">
        <v>-1.4808E-3</v>
      </c>
      <c r="N69" s="4">
        <v>1.6582999999999999E-3</v>
      </c>
      <c r="O69" s="4">
        <f t="shared" si="28"/>
        <v>1.5643000002979468E-10</v>
      </c>
      <c r="P69" s="4">
        <f t="shared" si="29"/>
        <v>-1.7123000001402489E-10</v>
      </c>
      <c r="Q69" s="4">
        <f t="shared" si="30"/>
        <v>-2.9941000004828078E-10</v>
      </c>
      <c r="R69" s="4">
        <f t="shared" si="31"/>
        <v>3.7872999081540404E-10</v>
      </c>
      <c r="S69" s="15">
        <f t="shared" si="32"/>
        <v>3.7820450354272617</v>
      </c>
      <c r="T69" s="4">
        <v>-1.5643E-10</v>
      </c>
      <c r="U69" s="4">
        <v>1.7123000000000001E-10</v>
      </c>
      <c r="V69" s="4">
        <v>2.9941E-10</v>
      </c>
      <c r="X69" s="1">
        <v>-1.3706999999999999E-4</v>
      </c>
      <c r="Y69" s="1">
        <v>3.7104999999999998E-5</v>
      </c>
      <c r="Z69" s="1">
        <v>3.1990000000000002E-4</v>
      </c>
    </row>
    <row r="70" spans="1:29" x14ac:dyDescent="0.45">
      <c r="A70" s="30"/>
      <c r="B70" s="9">
        <v>4105</v>
      </c>
      <c r="C70" s="4">
        <f t="shared" si="22"/>
        <v>1.3113679251330001E-3</v>
      </c>
      <c r="D70" s="4">
        <f t="shared" si="23"/>
        <v>-3.3806379018679997E-3</v>
      </c>
      <c r="E70" s="6">
        <f t="shared" si="24"/>
        <v>2.0058302141900001E-3</v>
      </c>
      <c r="F70" s="17">
        <v>-3.1532000000000002E-5</v>
      </c>
      <c r="G70" s="17">
        <v>9.0562000000000005E-5</v>
      </c>
      <c r="H70" s="17">
        <v>2.0703E-4</v>
      </c>
      <c r="I70" s="4">
        <f t="shared" si="25"/>
        <v>1.342899925133E-3</v>
      </c>
      <c r="J70" s="4">
        <f t="shared" si="26"/>
        <v>-3.4711999018679999E-3</v>
      </c>
      <c r="K70" s="4">
        <f t="shared" si="27"/>
        <v>1.7988002141899999E-3</v>
      </c>
      <c r="L70" s="4">
        <v>1.3429E-3</v>
      </c>
      <c r="M70" s="4">
        <v>-3.4711999999999998E-3</v>
      </c>
      <c r="N70" s="4">
        <v>1.7987999999999999E-3</v>
      </c>
      <c r="O70" s="4">
        <f t="shared" si="28"/>
        <v>7.486699996929469E-11</v>
      </c>
      <c r="P70" s="4">
        <f t="shared" si="29"/>
        <v>-9.8131999921868829E-11</v>
      </c>
      <c r="Q70" s="4">
        <f t="shared" si="30"/>
        <v>-2.1418999993777499E-10</v>
      </c>
      <c r="R70" s="4">
        <f t="shared" si="31"/>
        <v>2.4720904750112219E-10</v>
      </c>
      <c r="S70" s="15">
        <f t="shared" si="32"/>
        <v>3.7219094360287701</v>
      </c>
      <c r="T70" s="4">
        <v>-7.4866999999999996E-11</v>
      </c>
      <c r="U70" s="4">
        <v>9.8132000000000006E-11</v>
      </c>
      <c r="V70" s="4">
        <v>2.1419000000000001E-10</v>
      </c>
      <c r="X70" s="1">
        <v>-3.1532000000000002E-5</v>
      </c>
      <c r="Y70" s="1">
        <v>9.0562000000000005E-5</v>
      </c>
      <c r="Z70" s="1">
        <v>2.0703E-4</v>
      </c>
    </row>
    <row r="71" spans="1:29" x14ac:dyDescent="0.45">
      <c r="A71" s="30"/>
      <c r="B71" s="9">
        <v>5317</v>
      </c>
      <c r="C71" s="4">
        <f t="shared" si="22"/>
        <v>4.2811189368020001E-3</v>
      </c>
      <c r="D71" s="4">
        <f t="shared" si="23"/>
        <v>-1.8236769405689998E-3</v>
      </c>
      <c r="E71" s="6">
        <f t="shared" si="24"/>
        <v>2.6440701617000003E-3</v>
      </c>
      <c r="F71" s="17">
        <v>-6.9281000000000003E-5</v>
      </c>
      <c r="G71" s="17">
        <v>1.7623000000000001E-5</v>
      </c>
      <c r="H71" s="17">
        <v>2.1846999999999999E-4</v>
      </c>
      <c r="I71" s="4">
        <f t="shared" si="25"/>
        <v>4.3503999368020001E-3</v>
      </c>
      <c r="J71" s="4">
        <f t="shared" si="26"/>
        <v>-1.8412999405689999E-3</v>
      </c>
      <c r="K71" s="4">
        <f t="shared" si="27"/>
        <v>2.4256001617000002E-3</v>
      </c>
      <c r="L71" s="4">
        <v>4.3503999999999999E-3</v>
      </c>
      <c r="M71" s="4">
        <v>-1.8412999999999999E-3</v>
      </c>
      <c r="N71" s="4">
        <v>2.4256E-3</v>
      </c>
      <c r="O71" s="4">
        <f t="shared" si="28"/>
        <v>6.3197999784769809E-11</v>
      </c>
      <c r="P71" s="4">
        <f t="shared" si="29"/>
        <v>-5.9431000051790583E-11</v>
      </c>
      <c r="Q71" s="4">
        <f t="shared" si="30"/>
        <v>-1.6170000017787234E-10</v>
      </c>
      <c r="R71" s="4">
        <f t="shared" si="31"/>
        <v>1.8350182833278694E-10</v>
      </c>
      <c r="S71" s="15">
        <f t="shared" si="32"/>
        <v>4.724020094157094</v>
      </c>
      <c r="T71" s="4">
        <v>-6.3197999999999995E-11</v>
      </c>
      <c r="U71" s="4">
        <v>5.9431000000000004E-11</v>
      </c>
      <c r="V71" s="4">
        <v>1.6169999999999999E-10</v>
      </c>
      <c r="X71" s="1">
        <v>-6.9281000000000003E-5</v>
      </c>
      <c r="Y71" s="1">
        <v>1.7623000000000001E-5</v>
      </c>
      <c r="Z71" s="1">
        <v>2.1846999999999999E-4</v>
      </c>
    </row>
    <row r="72" spans="1:29" x14ac:dyDescent="0.45">
      <c r="A72" s="30"/>
      <c r="B72" s="9">
        <v>5329</v>
      </c>
      <c r="C72" s="4">
        <f t="shared" si="22"/>
        <v>1.661646982709E-3</v>
      </c>
      <c r="D72" s="4">
        <f t="shared" si="23"/>
        <v>-4.2438049913451001E-3</v>
      </c>
      <c r="E72" s="6">
        <f t="shared" si="24"/>
        <v>2.7820100762850001E-3</v>
      </c>
      <c r="F72" s="17">
        <v>-1.4053000000000001E-5</v>
      </c>
      <c r="G72" s="17">
        <v>3.0895000000000002E-5</v>
      </c>
      <c r="H72" s="17">
        <v>1.0420999999999999E-4</v>
      </c>
      <c r="I72" s="4">
        <f t="shared" si="25"/>
        <v>1.675699982709E-3</v>
      </c>
      <c r="J72" s="4">
        <f t="shared" si="26"/>
        <v>-4.2746999913451005E-3</v>
      </c>
      <c r="K72" s="4">
        <f t="shared" si="27"/>
        <v>2.6778000762850002E-3</v>
      </c>
      <c r="L72" s="4">
        <v>1.6757E-3</v>
      </c>
      <c r="M72" s="4">
        <v>-4.2747000000000002E-3</v>
      </c>
      <c r="N72" s="4">
        <v>2.6778000000000001E-3</v>
      </c>
      <c r="O72" s="4">
        <f t="shared" si="28"/>
        <v>1.7291000012006896E-11</v>
      </c>
      <c r="P72" s="4">
        <f t="shared" si="29"/>
        <v>-8.6548997135782457E-12</v>
      </c>
      <c r="Q72" s="4">
        <f t="shared" si="30"/>
        <v>-7.6285000018272431E-11</v>
      </c>
      <c r="R72" s="4">
        <f t="shared" si="31"/>
        <v>7.8697440862172542E-11</v>
      </c>
      <c r="S72" s="15">
        <f t="shared" si="32"/>
        <v>4.5914083438526792</v>
      </c>
      <c r="T72" s="4">
        <v>-1.7291000000000001E-11</v>
      </c>
      <c r="U72" s="4">
        <v>8.6549000000000002E-12</v>
      </c>
      <c r="V72" s="4">
        <v>7.6284999999999998E-11</v>
      </c>
      <c r="X72" s="1">
        <v>-1.4053000000000001E-5</v>
      </c>
      <c r="Y72" s="1">
        <v>3.0895000000000002E-5</v>
      </c>
      <c r="Z72" s="1">
        <v>1.0420999999999999E-4</v>
      </c>
    </row>
    <row r="73" spans="1:29" x14ac:dyDescent="0.45">
      <c r="A73" s="30"/>
      <c r="B73" s="9">
        <v>6541</v>
      </c>
      <c r="C73" s="4">
        <f t="shared" si="22"/>
        <v>4.7608099835060001E-3</v>
      </c>
      <c r="D73" s="4">
        <f t="shared" si="23"/>
        <v>-2.0202379764859999E-3</v>
      </c>
      <c r="E73" s="6">
        <f t="shared" si="24"/>
        <v>2.9408500787109996E-3</v>
      </c>
      <c r="F73" s="17">
        <v>-2.6290000000000001E-5</v>
      </c>
      <c r="G73" s="17">
        <v>1.962E-6</v>
      </c>
      <c r="H73" s="17">
        <v>1.2585E-4</v>
      </c>
      <c r="I73" s="4">
        <f t="shared" si="25"/>
        <v>4.7870999835060001E-3</v>
      </c>
      <c r="J73" s="4">
        <f t="shared" si="26"/>
        <v>-2.0221999764859998E-3</v>
      </c>
      <c r="K73" s="4">
        <f t="shared" si="27"/>
        <v>2.8150000787109998E-3</v>
      </c>
      <c r="L73" s="4">
        <v>4.7870999999999999E-3</v>
      </c>
      <c r="M73" s="4">
        <v>-2.0222E-3</v>
      </c>
      <c r="N73" s="4">
        <v>2.8149999999999998E-3</v>
      </c>
      <c r="O73" s="4">
        <f t="shared" si="28"/>
        <v>1.6493999742406285E-11</v>
      </c>
      <c r="P73" s="4">
        <f t="shared" si="29"/>
        <v>-2.351400020875194E-11</v>
      </c>
      <c r="Q73" s="4">
        <f t="shared" si="30"/>
        <v>-7.8710999957404271E-11</v>
      </c>
      <c r="R73" s="4">
        <f t="shared" si="31"/>
        <v>8.3787718357848728E-11</v>
      </c>
      <c r="S73" s="15">
        <f t="shared" si="32"/>
        <v>5.1966931071595903</v>
      </c>
      <c r="T73" s="4">
        <v>-1.6494000000000001E-11</v>
      </c>
      <c r="U73" s="4">
        <v>2.3514E-11</v>
      </c>
      <c r="V73" s="4">
        <v>7.8711000000000001E-11</v>
      </c>
      <c r="X73" s="1">
        <v>-2.6290000000000001E-5</v>
      </c>
      <c r="Y73" s="1">
        <v>1.962E-6</v>
      </c>
      <c r="Z73" s="1">
        <v>1.2585E-4</v>
      </c>
    </row>
    <row r="74" spans="1:29" x14ac:dyDescent="0.45">
      <c r="A74" s="30"/>
      <c r="B74" s="9">
        <v>6547</v>
      </c>
      <c r="C74" s="4">
        <f t="shared" si="22"/>
        <v>1.8167119837030001E-3</v>
      </c>
      <c r="D74" s="4">
        <f t="shared" si="23"/>
        <v>-4.6385540067734009E-3</v>
      </c>
      <c r="E74" s="6">
        <f t="shared" si="24"/>
        <v>3.1671610377959998E-3</v>
      </c>
      <c r="F74" s="17">
        <v>-1.1788E-5</v>
      </c>
      <c r="G74" s="17">
        <v>5.0459999999999996E-6</v>
      </c>
      <c r="H74" s="17">
        <v>4.5061000000000001E-5</v>
      </c>
      <c r="I74" s="4">
        <f t="shared" si="25"/>
        <v>1.8284999837030001E-3</v>
      </c>
      <c r="J74" s="4">
        <f t="shared" si="26"/>
        <v>-4.6436000067734007E-3</v>
      </c>
      <c r="K74" s="4">
        <f t="shared" si="27"/>
        <v>3.1221000377959999E-3</v>
      </c>
      <c r="L74" s="4">
        <v>1.8285E-3</v>
      </c>
      <c r="M74" s="4">
        <v>-4.6436000000000003E-3</v>
      </c>
      <c r="N74" s="4">
        <v>3.1221E-3</v>
      </c>
      <c r="O74" s="4">
        <f t="shared" si="28"/>
        <v>1.6296999990825234E-11</v>
      </c>
      <c r="P74" s="4">
        <f t="shared" si="29"/>
        <v>6.773400416937303E-12</v>
      </c>
      <c r="Q74" s="4">
        <f t="shared" si="30"/>
        <v>-3.7795999836831573E-11</v>
      </c>
      <c r="R74" s="4">
        <f t="shared" si="31"/>
        <v>4.1713412298383075E-11</v>
      </c>
      <c r="S74" s="15">
        <f t="shared" si="32"/>
        <v>4.9906345498343194</v>
      </c>
      <c r="T74" s="4">
        <v>-1.6297000000000001E-11</v>
      </c>
      <c r="U74" s="4">
        <v>-6.7734000000000002E-12</v>
      </c>
      <c r="V74" s="4">
        <v>3.7795999999999999E-11</v>
      </c>
      <c r="X74" s="1">
        <v>-1.1788E-5</v>
      </c>
      <c r="Y74" s="1">
        <v>5.0459999999999996E-6</v>
      </c>
      <c r="Z74" s="1">
        <v>4.5061000000000001E-5</v>
      </c>
    </row>
    <row r="75" spans="1:29" x14ac:dyDescent="0.45">
      <c r="A75" s="30"/>
      <c r="B75" s="9">
        <v>7153</v>
      </c>
      <c r="C75" s="4">
        <f t="shared" si="22"/>
        <v>-4.5537989488000002E-4</v>
      </c>
      <c r="D75" s="4">
        <f t="shared" si="23"/>
        <v>-9.0452980840320001E-4</v>
      </c>
      <c r="E75" s="6">
        <f t="shared" si="24"/>
        <v>5.0765037171000003E-4</v>
      </c>
      <c r="F75" s="17">
        <v>1.6160000000000001E-5</v>
      </c>
      <c r="G75" s="17">
        <v>4.6601999999999999E-6</v>
      </c>
      <c r="H75" s="17">
        <v>1.8346000000000001E-4</v>
      </c>
      <c r="I75" s="4">
        <f t="shared" si="25"/>
        <v>-4.7153989488E-4</v>
      </c>
      <c r="J75" s="4">
        <f t="shared" si="26"/>
        <v>-9.0919000840320005E-4</v>
      </c>
      <c r="K75" s="4">
        <f t="shared" si="27"/>
        <v>3.2419037171000004E-4</v>
      </c>
      <c r="L75" s="4">
        <v>-4.7154E-4</v>
      </c>
      <c r="M75" s="4">
        <v>-9.0919000000000004E-4</v>
      </c>
      <c r="N75" s="4">
        <v>3.2419000000000003E-4</v>
      </c>
      <c r="O75" s="4">
        <f t="shared" si="28"/>
        <v>-1.0511999999846325E-10</v>
      </c>
      <c r="P75" s="4">
        <f t="shared" si="29"/>
        <v>8.4032000108313909E-12</v>
      </c>
      <c r="Q75" s="4">
        <f t="shared" si="30"/>
        <v>-3.7171000001959276E-10</v>
      </c>
      <c r="R75" s="4">
        <f t="shared" si="31"/>
        <v>3.8637954434036048E-10</v>
      </c>
      <c r="S75" s="15">
        <f t="shared" si="32"/>
        <v>1.0241955026751486</v>
      </c>
      <c r="T75" s="4">
        <v>1.0511999999999999E-10</v>
      </c>
      <c r="U75" s="4">
        <v>-8.4032000000000004E-12</v>
      </c>
      <c r="V75" s="4">
        <v>3.7171E-10</v>
      </c>
      <c r="X75" s="1">
        <v>1.6160000000000001E-5</v>
      </c>
      <c r="Y75" s="1">
        <v>4.6601999999999999E-6</v>
      </c>
      <c r="Z75" s="1">
        <v>1.8346000000000001E-4</v>
      </c>
    </row>
    <row r="76" spans="1:29" x14ac:dyDescent="0.45">
      <c r="A76" s="30"/>
      <c r="B76" s="9">
        <v>8648</v>
      </c>
      <c r="C76" s="4">
        <f t="shared" si="22"/>
        <v>-8.1993709569600003E-4</v>
      </c>
      <c r="D76" s="4">
        <f t="shared" si="23"/>
        <v>-1.78237011875E-3</v>
      </c>
      <c r="E76" s="6">
        <f t="shared" si="24"/>
        <v>7.6991006636899998E-4</v>
      </c>
      <c r="F76" s="17">
        <v>3.3022999999999999E-5</v>
      </c>
      <c r="G76" s="17">
        <v>4.7630000000000003E-5</v>
      </c>
      <c r="H76" s="17">
        <v>1.9405E-4</v>
      </c>
      <c r="I76" s="4">
        <f t="shared" si="25"/>
        <v>-8.52960095696E-4</v>
      </c>
      <c r="J76" s="4">
        <f t="shared" si="26"/>
        <v>-1.8300001187500001E-3</v>
      </c>
      <c r="K76" s="4">
        <f t="shared" si="27"/>
        <v>5.7586006636900001E-4</v>
      </c>
      <c r="L76" s="4">
        <v>-8.5296000000000005E-4</v>
      </c>
      <c r="M76" s="4">
        <v>-1.83E-3</v>
      </c>
      <c r="N76" s="4">
        <v>5.7585999999999998E-4</v>
      </c>
      <c r="O76" s="4">
        <f t="shared" si="28"/>
        <v>9.5695999952419286E-11</v>
      </c>
      <c r="P76" s="4">
        <f t="shared" si="29"/>
        <v>1.187500000675995E-10</v>
      </c>
      <c r="Q76" s="4">
        <f t="shared" si="30"/>
        <v>-6.6369000031006598E-11</v>
      </c>
      <c r="R76" s="4">
        <f t="shared" si="31"/>
        <v>1.6632537716194743E-10</v>
      </c>
      <c r="S76" s="15">
        <f t="shared" si="32"/>
        <v>2.0190197526522615</v>
      </c>
      <c r="T76" s="4">
        <v>-9.5695999999999995E-11</v>
      </c>
      <c r="U76" s="4">
        <v>-1.1875E-10</v>
      </c>
      <c r="V76" s="4">
        <v>6.6369000000000004E-11</v>
      </c>
      <c r="X76" s="1">
        <v>3.3022999999999999E-5</v>
      </c>
      <c r="Y76" s="1">
        <v>4.7630000000000003E-5</v>
      </c>
      <c r="Z76" s="1">
        <v>1.9405E-4</v>
      </c>
    </row>
    <row r="77" spans="1:29" x14ac:dyDescent="0.45">
      <c r="A77" s="30"/>
      <c r="B77" s="9">
        <v>9788</v>
      </c>
      <c r="C77" s="4">
        <f t="shared" si="22"/>
        <v>-1.1730682003899999E-3</v>
      </c>
      <c r="D77" s="4">
        <f t="shared" si="23"/>
        <v>-2.6067800916079998E-3</v>
      </c>
      <c r="E77" s="6">
        <f t="shared" si="24"/>
        <v>1.3250998324899998E-3</v>
      </c>
      <c r="F77" s="17">
        <v>4.5331999999999999E-5</v>
      </c>
      <c r="G77" s="17">
        <v>1.0542E-4</v>
      </c>
      <c r="H77" s="17">
        <v>2.4679999999999998E-4</v>
      </c>
      <c r="I77" s="4">
        <f t="shared" si="25"/>
        <v>-1.2184002003899999E-3</v>
      </c>
      <c r="J77" s="4">
        <f t="shared" si="26"/>
        <v>-2.7122000916079999E-3</v>
      </c>
      <c r="K77" s="4">
        <f t="shared" si="27"/>
        <v>1.0782998324899999E-3</v>
      </c>
      <c r="L77" s="4">
        <v>-1.2183999999999999E-3</v>
      </c>
      <c r="M77" s="4">
        <v>-2.7122000000000001E-3</v>
      </c>
      <c r="N77" s="4">
        <v>1.0782999999999999E-3</v>
      </c>
      <c r="O77" s="4">
        <f t="shared" si="28"/>
        <v>2.0038999994954898E-10</v>
      </c>
      <c r="P77" s="4">
        <f t="shared" si="29"/>
        <v>9.1607999831710973E-11</v>
      </c>
      <c r="Q77" s="4">
        <f t="shared" si="30"/>
        <v>1.6751000001154204E-10</v>
      </c>
      <c r="R77" s="4">
        <f t="shared" si="31"/>
        <v>2.7678110090252512E-10</v>
      </c>
      <c r="S77" s="15">
        <f t="shared" si="32"/>
        <v>2.9733024400487755</v>
      </c>
      <c r="T77" s="4">
        <v>-2.0038999999999999E-10</v>
      </c>
      <c r="U77" s="4">
        <v>-9.1608000000000003E-11</v>
      </c>
      <c r="V77" s="4">
        <v>-1.6751E-10</v>
      </c>
      <c r="X77" s="1">
        <v>4.5331999999999999E-5</v>
      </c>
      <c r="Y77" s="1">
        <v>1.0542E-4</v>
      </c>
      <c r="Z77" s="1">
        <v>2.4679999999999998E-4</v>
      </c>
    </row>
    <row r="78" spans="1:29" x14ac:dyDescent="0.45">
      <c r="A78" s="30"/>
      <c r="B78" s="9">
        <v>10928</v>
      </c>
      <c r="C78" s="4">
        <f t="shared" si="22"/>
        <v>-1.5090481132300001E-3</v>
      </c>
      <c r="D78" s="4">
        <f t="shared" si="23"/>
        <v>-3.4059399969387999E-3</v>
      </c>
      <c r="E78" s="6">
        <f t="shared" si="24"/>
        <v>1.9714999071400001E-3</v>
      </c>
      <c r="F78" s="17">
        <v>4.3751999999999997E-5</v>
      </c>
      <c r="G78" s="17">
        <v>1.1356E-4</v>
      </c>
      <c r="H78" s="17">
        <v>2.3800000000000001E-4</v>
      </c>
      <c r="I78" s="4">
        <f t="shared" si="25"/>
        <v>-1.55280011323E-3</v>
      </c>
      <c r="J78" s="4">
        <f t="shared" si="26"/>
        <v>-3.5194999969387999E-3</v>
      </c>
      <c r="K78" s="4">
        <f t="shared" si="27"/>
        <v>1.7334999071399999E-3</v>
      </c>
      <c r="L78" s="4">
        <v>-1.5528E-3</v>
      </c>
      <c r="M78" s="4">
        <v>-3.5195000000000001E-3</v>
      </c>
      <c r="N78" s="4">
        <v>1.7335E-3</v>
      </c>
      <c r="O78" s="4">
        <f t="shared" si="28"/>
        <v>1.1323000002894101E-10</v>
      </c>
      <c r="P78" s="4">
        <f t="shared" si="29"/>
        <v>-3.0612001648833154E-12</v>
      </c>
      <c r="Q78" s="4">
        <f t="shared" si="30"/>
        <v>9.2860000071304238E-11</v>
      </c>
      <c r="R78" s="4">
        <f t="shared" si="31"/>
        <v>1.4646973566660823E-10</v>
      </c>
      <c r="S78" s="15">
        <f t="shared" si="32"/>
        <v>3.8468257160937251</v>
      </c>
      <c r="T78" s="4">
        <v>-1.1323000000000001E-10</v>
      </c>
      <c r="U78" s="4">
        <v>3.0611999999999999E-12</v>
      </c>
      <c r="V78" s="4">
        <v>-9.2860000000000003E-11</v>
      </c>
      <c r="X78" s="1">
        <v>4.3751999999999997E-5</v>
      </c>
      <c r="Y78" s="1">
        <v>1.1356E-4</v>
      </c>
      <c r="Z78" s="1">
        <v>2.3800000000000001E-4</v>
      </c>
    </row>
    <row r="79" spans="1:29" x14ac:dyDescent="0.45">
      <c r="A79" s="30"/>
      <c r="B79" s="9">
        <v>12068</v>
      </c>
      <c r="C79" s="4">
        <f t="shared" si="22"/>
        <v>-1.8663920284949999E-3</v>
      </c>
      <c r="D79" s="4">
        <f t="shared" si="23"/>
        <v>-4.2803039669649995E-3</v>
      </c>
      <c r="E79" s="6">
        <f t="shared" si="24"/>
        <v>2.7243999948818997E-3</v>
      </c>
      <c r="F79" s="17">
        <v>2.0808000000000001E-5</v>
      </c>
      <c r="G79" s="17">
        <v>4.6595999999999999E-5</v>
      </c>
      <c r="H79" s="17">
        <v>1.238E-4</v>
      </c>
      <c r="I79" s="4">
        <f t="shared" si="25"/>
        <v>-1.8872000284949999E-3</v>
      </c>
      <c r="J79" s="4">
        <f t="shared" si="26"/>
        <v>-4.3268999669649998E-3</v>
      </c>
      <c r="K79" s="4">
        <f t="shared" si="27"/>
        <v>2.6005999948818998E-3</v>
      </c>
      <c r="L79" s="4">
        <v>-1.8871999999999999E-3</v>
      </c>
      <c r="M79" s="4">
        <v>-4.3268999999999998E-3</v>
      </c>
      <c r="N79" s="4">
        <v>2.6005999999999998E-3</v>
      </c>
      <c r="O79" s="4">
        <f t="shared" si="28"/>
        <v>2.8494999979380986E-11</v>
      </c>
      <c r="P79" s="4">
        <f t="shared" si="29"/>
        <v>-3.3035000082670685E-11</v>
      </c>
      <c r="Q79" s="4">
        <f t="shared" si="30"/>
        <v>5.118099954265487E-12</v>
      </c>
      <c r="R79" s="4">
        <f t="shared" si="31"/>
        <v>4.3925746452722086E-11</v>
      </c>
      <c r="S79" s="15">
        <f t="shared" si="32"/>
        <v>4.7205494860238462</v>
      </c>
      <c r="T79" s="4">
        <v>-2.8495000000000001E-11</v>
      </c>
      <c r="U79" s="4">
        <v>3.3034999999999999E-11</v>
      </c>
      <c r="V79" s="4">
        <v>-5.1181000000000002E-12</v>
      </c>
      <c r="X79" s="1">
        <v>2.0808000000000001E-5</v>
      </c>
      <c r="Y79" s="1">
        <v>4.6595999999999999E-5</v>
      </c>
      <c r="Z79" s="1">
        <v>1.238E-4</v>
      </c>
    </row>
    <row r="80" spans="1:29" x14ac:dyDescent="0.45">
      <c r="A80" s="30"/>
      <c r="B80" s="9">
        <v>13208</v>
      </c>
      <c r="C80" s="4">
        <f t="shared" si="22"/>
        <v>5.3566999999999998E-3</v>
      </c>
      <c r="D80" s="4">
        <f t="shared" si="23"/>
        <v>-2.2580999999999999E-3</v>
      </c>
      <c r="E80" s="6">
        <f t="shared" si="24"/>
        <v>3.3857000000000002E-3</v>
      </c>
      <c r="F80" s="17">
        <v>0</v>
      </c>
      <c r="G80" s="17">
        <v>0</v>
      </c>
      <c r="H80" s="17">
        <v>0</v>
      </c>
      <c r="I80" s="4">
        <f t="shared" si="25"/>
        <v>5.3566999999999998E-3</v>
      </c>
      <c r="J80" s="4">
        <f t="shared" si="26"/>
        <v>-2.2580999999999999E-3</v>
      </c>
      <c r="K80" s="4">
        <f t="shared" si="27"/>
        <v>3.3857000000000002E-3</v>
      </c>
      <c r="L80" s="4">
        <v>5.3566999999999998E-3</v>
      </c>
      <c r="M80" s="4">
        <v>-2.2580999999999999E-3</v>
      </c>
      <c r="N80" s="4">
        <v>3.3857000000000002E-3</v>
      </c>
      <c r="O80" s="4">
        <f t="shared" si="28"/>
        <v>0</v>
      </c>
      <c r="P80" s="4">
        <f t="shared" si="29"/>
        <v>0</v>
      </c>
      <c r="Q80" s="4">
        <f t="shared" si="30"/>
        <v>0</v>
      </c>
      <c r="R80" s="4">
        <f t="shared" si="31"/>
        <v>0</v>
      </c>
      <c r="S80" s="15">
        <f t="shared" si="32"/>
        <v>5.8131962378712103</v>
      </c>
      <c r="T80" s="4">
        <v>0</v>
      </c>
      <c r="U80" s="4">
        <v>0</v>
      </c>
      <c r="V80" s="4">
        <v>0</v>
      </c>
      <c r="X80">
        <v>0</v>
      </c>
      <c r="Y80">
        <v>0</v>
      </c>
      <c r="Z80" s="1">
        <v>0</v>
      </c>
      <c r="AC80">
        <v>0</v>
      </c>
    </row>
    <row r="81" spans="1:29" x14ac:dyDescent="0.45">
      <c r="A81" s="30"/>
      <c r="B81" s="9">
        <v>13214</v>
      </c>
      <c r="C81" s="4">
        <f t="shared" si="22"/>
        <v>1.9132000000000001E-3</v>
      </c>
      <c r="D81" s="4">
        <f t="shared" si="23"/>
        <v>-4.8482000000000004E-3</v>
      </c>
      <c r="E81" s="6">
        <f t="shared" si="24"/>
        <v>3.3857000000000002E-3</v>
      </c>
      <c r="F81" s="17">
        <v>0</v>
      </c>
      <c r="G81" s="17">
        <v>0</v>
      </c>
      <c r="H81" s="17">
        <v>0</v>
      </c>
      <c r="I81" s="4">
        <f t="shared" si="25"/>
        <v>1.9132000000000001E-3</v>
      </c>
      <c r="J81" s="4">
        <f t="shared" si="26"/>
        <v>-4.8482000000000004E-3</v>
      </c>
      <c r="K81" s="4">
        <f t="shared" si="27"/>
        <v>3.3857000000000002E-3</v>
      </c>
      <c r="L81" s="4">
        <v>1.9132000000000001E-3</v>
      </c>
      <c r="M81" s="4">
        <v>-4.8482000000000004E-3</v>
      </c>
      <c r="N81" s="4">
        <v>3.3857000000000002E-3</v>
      </c>
      <c r="O81" s="4">
        <f t="shared" si="28"/>
        <v>0</v>
      </c>
      <c r="P81" s="4">
        <f t="shared" si="29"/>
        <v>0</v>
      </c>
      <c r="Q81" s="4">
        <f t="shared" si="30"/>
        <v>0</v>
      </c>
      <c r="R81" s="4">
        <f t="shared" si="31"/>
        <v>0</v>
      </c>
      <c r="S81" s="15">
        <f t="shared" si="32"/>
        <v>5.2120415846384045</v>
      </c>
      <c r="T81" s="4">
        <v>0</v>
      </c>
      <c r="U81" s="4">
        <v>0</v>
      </c>
      <c r="V81" s="4">
        <v>0</v>
      </c>
      <c r="X81">
        <v>0</v>
      </c>
      <c r="Y81">
        <v>0</v>
      </c>
      <c r="Z81" s="1">
        <v>0</v>
      </c>
      <c r="AC81">
        <v>0</v>
      </c>
    </row>
    <row r="82" spans="1:29" x14ac:dyDescent="0.45">
      <c r="A82" s="30"/>
      <c r="B82" s="9">
        <v>13820</v>
      </c>
      <c r="C82" s="4">
        <f t="shared" si="22"/>
        <v>-2.0222790144590001E-3</v>
      </c>
      <c r="D82" s="4">
        <f t="shared" si="23"/>
        <v>-4.6749454806500005E-3</v>
      </c>
      <c r="E82" s="6">
        <f t="shared" si="24"/>
        <v>3.1254670097753999E-3</v>
      </c>
      <c r="F82" s="17">
        <v>1.2921E-5</v>
      </c>
      <c r="G82" s="17">
        <v>9.1545000000000002E-6</v>
      </c>
      <c r="H82" s="17">
        <v>5.5566999999999998E-5</v>
      </c>
      <c r="I82" s="4">
        <f t="shared" si="25"/>
        <v>-2.035200014459E-3</v>
      </c>
      <c r="J82" s="4">
        <f t="shared" si="26"/>
        <v>-4.6840999806500002E-3</v>
      </c>
      <c r="K82" s="4">
        <f t="shared" si="27"/>
        <v>3.0699000097754001E-3</v>
      </c>
      <c r="L82" s="4">
        <v>-2.0352E-3</v>
      </c>
      <c r="M82" s="4">
        <v>-4.6841000000000001E-3</v>
      </c>
      <c r="N82" s="4">
        <v>3.0699E-3</v>
      </c>
      <c r="O82" s="4">
        <f t="shared" si="28"/>
        <v>1.4458999969546582E-11</v>
      </c>
      <c r="P82" s="4">
        <f t="shared" si="29"/>
        <v>-1.9349999900997172E-11</v>
      </c>
      <c r="Q82" s="4">
        <f t="shared" si="30"/>
        <v>-9.7754001074368269E-12</v>
      </c>
      <c r="R82" s="4">
        <f t="shared" si="31"/>
        <v>2.6058465487215754E-11</v>
      </c>
      <c r="S82" s="15">
        <f t="shared" si="32"/>
        <v>5.1071353859086219</v>
      </c>
      <c r="T82" s="4">
        <v>-1.4459E-11</v>
      </c>
      <c r="U82" s="4">
        <v>1.935E-11</v>
      </c>
      <c r="V82" s="4">
        <v>9.7753999999999997E-12</v>
      </c>
      <c r="X82" s="1">
        <v>1.2921E-5</v>
      </c>
      <c r="Y82" s="1">
        <v>9.1545000000000002E-6</v>
      </c>
      <c r="Z82" s="1">
        <v>5.5566999999999998E-5</v>
      </c>
    </row>
    <row r="83" spans="1:29" x14ac:dyDescent="0.45">
      <c r="A83" s="30"/>
      <c r="B83" s="9">
        <v>14390</v>
      </c>
      <c r="C83" s="4">
        <f t="shared" si="22"/>
        <v>-2.127E-3</v>
      </c>
      <c r="D83" s="4">
        <f t="shared" si="23"/>
        <v>-4.9059000000000004E-3</v>
      </c>
      <c r="E83" s="6">
        <f t="shared" si="24"/>
        <v>3.3855999999999999E-3</v>
      </c>
      <c r="F83" s="17">
        <v>0</v>
      </c>
      <c r="G83" s="17">
        <v>0</v>
      </c>
      <c r="H83" s="17">
        <v>0</v>
      </c>
      <c r="I83" s="4">
        <f t="shared" si="25"/>
        <v>-2.127E-3</v>
      </c>
      <c r="J83" s="4">
        <f t="shared" si="26"/>
        <v>-4.9059000000000004E-3</v>
      </c>
      <c r="K83" s="4">
        <f t="shared" si="27"/>
        <v>3.3855999999999999E-3</v>
      </c>
      <c r="L83" s="4">
        <v>-2.127E-3</v>
      </c>
      <c r="M83" s="4">
        <v>-4.9059000000000004E-3</v>
      </c>
      <c r="N83" s="4">
        <v>3.3855999999999999E-3</v>
      </c>
      <c r="O83" s="4">
        <f t="shared" si="28"/>
        <v>0</v>
      </c>
      <c r="P83" s="4">
        <f t="shared" si="29"/>
        <v>0</v>
      </c>
      <c r="Q83" s="4">
        <f t="shared" si="30"/>
        <v>0</v>
      </c>
      <c r="R83" s="4">
        <f t="shared" si="31"/>
        <v>0</v>
      </c>
      <c r="S83" s="15">
        <f t="shared" si="32"/>
        <v>5.3471472590531857</v>
      </c>
      <c r="T83" s="4">
        <v>0</v>
      </c>
      <c r="U83" s="4">
        <v>0</v>
      </c>
      <c r="V83" s="4">
        <v>0</v>
      </c>
      <c r="X83">
        <v>0</v>
      </c>
      <c r="Y83">
        <v>0</v>
      </c>
      <c r="Z83" s="1">
        <v>0</v>
      </c>
      <c r="AC83">
        <v>0</v>
      </c>
    </row>
    <row r="84" spans="1:29" x14ac:dyDescent="0.45">
      <c r="A84" s="30"/>
      <c r="B84" s="9">
        <v>14960</v>
      </c>
      <c r="C84" s="4">
        <f t="shared" si="22"/>
        <v>-9.6653178477999996E-4</v>
      </c>
      <c r="D84" s="4">
        <f t="shared" si="23"/>
        <v>-3.79031570305E-4</v>
      </c>
      <c r="E84" s="6">
        <f t="shared" si="24"/>
        <v>5.9267058164999998E-4</v>
      </c>
      <c r="F84" s="17">
        <v>2.7407999999999999E-5</v>
      </c>
      <c r="G84" s="17">
        <v>-6.6614999999999997E-6</v>
      </c>
      <c r="H84" s="17">
        <v>2.2782999999999999E-4</v>
      </c>
      <c r="I84" s="4">
        <f t="shared" si="25"/>
        <v>-9.9393978477999999E-4</v>
      </c>
      <c r="J84" s="4">
        <f t="shared" si="26"/>
        <v>-3.7237007030500001E-4</v>
      </c>
      <c r="K84" s="4">
        <f t="shared" si="27"/>
        <v>3.6484058164999998E-4</v>
      </c>
      <c r="L84" s="4">
        <v>-9.9394000000000001E-4</v>
      </c>
      <c r="M84" s="4">
        <v>-3.7237000000000001E-4</v>
      </c>
      <c r="N84" s="4">
        <v>3.6484000000000001E-4</v>
      </c>
      <c r="O84" s="4">
        <f t="shared" si="28"/>
        <v>-2.1522000002473229E-10</v>
      </c>
      <c r="P84" s="4">
        <f t="shared" si="29"/>
        <v>7.0304999994462436E-11</v>
      </c>
      <c r="Q84" s="4">
        <f t="shared" si="30"/>
        <v>-5.8164999997434991E-10</v>
      </c>
      <c r="R84" s="4">
        <f t="shared" si="31"/>
        <v>6.2416277036124826E-10</v>
      </c>
      <c r="S84" s="15">
        <f t="shared" si="32"/>
        <v>1.0614029114808381</v>
      </c>
      <c r="T84" s="4">
        <v>2.1522000000000001E-10</v>
      </c>
      <c r="U84" s="4">
        <v>-7.0304999999999997E-11</v>
      </c>
      <c r="V84" s="4">
        <v>5.8164999999999995E-10</v>
      </c>
      <c r="X84" s="1">
        <v>2.7407999999999999E-5</v>
      </c>
      <c r="Y84" s="1">
        <v>-6.6614999999999997E-6</v>
      </c>
      <c r="Z84" s="1">
        <v>2.2782999999999999E-4</v>
      </c>
      <c r="AA84" s="1"/>
    </row>
    <row r="85" spans="1:29" x14ac:dyDescent="0.45">
      <c r="A85" s="30"/>
      <c r="B85" s="9">
        <v>16455</v>
      </c>
      <c r="C85" s="4">
        <f t="shared" si="22"/>
        <v>-1.837971935719E-3</v>
      </c>
      <c r="D85" s="4">
        <f t="shared" si="23"/>
        <v>-7.2926726207000006E-4</v>
      </c>
      <c r="E85" s="6">
        <f t="shared" si="24"/>
        <v>8.6232043988000002E-4</v>
      </c>
      <c r="F85" s="17">
        <v>7.9728000000000006E-5</v>
      </c>
      <c r="G85" s="17">
        <v>2.5723000000000001E-5</v>
      </c>
      <c r="H85" s="17">
        <v>2.6833E-4</v>
      </c>
      <c r="I85" s="4">
        <f t="shared" si="25"/>
        <v>-1.917699935719E-3</v>
      </c>
      <c r="J85" s="4">
        <f t="shared" si="26"/>
        <v>-7.5499026207000001E-4</v>
      </c>
      <c r="K85" s="4">
        <f t="shared" si="27"/>
        <v>5.9399043988000002E-4</v>
      </c>
      <c r="L85" s="4">
        <v>-1.9177E-3</v>
      </c>
      <c r="M85" s="4">
        <v>-7.5498999999999998E-4</v>
      </c>
      <c r="N85" s="4">
        <v>5.9398999999999997E-4</v>
      </c>
      <c r="O85" s="4">
        <f t="shared" si="28"/>
        <v>-6.4281000010726896E-11</v>
      </c>
      <c r="P85" s="4">
        <f t="shared" si="29"/>
        <v>2.6207000003268532E-10</v>
      </c>
      <c r="Q85" s="4">
        <f t="shared" si="30"/>
        <v>-4.3988000004643868E-10</v>
      </c>
      <c r="R85" s="4">
        <f t="shared" si="31"/>
        <v>5.1604955800811E-10</v>
      </c>
      <c r="S85" s="15">
        <f t="shared" si="32"/>
        <v>2.0609665669534767</v>
      </c>
      <c r="T85" s="4">
        <v>6.4281000000000005E-11</v>
      </c>
      <c r="U85" s="4">
        <v>-2.6207000000000001E-10</v>
      </c>
      <c r="V85" s="4">
        <v>4.3987999999999998E-10</v>
      </c>
      <c r="X85" s="1">
        <v>7.9728000000000006E-5</v>
      </c>
      <c r="Y85" s="1">
        <v>2.5723000000000001E-5</v>
      </c>
      <c r="Z85" s="1">
        <v>2.6833E-4</v>
      </c>
    </row>
    <row r="86" spans="1:29" x14ac:dyDescent="0.45">
      <c r="A86" s="30"/>
      <c r="B86" s="9">
        <v>17595</v>
      </c>
      <c r="C86" s="4">
        <f t="shared" si="22"/>
        <v>-2.6890301761999997E-3</v>
      </c>
      <c r="D86" s="4">
        <f t="shared" si="23"/>
        <v>-1.0794783344700001E-3</v>
      </c>
      <c r="E86" s="6">
        <f t="shared" si="24"/>
        <v>1.3574598285100001E-3</v>
      </c>
      <c r="F86" s="17">
        <v>1.4296999999999999E-4</v>
      </c>
      <c r="G86" s="17">
        <v>5.4221999999999997E-5</v>
      </c>
      <c r="H86" s="17">
        <v>3.3576E-4</v>
      </c>
      <c r="I86" s="4">
        <f t="shared" si="25"/>
        <v>-2.8320001761999998E-3</v>
      </c>
      <c r="J86" s="4">
        <f t="shared" si="26"/>
        <v>-1.1337003344700002E-3</v>
      </c>
      <c r="K86" s="4">
        <f t="shared" si="27"/>
        <v>1.02169982851E-3</v>
      </c>
      <c r="L86" s="4">
        <v>-2.8319999999999999E-3</v>
      </c>
      <c r="M86" s="4">
        <v>-1.1337000000000001E-3</v>
      </c>
      <c r="N86" s="4">
        <v>1.0217E-3</v>
      </c>
      <c r="O86" s="4">
        <f t="shared" si="28"/>
        <v>1.7619999990309276E-10</v>
      </c>
      <c r="P86" s="4">
        <f t="shared" si="29"/>
        <v>3.344700000903339E-10</v>
      </c>
      <c r="Q86" s="4">
        <f t="shared" si="30"/>
        <v>1.7148999993492342E-10</v>
      </c>
      <c r="R86" s="4">
        <f t="shared" si="31"/>
        <v>4.151209956192988E-10</v>
      </c>
      <c r="S86" s="15">
        <f t="shared" si="32"/>
        <v>3.0504917128227049</v>
      </c>
      <c r="T86" s="3">
        <v>-1.762E-10</v>
      </c>
      <c r="U86" s="3">
        <v>-3.3446999999999998E-10</v>
      </c>
      <c r="V86" s="3">
        <v>-1.7148999999999999E-10</v>
      </c>
      <c r="X86" s="1">
        <v>1.4296999999999999E-4</v>
      </c>
      <c r="Y86" s="1">
        <v>5.4221999999999997E-5</v>
      </c>
      <c r="Z86" s="1">
        <v>3.3576E-4</v>
      </c>
    </row>
    <row r="87" spans="1:29" x14ac:dyDescent="0.45">
      <c r="A87" s="30"/>
      <c r="B87" s="9">
        <v>18735</v>
      </c>
      <c r="C87" s="4">
        <f t="shared" si="22"/>
        <v>-3.5383902387099999E-3</v>
      </c>
      <c r="D87" s="4">
        <f t="shared" si="23"/>
        <v>-1.43123325359E-3</v>
      </c>
      <c r="E87" s="6">
        <f t="shared" si="24"/>
        <v>1.96342958253E-3</v>
      </c>
      <c r="F87" s="17">
        <v>1.6390999999999999E-4</v>
      </c>
      <c r="G87" s="17">
        <v>6.2966999999999995E-5</v>
      </c>
      <c r="H87" s="17">
        <v>3.4883000000000001E-4</v>
      </c>
      <c r="I87" s="4">
        <f t="shared" si="25"/>
        <v>-3.7023002387100001E-3</v>
      </c>
      <c r="J87" s="4">
        <f t="shared" si="26"/>
        <v>-1.4942002535899999E-3</v>
      </c>
      <c r="K87" s="4">
        <f t="shared" si="27"/>
        <v>1.6145995825300001E-3</v>
      </c>
      <c r="L87" s="4">
        <v>-3.7022999999999999E-3</v>
      </c>
      <c r="M87" s="4">
        <v>-1.4942E-3</v>
      </c>
      <c r="N87" s="4">
        <v>1.6146000000000001E-3</v>
      </c>
      <c r="O87" s="4">
        <f t="shared" si="28"/>
        <v>2.3871000011735366E-10</v>
      </c>
      <c r="P87" s="4">
        <f t="shared" si="29"/>
        <v>2.5358999991044462E-10</v>
      </c>
      <c r="Q87" s="4">
        <f t="shared" si="30"/>
        <v>4.174699999755227E-10</v>
      </c>
      <c r="R87" s="4">
        <f t="shared" si="31"/>
        <v>5.4366492722095769E-10</v>
      </c>
      <c r="S87" s="15">
        <f t="shared" si="32"/>
        <v>3.9924502413931222</v>
      </c>
      <c r="T87" s="4">
        <v>-2.3871E-10</v>
      </c>
      <c r="U87" s="4">
        <v>-2.5359E-10</v>
      </c>
      <c r="V87" s="4">
        <v>-4.1747000000000001E-10</v>
      </c>
      <c r="X87" s="1">
        <v>1.6390999999999999E-4</v>
      </c>
      <c r="Y87" s="1">
        <v>6.2966999999999995E-5</v>
      </c>
      <c r="Z87" s="1">
        <v>3.4883000000000001E-4</v>
      </c>
    </row>
    <row r="88" spans="1:29" x14ac:dyDescent="0.45">
      <c r="A88" s="30"/>
      <c r="B88" s="9">
        <v>19875</v>
      </c>
      <c r="C88" s="4">
        <f t="shared" si="22"/>
        <v>-4.4723520819119995E-3</v>
      </c>
      <c r="D88" s="4">
        <f t="shared" si="23"/>
        <v>-1.8149300868370002E-3</v>
      </c>
      <c r="E88" s="6">
        <f t="shared" si="24"/>
        <v>2.6185898127699999E-3</v>
      </c>
      <c r="F88" s="17">
        <v>8.5347999999999997E-5</v>
      </c>
      <c r="G88" s="17">
        <v>3.3569999999999999E-5</v>
      </c>
      <c r="H88" s="17">
        <v>2.1879000000000001E-4</v>
      </c>
      <c r="I88" s="4">
        <f t="shared" si="25"/>
        <v>-4.5577000819119994E-3</v>
      </c>
      <c r="J88" s="4">
        <f t="shared" si="26"/>
        <v>-1.8485000868370001E-3</v>
      </c>
      <c r="K88" s="4">
        <f t="shared" si="27"/>
        <v>2.3997998127699999E-3</v>
      </c>
      <c r="L88" s="4">
        <v>-4.5576999999999996E-3</v>
      </c>
      <c r="M88" s="4">
        <v>-1.8485000000000001E-3</v>
      </c>
      <c r="N88" s="4">
        <v>2.3998000000000001E-3</v>
      </c>
      <c r="O88" s="4">
        <f t="shared" si="28"/>
        <v>8.1911999752493081E-11</v>
      </c>
      <c r="P88" s="4">
        <f t="shared" si="29"/>
        <v>8.6837000047232382E-11</v>
      </c>
      <c r="Q88" s="4">
        <f t="shared" si="30"/>
        <v>1.8723000016693248E-10</v>
      </c>
      <c r="R88" s="4">
        <f t="shared" si="31"/>
        <v>2.2204799761124845E-10</v>
      </c>
      <c r="S88" s="15">
        <f t="shared" si="32"/>
        <v>4.9182905099231373</v>
      </c>
      <c r="T88" s="4">
        <v>-8.1911999999999996E-11</v>
      </c>
      <c r="U88" s="4">
        <v>-8.6836999999999994E-11</v>
      </c>
      <c r="V88" s="4">
        <v>-1.8723000000000001E-10</v>
      </c>
      <c r="X88" s="1">
        <v>8.5347999999999997E-5</v>
      </c>
      <c r="Y88" s="1">
        <v>3.3569999999999999E-5</v>
      </c>
      <c r="Z88" s="1">
        <v>2.1879000000000001E-4</v>
      </c>
    </row>
    <row r="89" spans="1:29" x14ac:dyDescent="0.45">
      <c r="A89" s="30"/>
      <c r="B89" s="9">
        <v>21015</v>
      </c>
      <c r="C89" s="4">
        <f t="shared" si="22"/>
        <v>-4.9236250065172989E-3</v>
      </c>
      <c r="D89" s="4">
        <f t="shared" si="23"/>
        <v>-1.999861031551E-3</v>
      </c>
      <c r="E89" s="6">
        <f t="shared" si="24"/>
        <v>2.9594699120340001E-3</v>
      </c>
      <c r="F89" s="17">
        <v>2.7974999999999999E-5</v>
      </c>
      <c r="G89" s="17">
        <v>1.1839E-5</v>
      </c>
      <c r="H89" s="17">
        <v>1.1187E-4</v>
      </c>
      <c r="I89" s="4">
        <f t="shared" si="25"/>
        <v>-4.9516000065172993E-3</v>
      </c>
      <c r="J89" s="4">
        <f t="shared" si="26"/>
        <v>-2.011700031551E-3</v>
      </c>
      <c r="K89" s="4">
        <f t="shared" si="27"/>
        <v>2.8475999120340001E-3</v>
      </c>
      <c r="L89" s="4">
        <v>-4.9515999999999996E-3</v>
      </c>
      <c r="M89" s="4">
        <v>-2.0116999999999999E-3</v>
      </c>
      <c r="N89" s="4">
        <v>2.8476E-3</v>
      </c>
      <c r="O89" s="4">
        <f t="shared" si="28"/>
        <v>6.517299720731895E-12</v>
      </c>
      <c r="P89" s="4">
        <f t="shared" si="29"/>
        <v>3.1551000093804626E-11</v>
      </c>
      <c r="Q89" s="4">
        <f t="shared" si="30"/>
        <v>8.7965999935601946E-11</v>
      </c>
      <c r="R89" s="4">
        <f t="shared" si="31"/>
        <v>9.3680082980532378E-11</v>
      </c>
      <c r="S89" s="15">
        <f t="shared" si="32"/>
        <v>5.3446496096563703</v>
      </c>
      <c r="T89" s="4">
        <v>-6.5173000000000001E-12</v>
      </c>
      <c r="U89" s="4">
        <v>-3.1550999999999999E-11</v>
      </c>
      <c r="V89" s="4">
        <v>-8.7965999999999999E-11</v>
      </c>
      <c r="X89" s="1">
        <v>2.7974999999999999E-5</v>
      </c>
      <c r="Y89" s="1">
        <v>1.1839E-5</v>
      </c>
      <c r="Z89" s="1">
        <v>1.1187E-4</v>
      </c>
    </row>
    <row r="90" spans="1:29" x14ac:dyDescent="0.45">
      <c r="A90" s="30"/>
      <c r="B90" s="9">
        <v>21585</v>
      </c>
      <c r="C90" s="4">
        <f t="shared" si="22"/>
        <v>-5.3591999999999997E-3</v>
      </c>
      <c r="D90" s="4">
        <f t="shared" si="23"/>
        <v>-2.1805000000000001E-3</v>
      </c>
      <c r="E90" s="6">
        <f t="shared" si="24"/>
        <v>3.3855999999999999E-3</v>
      </c>
      <c r="F90" s="17">
        <v>0</v>
      </c>
      <c r="G90" s="17">
        <v>0</v>
      </c>
      <c r="H90" s="17">
        <v>0</v>
      </c>
      <c r="I90" s="4">
        <f t="shared" si="25"/>
        <v>-5.3591999999999997E-3</v>
      </c>
      <c r="J90" s="4">
        <f t="shared" si="26"/>
        <v>-2.1805000000000001E-3</v>
      </c>
      <c r="K90" s="4">
        <f t="shared" si="27"/>
        <v>3.3855999999999999E-3</v>
      </c>
      <c r="L90" s="4">
        <v>-5.3591999999999997E-3</v>
      </c>
      <c r="M90" s="4">
        <v>-2.1805000000000001E-3</v>
      </c>
      <c r="N90" s="4">
        <v>3.3855999999999999E-3</v>
      </c>
      <c r="O90" s="4">
        <f t="shared" si="28"/>
        <v>0</v>
      </c>
      <c r="P90" s="4">
        <f t="shared" si="29"/>
        <v>0</v>
      </c>
      <c r="Q90" s="4">
        <f t="shared" si="30"/>
        <v>0</v>
      </c>
      <c r="R90" s="4">
        <f t="shared" si="31"/>
        <v>0</v>
      </c>
      <c r="S90" s="15">
        <f t="shared" si="32"/>
        <v>5.7858106510669698</v>
      </c>
      <c r="T90" s="4">
        <v>0</v>
      </c>
      <c r="U90" s="4">
        <v>0</v>
      </c>
      <c r="V90" s="4">
        <v>0</v>
      </c>
      <c r="X90">
        <v>0</v>
      </c>
      <c r="Y90">
        <v>0</v>
      </c>
      <c r="Z90" s="1">
        <v>0</v>
      </c>
      <c r="AC90">
        <v>0</v>
      </c>
    </row>
    <row r="91" spans="1:29" x14ac:dyDescent="0.45">
      <c r="A91" s="30"/>
      <c r="B91" s="9">
        <v>22155</v>
      </c>
      <c r="C91" s="4">
        <f t="shared" si="22"/>
        <v>-9.6363667725999985E-4</v>
      </c>
      <c r="D91" s="4">
        <f t="shared" si="23"/>
        <v>3.2952297244600003E-4</v>
      </c>
      <c r="E91" s="6">
        <f t="shared" si="24"/>
        <v>6.9574054125000004E-4</v>
      </c>
      <c r="F91" s="17">
        <v>1.5082999999999999E-5</v>
      </c>
      <c r="G91" s="17">
        <v>-3.6547000000000001E-5</v>
      </c>
      <c r="H91" s="17">
        <v>2.7020000000000001E-4</v>
      </c>
      <c r="I91" s="4">
        <f t="shared" si="25"/>
        <v>-9.7871967725999989E-4</v>
      </c>
      <c r="J91" s="4">
        <f t="shared" si="26"/>
        <v>3.6606997244600004E-4</v>
      </c>
      <c r="K91" s="4">
        <f t="shared" si="27"/>
        <v>4.2554054125000003E-4</v>
      </c>
      <c r="L91" s="4">
        <v>-9.7871999999999998E-4</v>
      </c>
      <c r="M91" s="4">
        <v>3.6607000000000002E-4</v>
      </c>
      <c r="N91" s="4">
        <v>4.2554000000000002E-4</v>
      </c>
      <c r="O91" s="4">
        <f t="shared" si="28"/>
        <v>-3.2274000008949977E-10</v>
      </c>
      <c r="P91" s="4">
        <f t="shared" si="29"/>
        <v>2.7553999988778888E-11</v>
      </c>
      <c r="Q91" s="4">
        <f t="shared" si="30"/>
        <v>-5.4125000000567608E-10</v>
      </c>
      <c r="R91" s="4">
        <f t="shared" si="31"/>
        <v>6.3077087209167821E-10</v>
      </c>
      <c r="S91" s="15">
        <f t="shared" si="32"/>
        <v>1.044940229534685</v>
      </c>
      <c r="T91" s="4">
        <v>3.2274000000000001E-10</v>
      </c>
      <c r="U91" s="4">
        <v>-2.7554E-11</v>
      </c>
      <c r="V91" s="4">
        <v>5.4124999999999997E-10</v>
      </c>
      <c r="X91" s="1">
        <v>1.5082999999999999E-5</v>
      </c>
      <c r="Y91" s="1">
        <v>-3.6547000000000001E-5</v>
      </c>
      <c r="Z91" s="1">
        <v>2.7020000000000001E-4</v>
      </c>
      <c r="AA91" s="1"/>
    </row>
    <row r="92" spans="1:29" x14ac:dyDescent="0.45">
      <c r="A92" s="30"/>
      <c r="B92" s="9">
        <v>22295</v>
      </c>
      <c r="C92" s="4">
        <f t="shared" si="22"/>
        <v>-1.8509026273399998E-3</v>
      </c>
      <c r="D92" s="4">
        <f t="shared" si="23"/>
        <v>7.1428586501999991E-4</v>
      </c>
      <c r="E92" s="6">
        <f t="shared" si="24"/>
        <v>9.4010083384000001E-4</v>
      </c>
      <c r="F92" s="17">
        <v>4.4097000000000001E-5</v>
      </c>
      <c r="G92" s="17">
        <v>-3.1324E-5</v>
      </c>
      <c r="H92" s="17">
        <v>2.8989E-4</v>
      </c>
      <c r="I92" s="4">
        <f t="shared" si="25"/>
        <v>-1.8949996273399999E-3</v>
      </c>
      <c r="J92" s="4">
        <f t="shared" si="26"/>
        <v>7.4560986501999991E-4</v>
      </c>
      <c r="K92" s="4">
        <f t="shared" si="27"/>
        <v>6.5021083384E-4</v>
      </c>
      <c r="L92" s="4">
        <v>-1.895E-3</v>
      </c>
      <c r="M92" s="4">
        <v>7.4560999999999996E-4</v>
      </c>
      <c r="N92" s="4">
        <v>6.5021000000000002E-4</v>
      </c>
      <c r="O92" s="4">
        <f t="shared" si="28"/>
        <v>-3.7266000008084887E-10</v>
      </c>
      <c r="P92" s="4">
        <f t="shared" si="29"/>
        <v>1.3498000005045252E-10</v>
      </c>
      <c r="Q92" s="4">
        <f t="shared" si="30"/>
        <v>-8.3383999997712482E-10</v>
      </c>
      <c r="R92" s="4">
        <f t="shared" si="31"/>
        <v>9.23246566002674E-10</v>
      </c>
      <c r="S92" s="15">
        <f t="shared" si="32"/>
        <v>2.0364084246781142</v>
      </c>
      <c r="T92" s="3">
        <v>3.7265999999999998E-10</v>
      </c>
      <c r="U92" s="3">
        <v>-1.3498000000000001E-10</v>
      </c>
      <c r="V92" s="3">
        <v>8.3383999999999999E-10</v>
      </c>
      <c r="X92" s="1">
        <v>4.4097000000000001E-5</v>
      </c>
      <c r="Y92" s="1">
        <v>-3.1324E-5</v>
      </c>
      <c r="Z92" s="1">
        <v>2.8989E-4</v>
      </c>
      <c r="AA92" s="1"/>
    </row>
    <row r="93" spans="1:29" x14ac:dyDescent="0.45">
      <c r="A93" s="30"/>
      <c r="B93" s="9">
        <v>22379</v>
      </c>
      <c r="C93" s="4">
        <f t="shared" si="22"/>
        <v>-2.73227769029E-3</v>
      </c>
      <c r="D93" s="4">
        <f t="shared" si="23"/>
        <v>1.0939348199099999E-3</v>
      </c>
      <c r="E93" s="6">
        <f t="shared" si="24"/>
        <v>1.3774407646199999E-3</v>
      </c>
      <c r="F93" s="17">
        <v>8.3522000000000004E-5</v>
      </c>
      <c r="G93" s="17">
        <v>-3.3065000000000003E-5</v>
      </c>
      <c r="H93" s="17">
        <v>3.1883999999999998E-4</v>
      </c>
      <c r="I93" s="4">
        <f t="shared" si="25"/>
        <v>-2.81579969029E-3</v>
      </c>
      <c r="J93" s="4">
        <f t="shared" si="26"/>
        <v>1.12699981991E-3</v>
      </c>
      <c r="K93" s="4">
        <f t="shared" si="27"/>
        <v>1.0586007646199999E-3</v>
      </c>
      <c r="L93" s="4">
        <v>-2.8157999999999998E-3</v>
      </c>
      <c r="M93" s="4">
        <v>1.127E-3</v>
      </c>
      <c r="N93" s="4">
        <v>1.0586E-3</v>
      </c>
      <c r="O93" s="4">
        <f t="shared" si="28"/>
        <v>-3.0970999983365166E-10</v>
      </c>
      <c r="P93" s="4">
        <f t="shared" si="29"/>
        <v>1.8008999998729569E-10</v>
      </c>
      <c r="Q93" s="4">
        <f t="shared" si="30"/>
        <v>-7.6461999991110641E-10</v>
      </c>
      <c r="R93" s="4">
        <f t="shared" si="31"/>
        <v>8.4439116312076894E-10</v>
      </c>
      <c r="S93" s="15">
        <f t="shared" si="32"/>
        <v>3.0329620241605397</v>
      </c>
      <c r="T93" s="4">
        <v>3.0971000000000001E-10</v>
      </c>
      <c r="U93" s="4">
        <v>-1.8009E-10</v>
      </c>
      <c r="V93" s="4">
        <v>7.6461999999999999E-10</v>
      </c>
      <c r="X93" s="1">
        <v>8.3522000000000004E-5</v>
      </c>
      <c r="Y93" s="1">
        <v>-3.3065000000000003E-5</v>
      </c>
      <c r="Z93" s="1">
        <v>3.1883999999999998E-4</v>
      </c>
      <c r="AA93" s="1"/>
    </row>
    <row r="94" spans="1:29" x14ac:dyDescent="0.45">
      <c r="A94" s="30"/>
      <c r="B94" s="9">
        <v>22463</v>
      </c>
      <c r="C94" s="4">
        <f t="shared" ref="C94:C118" si="33">I94+F94</f>
        <v>-3.5967058457799998E-3</v>
      </c>
      <c r="D94" s="4">
        <f t="shared" ref="D94:D118" si="34">J94+G94</f>
        <v>1.4625878747600001E-3</v>
      </c>
      <c r="E94" s="6">
        <f t="shared" ref="E94:E118" si="35">K94+H94</f>
        <v>1.92776044412E-3</v>
      </c>
      <c r="F94" s="17">
        <v>9.9593999999999995E-5</v>
      </c>
      <c r="G94" s="17">
        <v>-2.9111999999999998E-5</v>
      </c>
      <c r="H94" s="17">
        <v>3.0506000000000001E-4</v>
      </c>
      <c r="I94" s="4">
        <f t="shared" ref="I94:I118" si="36">L94+T94</f>
        <v>-3.69629984578E-3</v>
      </c>
      <c r="J94" s="4">
        <f t="shared" ref="J94:J118" si="37">M94+U94</f>
        <v>1.4916998747600001E-3</v>
      </c>
      <c r="K94" s="4">
        <f t="shared" ref="K94:K118" si="38">N94+V94</f>
        <v>1.62270044412E-3</v>
      </c>
      <c r="L94" s="4">
        <v>-3.6963E-3</v>
      </c>
      <c r="M94" s="4">
        <v>1.4917000000000001E-3</v>
      </c>
      <c r="N94" s="4">
        <v>1.6226999999999999E-3</v>
      </c>
      <c r="O94" s="4">
        <f t="shared" ref="O94:O118" si="39">L94-I94</f>
        <v>-1.5422000005163583E-10</v>
      </c>
      <c r="P94" s="4">
        <f t="shared" ref="P94:P118" si="40">M94-J94</f>
        <v>1.2524000001130908E-10</v>
      </c>
      <c r="Q94" s="4">
        <f t="shared" ref="Q94:Q118" si="41">N94-K94</f>
        <v>-4.4412000010755903E-10</v>
      </c>
      <c r="R94" s="4">
        <f t="shared" ref="R94:R118" si="42">(O94^2+P94^2+Q94^2)^0.5</f>
        <v>4.8652999960361895E-10</v>
      </c>
      <c r="S94" s="15">
        <f t="shared" ref="S94:S118" si="43">1000*(L94^2+M94^2)^0.5</f>
        <v>3.9859506494687058</v>
      </c>
      <c r="T94" s="4">
        <v>1.5422000000000001E-10</v>
      </c>
      <c r="U94" s="4">
        <v>-1.2524E-10</v>
      </c>
      <c r="V94" s="4">
        <v>4.4412000000000001E-10</v>
      </c>
      <c r="X94" s="1">
        <v>9.9593999999999995E-5</v>
      </c>
      <c r="Y94" s="1">
        <v>-2.9111999999999998E-5</v>
      </c>
      <c r="Z94" s="1">
        <v>3.0506000000000001E-4</v>
      </c>
      <c r="AA94" s="1"/>
    </row>
    <row r="95" spans="1:29" x14ac:dyDescent="0.45">
      <c r="A95" s="30"/>
      <c r="B95" s="9">
        <v>22547</v>
      </c>
      <c r="C95" s="4">
        <f t="shared" si="33"/>
        <v>-4.5229559625510002E-3</v>
      </c>
      <c r="D95" s="4">
        <f t="shared" si="34"/>
        <v>1.842119940073E-3</v>
      </c>
      <c r="E95" s="6">
        <f t="shared" si="35"/>
        <v>2.56917015615E-3</v>
      </c>
      <c r="F95" s="17">
        <v>4.6544E-5</v>
      </c>
      <c r="G95" s="17">
        <v>-1.128E-5</v>
      </c>
      <c r="H95" s="17">
        <v>1.8677E-4</v>
      </c>
      <c r="I95" s="4">
        <f t="shared" si="36"/>
        <v>-4.5694999625510001E-3</v>
      </c>
      <c r="J95" s="4">
        <f t="shared" si="37"/>
        <v>1.8533999400730001E-3</v>
      </c>
      <c r="K95" s="4">
        <f t="shared" si="38"/>
        <v>2.3824001561499998E-3</v>
      </c>
      <c r="L95" s="4">
        <v>-4.5694999999999998E-3</v>
      </c>
      <c r="M95" s="4">
        <v>1.8534000000000001E-3</v>
      </c>
      <c r="N95" s="4">
        <v>2.3823999999999998E-3</v>
      </c>
      <c r="O95" s="4">
        <f t="shared" si="39"/>
        <v>-3.744899963048498E-11</v>
      </c>
      <c r="P95" s="4">
        <f t="shared" si="40"/>
        <v>5.9926999994297514E-11</v>
      </c>
      <c r="Q95" s="4">
        <f t="shared" si="41"/>
        <v>-1.5615000004826074E-10</v>
      </c>
      <c r="R95" s="4">
        <f t="shared" si="42"/>
        <v>1.7139572753342607E-10</v>
      </c>
      <c r="S95" s="15">
        <f t="shared" si="43"/>
        <v>4.9310670052231087</v>
      </c>
      <c r="T95" s="3">
        <v>3.7449000000000002E-11</v>
      </c>
      <c r="U95" s="3">
        <v>-5.9926999999999994E-11</v>
      </c>
      <c r="V95" s="3">
        <v>1.5615E-10</v>
      </c>
      <c r="X95" s="1">
        <v>4.6544E-5</v>
      </c>
      <c r="Y95" s="1">
        <v>-1.128E-5</v>
      </c>
      <c r="Z95" s="1">
        <v>1.8677E-4</v>
      </c>
      <c r="AA95" s="1"/>
    </row>
    <row r="96" spans="1:29" x14ac:dyDescent="0.45">
      <c r="A96" s="30"/>
      <c r="B96" s="9">
        <v>22762</v>
      </c>
      <c r="C96" s="4">
        <f t="shared" si="33"/>
        <v>-4.9842740000889292E-3</v>
      </c>
      <c r="D96" s="4">
        <f t="shared" si="34"/>
        <v>2.025898567996E-3</v>
      </c>
      <c r="E96" s="6">
        <f t="shared" si="35"/>
        <v>2.8862890662010002E-3</v>
      </c>
      <c r="F96" s="17">
        <v>1.2225999999999999E-5</v>
      </c>
      <c r="G96" s="17">
        <v>-4.4013999999999999E-6</v>
      </c>
      <c r="H96" s="17">
        <v>9.6389000000000002E-5</v>
      </c>
      <c r="I96" s="4">
        <f t="shared" si="36"/>
        <v>-4.9965000000889289E-3</v>
      </c>
      <c r="J96" s="4">
        <f t="shared" si="37"/>
        <v>2.0302999679959999E-3</v>
      </c>
      <c r="K96" s="4">
        <f t="shared" si="38"/>
        <v>2.7899000662010001E-3</v>
      </c>
      <c r="L96" s="4">
        <v>-4.9965000000000001E-3</v>
      </c>
      <c r="M96" s="4">
        <v>2.0303000000000001E-3</v>
      </c>
      <c r="N96" s="4">
        <v>2.7899000000000001E-3</v>
      </c>
      <c r="O96" s="4">
        <f t="shared" si="39"/>
        <v>8.8928864272475039E-14</v>
      </c>
      <c r="P96" s="4">
        <f t="shared" si="40"/>
        <v>3.2004000144469913E-11</v>
      </c>
      <c r="Q96" s="4">
        <f t="shared" si="41"/>
        <v>-6.6200999977034103E-11</v>
      </c>
      <c r="R96" s="4">
        <f t="shared" si="42"/>
        <v>7.3531192915315873E-11</v>
      </c>
      <c r="S96" s="15">
        <f t="shared" si="43"/>
        <v>5.3932485887450063</v>
      </c>
      <c r="T96" s="4">
        <v>-8.8928999999999996E-14</v>
      </c>
      <c r="U96" s="4">
        <v>-3.2004000000000001E-11</v>
      </c>
      <c r="V96" s="4">
        <v>6.6200999999999997E-11</v>
      </c>
      <c r="X96" s="1">
        <v>1.2225999999999999E-5</v>
      </c>
      <c r="Y96" s="1">
        <v>-4.4013999999999999E-6</v>
      </c>
      <c r="Z96" s="1">
        <v>9.6389000000000002E-5</v>
      </c>
      <c r="AA96" s="1"/>
    </row>
    <row r="97" spans="1:29" x14ac:dyDescent="0.45">
      <c r="A97" s="30"/>
      <c r="B97" s="9">
        <v>23332</v>
      </c>
      <c r="C97" s="4">
        <f t="shared" si="33"/>
        <v>-5.4465E-3</v>
      </c>
      <c r="D97" s="4">
        <f t="shared" si="34"/>
        <v>2.2166999999999998E-3</v>
      </c>
      <c r="E97" s="6">
        <f t="shared" si="35"/>
        <v>3.3857000000000002E-3</v>
      </c>
      <c r="F97" s="17">
        <v>0</v>
      </c>
      <c r="G97" s="17">
        <v>0</v>
      </c>
      <c r="H97" s="17">
        <v>0</v>
      </c>
      <c r="I97" s="4">
        <f t="shared" si="36"/>
        <v>-5.4465E-3</v>
      </c>
      <c r="J97" s="4">
        <f t="shared" si="37"/>
        <v>2.2166999999999998E-3</v>
      </c>
      <c r="K97" s="4">
        <f t="shared" si="38"/>
        <v>3.3857000000000002E-3</v>
      </c>
      <c r="L97" s="4">
        <v>-5.4465E-3</v>
      </c>
      <c r="M97" s="4">
        <v>2.2166999999999998E-3</v>
      </c>
      <c r="N97" s="4">
        <v>3.3857000000000002E-3</v>
      </c>
      <c r="O97" s="4">
        <f t="shared" si="39"/>
        <v>0</v>
      </c>
      <c r="P97" s="4">
        <f t="shared" si="40"/>
        <v>0</v>
      </c>
      <c r="Q97" s="4">
        <f t="shared" si="41"/>
        <v>0</v>
      </c>
      <c r="R97" s="4">
        <f t="shared" si="42"/>
        <v>0</v>
      </c>
      <c r="S97" s="15">
        <f t="shared" si="43"/>
        <v>5.8803164149559164</v>
      </c>
      <c r="T97" s="4">
        <v>0</v>
      </c>
      <c r="U97" s="4">
        <v>0</v>
      </c>
      <c r="V97" s="4">
        <v>0</v>
      </c>
      <c r="X97">
        <v>0</v>
      </c>
      <c r="Y97" s="1">
        <v>0</v>
      </c>
      <c r="Z97" s="1">
        <v>0</v>
      </c>
      <c r="AA97">
        <v>0</v>
      </c>
      <c r="AC97">
        <v>0</v>
      </c>
    </row>
    <row r="98" spans="1:29" x14ac:dyDescent="0.45">
      <c r="A98" s="30"/>
      <c r="B98" s="9">
        <v>23902</v>
      </c>
      <c r="C98" s="4">
        <f t="shared" si="33"/>
        <v>-4.6085240000999999E-4</v>
      </c>
      <c r="D98" s="4">
        <f t="shared" si="34"/>
        <v>8.0048107368500007E-4</v>
      </c>
      <c r="E98" s="6">
        <f t="shared" si="35"/>
        <v>8.0106009127600003E-4</v>
      </c>
      <c r="F98" s="17">
        <v>-6.5227000000000002E-6</v>
      </c>
      <c r="G98" s="17">
        <v>-6.7168999999999993E-5</v>
      </c>
      <c r="H98" s="17">
        <v>3.1121000000000002E-4</v>
      </c>
      <c r="I98" s="4">
        <f t="shared" si="36"/>
        <v>-4.5432970001E-4</v>
      </c>
      <c r="J98" s="4">
        <f t="shared" si="37"/>
        <v>8.6765007368500003E-4</v>
      </c>
      <c r="K98" s="4">
        <f t="shared" si="38"/>
        <v>4.89850091276E-4</v>
      </c>
      <c r="L98" s="4">
        <v>-4.5433000000000002E-4</v>
      </c>
      <c r="M98" s="4">
        <v>8.6764999999999998E-4</v>
      </c>
      <c r="N98" s="4">
        <v>4.8985000000000001E-4</v>
      </c>
      <c r="O98" s="4">
        <f t="shared" si="39"/>
        <v>-2.9999000001777396E-10</v>
      </c>
      <c r="P98" s="4">
        <f t="shared" si="40"/>
        <v>-7.3685000050345562E-11</v>
      </c>
      <c r="Q98" s="4">
        <f t="shared" si="41"/>
        <v>-9.1275999996101587E-11</v>
      </c>
      <c r="R98" s="4">
        <f t="shared" si="42"/>
        <v>3.2210989975219913E-10</v>
      </c>
      <c r="S98" s="15">
        <f t="shared" si="43"/>
        <v>0.9794040388930404</v>
      </c>
      <c r="T98" s="4">
        <v>2.9999000000000002E-10</v>
      </c>
      <c r="U98" s="4">
        <v>7.3685000000000002E-11</v>
      </c>
      <c r="V98" s="4">
        <v>9.1275999999999998E-11</v>
      </c>
      <c r="X98" s="1">
        <v>-6.5227000000000002E-6</v>
      </c>
      <c r="Y98" s="1">
        <v>-6.7168999999999993E-5</v>
      </c>
      <c r="Z98" s="1">
        <v>3.1121000000000002E-4</v>
      </c>
      <c r="AA98" s="1"/>
    </row>
    <row r="99" spans="1:29" x14ac:dyDescent="0.45">
      <c r="A99" s="30"/>
      <c r="B99" s="9">
        <v>25397</v>
      </c>
      <c r="C99" s="4">
        <f t="shared" si="33"/>
        <v>-8.1676011242999991E-4</v>
      </c>
      <c r="D99" s="4">
        <f t="shared" si="34"/>
        <v>1.663183046332E-3</v>
      </c>
      <c r="E99" s="6">
        <f t="shared" si="35"/>
        <v>1.105350084601E-3</v>
      </c>
      <c r="F99" s="17">
        <v>4.6295999999999997E-6</v>
      </c>
      <c r="G99" s="17">
        <v>-9.0617000000000003E-5</v>
      </c>
      <c r="H99" s="17">
        <v>3.4034000000000001E-4</v>
      </c>
      <c r="I99" s="4">
        <f t="shared" si="36"/>
        <v>-8.2138971242999993E-4</v>
      </c>
      <c r="J99" s="4">
        <f t="shared" si="37"/>
        <v>1.7538000463320001E-3</v>
      </c>
      <c r="K99" s="4">
        <f t="shared" si="38"/>
        <v>7.6501008460100003E-4</v>
      </c>
      <c r="L99" s="4">
        <v>-8.2138999999999997E-4</v>
      </c>
      <c r="M99" s="4">
        <v>1.7538E-3</v>
      </c>
      <c r="N99" s="4">
        <v>7.6501E-4</v>
      </c>
      <c r="O99" s="4">
        <f t="shared" si="39"/>
        <v>-2.8757000003921257E-10</v>
      </c>
      <c r="P99" s="4">
        <f t="shared" si="40"/>
        <v>-4.6332000085483327E-11</v>
      </c>
      <c r="Q99" s="4">
        <f t="shared" si="41"/>
        <v>-8.4601000033615592E-11</v>
      </c>
      <c r="R99" s="4">
        <f t="shared" si="42"/>
        <v>3.0331582280052877E-10</v>
      </c>
      <c r="S99" s="15">
        <f t="shared" si="43"/>
        <v>1.9366197283152931</v>
      </c>
      <c r="T99" s="4">
        <v>2.8757000000000002E-10</v>
      </c>
      <c r="U99" s="4">
        <v>4.6332000000000001E-11</v>
      </c>
      <c r="V99" s="4">
        <v>8.4601000000000006E-11</v>
      </c>
      <c r="X99" s="1">
        <v>4.6295999999999997E-6</v>
      </c>
      <c r="Y99" s="1">
        <v>-9.0617000000000003E-5</v>
      </c>
      <c r="Z99" s="1">
        <v>3.4034000000000001E-4</v>
      </c>
      <c r="AA99" s="1"/>
    </row>
    <row r="100" spans="1:29" x14ac:dyDescent="0.45">
      <c r="A100" s="30"/>
      <c r="B100" s="9">
        <v>26537</v>
      </c>
      <c r="C100" s="4">
        <f t="shared" si="33"/>
        <v>-1.1802457960799998E-3</v>
      </c>
      <c r="D100" s="4">
        <f t="shared" si="34"/>
        <v>2.5716720401739997E-3</v>
      </c>
      <c r="E100" s="6">
        <f t="shared" si="35"/>
        <v>1.498750037383E-3</v>
      </c>
      <c r="F100" s="17">
        <v>2.0154000000000001E-5</v>
      </c>
      <c r="G100" s="17">
        <v>-9.7127999999999996E-5</v>
      </c>
      <c r="H100" s="17">
        <v>3.2225E-4</v>
      </c>
      <c r="I100" s="4">
        <f t="shared" si="36"/>
        <v>-1.2003997960799999E-3</v>
      </c>
      <c r="J100" s="4">
        <f t="shared" si="37"/>
        <v>2.6688000401739998E-3</v>
      </c>
      <c r="K100" s="4">
        <f t="shared" si="38"/>
        <v>1.1765000373829999E-3</v>
      </c>
      <c r="L100" s="4">
        <v>-1.2003999999999999E-3</v>
      </c>
      <c r="M100" s="4">
        <v>2.6687999999999998E-3</v>
      </c>
      <c r="N100" s="4">
        <v>1.1765E-3</v>
      </c>
      <c r="O100" s="4">
        <f t="shared" si="39"/>
        <v>-2.0392000002651678E-10</v>
      </c>
      <c r="P100" s="4">
        <f t="shared" si="40"/>
        <v>-4.0173999977383135E-11</v>
      </c>
      <c r="Q100" s="4">
        <f t="shared" si="41"/>
        <v>-3.7382999907437098E-11</v>
      </c>
      <c r="R100" s="4">
        <f t="shared" si="42"/>
        <v>2.1117482181140069E-10</v>
      </c>
      <c r="S100" s="15">
        <f t="shared" si="43"/>
        <v>2.926337916235922</v>
      </c>
      <c r="T100" s="4">
        <v>2.0392000000000001E-10</v>
      </c>
      <c r="U100" s="4">
        <v>4.0173999999999997E-11</v>
      </c>
      <c r="V100" s="4">
        <v>3.7382999999999998E-11</v>
      </c>
      <c r="X100" s="1">
        <v>2.0154000000000001E-5</v>
      </c>
      <c r="Y100" s="1">
        <v>-9.7127999999999996E-5</v>
      </c>
      <c r="Z100" s="1">
        <v>3.2225E-4</v>
      </c>
      <c r="AA100" s="1"/>
    </row>
    <row r="101" spans="1:29" x14ac:dyDescent="0.45">
      <c r="A101" s="30"/>
      <c r="B101" s="9">
        <v>27677</v>
      </c>
      <c r="C101" s="4">
        <f t="shared" si="33"/>
        <v>-1.5294039042020001E-3</v>
      </c>
      <c r="D101" s="4">
        <f t="shared" si="34"/>
        <v>3.4534910424250001E-3</v>
      </c>
      <c r="E101" s="6">
        <f t="shared" si="35"/>
        <v>1.9717399851660001E-3</v>
      </c>
      <c r="F101" s="17">
        <v>2.2396E-5</v>
      </c>
      <c r="G101" s="17">
        <v>-6.3708999999999996E-5</v>
      </c>
      <c r="H101" s="17">
        <v>2.3514E-4</v>
      </c>
      <c r="I101" s="4">
        <f t="shared" si="36"/>
        <v>-1.5517999042020001E-3</v>
      </c>
      <c r="J101" s="4">
        <f t="shared" si="37"/>
        <v>3.517200042425E-3</v>
      </c>
      <c r="K101" s="4">
        <f t="shared" si="38"/>
        <v>1.7365999851660001E-3</v>
      </c>
      <c r="L101" s="4">
        <v>-1.5518000000000001E-3</v>
      </c>
      <c r="M101" s="4">
        <v>3.5171999999999998E-3</v>
      </c>
      <c r="N101" s="4">
        <v>1.7366E-3</v>
      </c>
      <c r="O101" s="4">
        <f t="shared" si="39"/>
        <v>-9.5797999958083246E-11</v>
      </c>
      <c r="P101" s="4">
        <f t="shared" si="40"/>
        <v>-4.2425000144896696E-11</v>
      </c>
      <c r="Q101" s="4">
        <f t="shared" si="41"/>
        <v>1.4833999913838047E-11</v>
      </c>
      <c r="R101" s="4">
        <f t="shared" si="42"/>
        <v>1.0581675191909431E-10</v>
      </c>
      <c r="S101" s="15">
        <f t="shared" si="43"/>
        <v>3.8443177652218083</v>
      </c>
      <c r="T101" s="4">
        <v>9.5798000000000004E-11</v>
      </c>
      <c r="U101" s="4">
        <v>4.2424999999999998E-11</v>
      </c>
      <c r="V101" s="4">
        <v>-1.4834000000000001E-11</v>
      </c>
      <c r="X101" s="1">
        <v>2.2396E-5</v>
      </c>
      <c r="Y101" s="1">
        <v>-6.3708999999999996E-5</v>
      </c>
      <c r="Z101" s="1">
        <v>2.3514E-4</v>
      </c>
      <c r="AA101" s="1"/>
    </row>
    <row r="102" spans="1:29" x14ac:dyDescent="0.45">
      <c r="A102" s="30"/>
      <c r="B102" s="9">
        <v>28817</v>
      </c>
      <c r="C102" s="4">
        <f t="shared" si="33"/>
        <v>-1.911604880632E-3</v>
      </c>
      <c r="D102" s="4">
        <f t="shared" si="34"/>
        <v>4.3960940248119994E-3</v>
      </c>
      <c r="E102" s="6">
        <f t="shared" si="35"/>
        <v>2.5540779783960002E-3</v>
      </c>
      <c r="F102" s="17">
        <v>9.8950999999999995E-6</v>
      </c>
      <c r="G102" s="17">
        <v>-1.3606E-5</v>
      </c>
      <c r="H102" s="17">
        <v>7.5877999999999994E-5</v>
      </c>
      <c r="I102" s="4">
        <f t="shared" si="36"/>
        <v>-1.921499980632E-3</v>
      </c>
      <c r="J102" s="4">
        <f t="shared" si="37"/>
        <v>4.4097000248119996E-3</v>
      </c>
      <c r="K102" s="4">
        <f t="shared" si="38"/>
        <v>2.478199978396E-3</v>
      </c>
      <c r="L102" s="4">
        <v>-1.9215E-3</v>
      </c>
      <c r="M102" s="4">
        <v>4.4096999999999999E-3</v>
      </c>
      <c r="N102" s="4">
        <v>2.4781999999999998E-3</v>
      </c>
      <c r="O102" s="4">
        <f t="shared" si="39"/>
        <v>-1.9368000042305211E-11</v>
      </c>
      <c r="P102" s="4">
        <f t="shared" si="40"/>
        <v>-2.4811999677076813E-11</v>
      </c>
      <c r="Q102" s="4">
        <f t="shared" si="41"/>
        <v>2.1603999839081567E-11</v>
      </c>
      <c r="R102" s="4">
        <f t="shared" si="42"/>
        <v>3.8177055447755932E-11</v>
      </c>
      <c r="S102" s="15">
        <f t="shared" si="43"/>
        <v>4.8101576211180443</v>
      </c>
      <c r="T102" s="4">
        <v>1.9367999999999999E-11</v>
      </c>
      <c r="U102" s="4">
        <v>2.4812000000000001E-11</v>
      </c>
      <c r="V102" s="4">
        <v>-2.1604E-11</v>
      </c>
      <c r="X102" s="1">
        <v>9.8950999999999995E-6</v>
      </c>
      <c r="Y102" s="1">
        <v>-1.3606E-5</v>
      </c>
      <c r="Z102" s="1">
        <v>7.5877999999999994E-5</v>
      </c>
      <c r="AA102" s="1"/>
    </row>
    <row r="103" spans="1:29" x14ac:dyDescent="0.45">
      <c r="A103" s="30"/>
      <c r="B103" s="9">
        <v>29957</v>
      </c>
      <c r="C103" s="4">
        <f t="shared" si="33"/>
        <v>-2.0470493900052E-3</v>
      </c>
      <c r="D103" s="4">
        <f t="shared" si="34"/>
        <v>4.7304342201700007E-3</v>
      </c>
      <c r="E103" s="6">
        <f t="shared" si="35"/>
        <v>3.0395029882210002E-3</v>
      </c>
      <c r="F103" s="17">
        <v>9.5505999999999997E-6</v>
      </c>
      <c r="G103" s="17">
        <v>-5.4658000000000003E-6</v>
      </c>
      <c r="H103" s="17">
        <v>3.6303000000000001E-5</v>
      </c>
      <c r="I103" s="4">
        <f t="shared" si="36"/>
        <v>-2.0565999900051999E-3</v>
      </c>
      <c r="J103" s="4">
        <f t="shared" si="37"/>
        <v>4.7359000201700006E-3</v>
      </c>
      <c r="K103" s="4">
        <f t="shared" si="38"/>
        <v>3.0031999882210001E-3</v>
      </c>
      <c r="L103" s="4">
        <v>-2.0566E-3</v>
      </c>
      <c r="M103" s="4">
        <v>4.7359000000000004E-3</v>
      </c>
      <c r="N103" s="4">
        <v>3.0032000000000001E-3</v>
      </c>
      <c r="O103" s="4">
        <f t="shared" si="39"/>
        <v>-9.9948001264227315E-12</v>
      </c>
      <c r="P103" s="4">
        <f t="shared" si="40"/>
        <v>-2.0170000218644457E-11</v>
      </c>
      <c r="Q103" s="4">
        <f t="shared" si="41"/>
        <v>1.1779000084338742E-11</v>
      </c>
      <c r="R103" s="4">
        <f t="shared" si="42"/>
        <v>2.5406097326707017E-11</v>
      </c>
      <c r="S103" s="15">
        <f t="shared" si="43"/>
        <v>5.1631727038711386</v>
      </c>
      <c r="T103" s="4">
        <v>9.9947999999999994E-12</v>
      </c>
      <c r="U103" s="4">
        <v>2.017E-11</v>
      </c>
      <c r="V103" s="4">
        <v>-1.1779E-11</v>
      </c>
      <c r="X103" s="1">
        <v>9.5505999999999997E-6</v>
      </c>
      <c r="Y103" s="1">
        <v>-5.4658000000000003E-6</v>
      </c>
      <c r="Z103" s="1">
        <v>3.6303000000000001E-5</v>
      </c>
      <c r="AA103" s="1"/>
    </row>
    <row r="104" spans="1:29" x14ac:dyDescent="0.45">
      <c r="A104" s="30"/>
      <c r="B104" s="9">
        <v>30527</v>
      </c>
      <c r="C104" s="4">
        <f t="shared" si="33"/>
        <v>-2.1318000000000001E-3</v>
      </c>
      <c r="D104" s="4">
        <f t="shared" si="34"/>
        <v>4.9173999999999997E-3</v>
      </c>
      <c r="E104" s="6">
        <f t="shared" si="35"/>
        <v>3.3857000000000002E-3</v>
      </c>
      <c r="F104" s="17">
        <v>0</v>
      </c>
      <c r="G104" s="17">
        <v>0</v>
      </c>
      <c r="H104" s="17">
        <v>0</v>
      </c>
      <c r="I104" s="4">
        <f t="shared" si="36"/>
        <v>-2.1318000000000001E-3</v>
      </c>
      <c r="J104" s="4">
        <f t="shared" si="37"/>
        <v>4.9173999999999997E-3</v>
      </c>
      <c r="K104" s="4">
        <f t="shared" si="38"/>
        <v>3.3857000000000002E-3</v>
      </c>
      <c r="L104" s="4">
        <v>-2.1318000000000001E-3</v>
      </c>
      <c r="M104" s="4">
        <v>4.9173999999999997E-3</v>
      </c>
      <c r="N104" s="4">
        <v>3.3857000000000002E-3</v>
      </c>
      <c r="O104" s="4">
        <f t="shared" si="39"/>
        <v>0</v>
      </c>
      <c r="P104" s="4">
        <f t="shared" si="40"/>
        <v>0</v>
      </c>
      <c r="Q104" s="4">
        <f t="shared" si="41"/>
        <v>0</v>
      </c>
      <c r="R104" s="4">
        <f t="shared" si="42"/>
        <v>0</v>
      </c>
      <c r="S104" s="15">
        <f t="shared" si="43"/>
        <v>5.3596076348926882</v>
      </c>
      <c r="T104" s="4">
        <v>0</v>
      </c>
      <c r="U104" s="4">
        <v>0</v>
      </c>
      <c r="V104" s="4">
        <v>0</v>
      </c>
      <c r="X104">
        <v>0</v>
      </c>
      <c r="Y104" s="1">
        <v>0</v>
      </c>
      <c r="Z104" s="1">
        <v>0</v>
      </c>
      <c r="AA104">
        <v>0</v>
      </c>
      <c r="AC104">
        <v>0</v>
      </c>
    </row>
    <row r="105" spans="1:29" x14ac:dyDescent="0.45">
      <c r="A105" s="30"/>
      <c r="B105" s="9">
        <v>31097</v>
      </c>
      <c r="C105" s="4">
        <f t="shared" si="33"/>
        <v>2.3101125736E-4</v>
      </c>
      <c r="D105" s="4">
        <f t="shared" si="34"/>
        <v>7.9044113647000003E-4</v>
      </c>
      <c r="E105" s="6">
        <f t="shared" si="35"/>
        <v>8.3560972580999995E-4</v>
      </c>
      <c r="F105" s="17">
        <v>-3.1689000000000001E-5</v>
      </c>
      <c r="G105" s="17">
        <v>-7.2978999999999994E-5</v>
      </c>
      <c r="H105" s="17">
        <v>3.2890000000000003E-4</v>
      </c>
      <c r="I105" s="4">
        <f t="shared" si="36"/>
        <v>2.6270025736E-4</v>
      </c>
      <c r="J105" s="4">
        <f t="shared" si="37"/>
        <v>8.6342013647000007E-4</v>
      </c>
      <c r="K105" s="4">
        <f t="shared" si="38"/>
        <v>5.0670972580999993E-4</v>
      </c>
      <c r="L105" s="4">
        <v>2.6269999999999999E-4</v>
      </c>
      <c r="M105" s="4">
        <v>8.6342000000000005E-4</v>
      </c>
      <c r="N105" s="4">
        <v>5.0670999999999995E-4</v>
      </c>
      <c r="O105" s="4">
        <f t="shared" si="39"/>
        <v>-2.5736000001030587E-10</v>
      </c>
      <c r="P105" s="4">
        <f t="shared" si="40"/>
        <v>-1.3647000001414111E-10</v>
      </c>
      <c r="Q105" s="4">
        <f t="shared" si="41"/>
        <v>2.7419000002328747E-10</v>
      </c>
      <c r="R105" s="4">
        <f t="shared" si="42"/>
        <v>4.000479803997699E-10</v>
      </c>
      <c r="S105" s="15">
        <f t="shared" si="43"/>
        <v>0.90249952155111979</v>
      </c>
      <c r="T105" s="4">
        <v>2.5735999999999998E-10</v>
      </c>
      <c r="U105" s="4">
        <v>1.3647E-10</v>
      </c>
      <c r="V105" s="4">
        <v>-2.7419000000000001E-10</v>
      </c>
      <c r="X105" s="1">
        <v>-3.1689000000000001E-5</v>
      </c>
      <c r="Y105" s="1">
        <v>-7.2978999999999994E-5</v>
      </c>
      <c r="Z105" s="1">
        <v>3.2890000000000003E-4</v>
      </c>
      <c r="AA105" s="1"/>
    </row>
    <row r="106" spans="1:29" x14ac:dyDescent="0.45">
      <c r="A106" s="30"/>
      <c r="B106" s="9">
        <v>32592</v>
      </c>
      <c r="C106" s="4">
        <f t="shared" si="33"/>
        <v>5.8126022630000001E-4</v>
      </c>
      <c r="D106" s="4">
        <f t="shared" si="34"/>
        <v>1.6440141226000001E-3</v>
      </c>
      <c r="E106" s="6">
        <f t="shared" si="35"/>
        <v>1.1675895879999999E-3</v>
      </c>
      <c r="F106" s="17">
        <v>-4.4879999999999997E-5</v>
      </c>
      <c r="G106" s="17">
        <v>-9.6885999999999994E-5</v>
      </c>
      <c r="H106" s="17">
        <v>3.7048000000000002E-4</v>
      </c>
      <c r="I106" s="4">
        <f t="shared" si="36"/>
        <v>6.2614022629999997E-4</v>
      </c>
      <c r="J106" s="4">
        <f t="shared" si="37"/>
        <v>1.7409001226000001E-3</v>
      </c>
      <c r="K106" s="4">
        <f t="shared" si="38"/>
        <v>7.9710958799999998E-4</v>
      </c>
      <c r="L106" s="4">
        <v>6.2613999999999996E-4</v>
      </c>
      <c r="M106" s="4">
        <v>1.7409000000000001E-3</v>
      </c>
      <c r="N106" s="4">
        <v>7.9710999999999996E-4</v>
      </c>
      <c r="O106" s="4">
        <f t="shared" si="39"/>
        <v>-2.2630000000647965E-10</v>
      </c>
      <c r="P106" s="4">
        <f t="shared" si="40"/>
        <v>-1.2260000003053162E-10</v>
      </c>
      <c r="Q106" s="4">
        <f t="shared" si="41"/>
        <v>4.1199999998003251E-10</v>
      </c>
      <c r="R106" s="4">
        <f t="shared" si="42"/>
        <v>4.8578436573645085E-10</v>
      </c>
      <c r="S106" s="15">
        <f t="shared" si="43"/>
        <v>1.8500767847848911</v>
      </c>
      <c r="T106" s="4">
        <v>2.2630000000000001E-10</v>
      </c>
      <c r="U106" s="4">
        <v>1.226E-10</v>
      </c>
      <c r="V106" s="4">
        <v>-4.1200000000000002E-10</v>
      </c>
      <c r="X106" s="1">
        <v>-4.4879999999999997E-5</v>
      </c>
      <c r="Y106" s="1">
        <v>-9.6885999999999994E-5</v>
      </c>
      <c r="Z106" s="1">
        <v>3.7048000000000002E-4</v>
      </c>
      <c r="AA106" s="1"/>
    </row>
    <row r="107" spans="1:29" x14ac:dyDescent="0.45">
      <c r="A107" s="30"/>
      <c r="B107" s="9">
        <v>33732</v>
      </c>
      <c r="C107" s="4">
        <f t="shared" si="33"/>
        <v>9.498691304999998E-4</v>
      </c>
      <c r="D107" s="4">
        <f t="shared" si="34"/>
        <v>2.5464670819660001E-3</v>
      </c>
      <c r="E107" s="6">
        <f t="shared" si="35"/>
        <v>1.59000965992E-3</v>
      </c>
      <c r="F107" s="17">
        <v>-4.7771000000000001E-5</v>
      </c>
      <c r="G107" s="17">
        <v>-9.1232999999999999E-5</v>
      </c>
      <c r="H107" s="17">
        <v>3.4300999999999998E-4</v>
      </c>
      <c r="I107" s="4">
        <f t="shared" si="36"/>
        <v>9.9764013049999985E-4</v>
      </c>
      <c r="J107" s="4">
        <f t="shared" si="37"/>
        <v>2.6377000819660002E-3</v>
      </c>
      <c r="K107" s="4">
        <f t="shared" si="38"/>
        <v>1.2469996599200001E-3</v>
      </c>
      <c r="L107" s="4">
        <v>9.9763999999999994E-4</v>
      </c>
      <c r="M107" s="4">
        <v>2.6377000000000002E-3</v>
      </c>
      <c r="N107" s="4">
        <v>1.2470000000000001E-3</v>
      </c>
      <c r="O107" s="4">
        <f t="shared" si="39"/>
        <v>-1.304999999122286E-10</v>
      </c>
      <c r="P107" s="4">
        <f t="shared" si="40"/>
        <v>-8.1965999959576763E-11</v>
      </c>
      <c r="Q107" s="4">
        <f t="shared" si="41"/>
        <v>3.4007999996817084E-10</v>
      </c>
      <c r="R107" s="4">
        <f t="shared" si="42"/>
        <v>3.7336722071549887E-10</v>
      </c>
      <c r="S107" s="15">
        <f t="shared" si="43"/>
        <v>2.8200614992584825</v>
      </c>
      <c r="T107" s="3">
        <v>1.3049999999999999E-10</v>
      </c>
      <c r="U107" s="3">
        <v>8.1965999999999994E-11</v>
      </c>
      <c r="V107" s="3">
        <v>-3.4007999999999998E-10</v>
      </c>
      <c r="X107" s="1">
        <v>-4.7771000000000001E-5</v>
      </c>
      <c r="Y107" s="1">
        <v>-9.1232999999999999E-5</v>
      </c>
      <c r="Z107" s="1">
        <v>3.4300999999999998E-4</v>
      </c>
      <c r="AA107" s="1"/>
    </row>
    <row r="108" spans="1:29" x14ac:dyDescent="0.45">
      <c r="A108" s="30"/>
      <c r="B108" s="9">
        <v>34872</v>
      </c>
      <c r="C108" s="4">
        <f t="shared" si="33"/>
        <v>1.3245500611190001E-3</v>
      </c>
      <c r="D108" s="4">
        <f t="shared" si="34"/>
        <v>3.4480579833840001E-3</v>
      </c>
      <c r="E108" s="6">
        <f t="shared" si="35"/>
        <v>1.9723798163099999E-3</v>
      </c>
      <c r="F108" s="17">
        <v>-3.2249999999999998E-5</v>
      </c>
      <c r="G108" s="17">
        <v>-5.6842000000000002E-5</v>
      </c>
      <c r="H108" s="17">
        <v>2.1918E-4</v>
      </c>
      <c r="I108" s="4">
        <f t="shared" si="36"/>
        <v>1.3568000611190001E-3</v>
      </c>
      <c r="J108" s="4">
        <f t="shared" si="37"/>
        <v>3.5048999833840002E-3</v>
      </c>
      <c r="K108" s="4">
        <f t="shared" si="38"/>
        <v>1.7531998163099998E-3</v>
      </c>
      <c r="L108" s="4">
        <v>1.3568E-3</v>
      </c>
      <c r="M108" s="4">
        <v>3.5049E-3</v>
      </c>
      <c r="N108" s="4">
        <v>1.7531999999999999E-3</v>
      </c>
      <c r="O108" s="4">
        <f t="shared" si="39"/>
        <v>-6.1119000051984562E-11</v>
      </c>
      <c r="P108" s="4">
        <f t="shared" si="40"/>
        <v>1.661599980870565E-11</v>
      </c>
      <c r="Q108" s="4">
        <f t="shared" si="41"/>
        <v>1.8369000005964697E-10</v>
      </c>
      <c r="R108" s="4">
        <f t="shared" si="42"/>
        <v>1.9430295864682684E-10</v>
      </c>
      <c r="S108" s="15">
        <f t="shared" si="43"/>
        <v>3.7583547264727426</v>
      </c>
      <c r="T108" s="4">
        <v>6.1118999999999996E-11</v>
      </c>
      <c r="U108" s="4">
        <v>-1.6616000000000001E-11</v>
      </c>
      <c r="V108" s="4">
        <v>-1.8368999999999999E-10</v>
      </c>
      <c r="X108" s="1">
        <v>-3.2249999999999998E-5</v>
      </c>
      <c r="Y108" s="1">
        <v>-5.6842000000000002E-5</v>
      </c>
      <c r="Z108" s="1">
        <v>2.1918E-4</v>
      </c>
      <c r="AA108" s="1"/>
    </row>
    <row r="109" spans="1:29" x14ac:dyDescent="0.45">
      <c r="A109" s="30"/>
      <c r="B109" s="9">
        <v>36012</v>
      </c>
      <c r="C109" s="4">
        <f t="shared" si="33"/>
        <v>1.6958440073059002E-3</v>
      </c>
      <c r="D109" s="4">
        <f t="shared" si="34"/>
        <v>4.3395889851940003E-3</v>
      </c>
      <c r="E109" s="6">
        <f t="shared" si="35"/>
        <v>2.6371659937201998E-3</v>
      </c>
      <c r="F109" s="17">
        <v>-1.0256E-5</v>
      </c>
      <c r="G109" s="17">
        <v>-8.4109999999999996E-6</v>
      </c>
      <c r="H109" s="17">
        <v>6.7766000000000001E-5</v>
      </c>
      <c r="I109" s="4">
        <f t="shared" si="36"/>
        <v>1.7061000073059001E-3</v>
      </c>
      <c r="J109" s="4">
        <f t="shared" si="37"/>
        <v>4.3479999851940001E-3</v>
      </c>
      <c r="K109" s="4">
        <f t="shared" si="38"/>
        <v>2.5693999937201999E-3</v>
      </c>
      <c r="L109" s="4">
        <v>1.7061000000000001E-3</v>
      </c>
      <c r="M109" s="4">
        <v>4.3480000000000003E-3</v>
      </c>
      <c r="N109" s="4">
        <v>2.5693999999999999E-3</v>
      </c>
      <c r="O109" s="4">
        <f t="shared" si="39"/>
        <v>-7.3059000255809581E-12</v>
      </c>
      <c r="P109" s="4">
        <f t="shared" si="40"/>
        <v>1.4806000175893175E-11</v>
      </c>
      <c r="Q109" s="4">
        <f t="shared" si="41"/>
        <v>6.2798000306785173E-12</v>
      </c>
      <c r="R109" s="4">
        <f t="shared" si="42"/>
        <v>1.7664362564713239E-11</v>
      </c>
      <c r="S109" s="15">
        <f t="shared" si="43"/>
        <v>4.6707473930838956</v>
      </c>
      <c r="T109" s="4">
        <v>7.3059000000000002E-12</v>
      </c>
      <c r="U109" s="4">
        <v>-1.4806E-11</v>
      </c>
      <c r="V109" s="4">
        <v>-6.2798E-12</v>
      </c>
      <c r="X109" s="1">
        <v>-1.0256E-5</v>
      </c>
      <c r="Y109" s="1">
        <v>-8.4109999999999996E-6</v>
      </c>
      <c r="Z109" s="1">
        <v>6.7766000000000001E-5</v>
      </c>
      <c r="AA109" s="1"/>
    </row>
    <row r="110" spans="1:29" x14ac:dyDescent="0.45">
      <c r="A110" s="30"/>
      <c r="B110" s="9">
        <v>37152</v>
      </c>
      <c r="C110" s="4">
        <f t="shared" si="33"/>
        <v>1.8305598943016001E-3</v>
      </c>
      <c r="D110" s="4">
        <f t="shared" si="34"/>
        <v>4.6658151062357999E-3</v>
      </c>
      <c r="E110" s="6">
        <f t="shared" si="35"/>
        <v>3.1185490062719998E-3</v>
      </c>
      <c r="F110" s="17">
        <v>-9.8400999999999992E-6</v>
      </c>
      <c r="G110" s="17">
        <v>-6.5849000000000003E-6</v>
      </c>
      <c r="H110" s="17">
        <v>3.3448999999999998E-5</v>
      </c>
      <c r="I110" s="4">
        <f t="shared" si="36"/>
        <v>1.8403999943016E-3</v>
      </c>
      <c r="J110" s="4">
        <f t="shared" si="37"/>
        <v>4.6724000062358002E-3</v>
      </c>
      <c r="K110" s="4">
        <f t="shared" si="38"/>
        <v>3.0851000062719998E-3</v>
      </c>
      <c r="L110" s="4">
        <v>1.8404000000000001E-3</v>
      </c>
      <c r="M110" s="4">
        <v>4.6724000000000002E-3</v>
      </c>
      <c r="N110" s="4">
        <v>3.0850999999999999E-3</v>
      </c>
      <c r="O110" s="4">
        <f t="shared" si="39"/>
        <v>5.6984000851301175E-12</v>
      </c>
      <c r="P110" s="4">
        <f t="shared" si="40"/>
        <v>-6.2358000707529726E-12</v>
      </c>
      <c r="Q110" s="4">
        <f t="shared" si="41"/>
        <v>-6.2719998465687876E-12</v>
      </c>
      <c r="R110" s="4">
        <f t="shared" si="42"/>
        <v>1.052116667142825E-11</v>
      </c>
      <c r="S110" s="15">
        <f t="shared" si="43"/>
        <v>5.0217919032950782</v>
      </c>
      <c r="T110" s="4">
        <v>-5.6984E-12</v>
      </c>
      <c r="U110" s="4">
        <v>6.2357999999999997E-12</v>
      </c>
      <c r="V110" s="4">
        <v>6.2719999999999999E-12</v>
      </c>
      <c r="X110" s="1">
        <v>-9.8400999999999992E-6</v>
      </c>
      <c r="Y110" s="1">
        <v>-6.5849000000000003E-6</v>
      </c>
      <c r="Z110" s="1">
        <v>3.3448999999999998E-5</v>
      </c>
      <c r="AA110" s="1"/>
    </row>
    <row r="111" spans="1:29" x14ac:dyDescent="0.45">
      <c r="A111" s="30"/>
      <c r="B111" s="9">
        <v>37722</v>
      </c>
      <c r="C111" s="4">
        <f t="shared" si="33"/>
        <v>1.9047999999999999E-3</v>
      </c>
      <c r="D111" s="4">
        <f t="shared" si="34"/>
        <v>4.8278000000000001E-3</v>
      </c>
      <c r="E111" s="6">
        <f t="shared" si="35"/>
        <v>3.3857000000000002E-3</v>
      </c>
      <c r="F111" s="17">
        <v>0</v>
      </c>
      <c r="G111" s="17">
        <v>0</v>
      </c>
      <c r="H111" s="17">
        <v>0</v>
      </c>
      <c r="I111" s="4">
        <f t="shared" si="36"/>
        <v>1.9047999999999999E-3</v>
      </c>
      <c r="J111" s="4">
        <f t="shared" si="37"/>
        <v>4.8278000000000001E-3</v>
      </c>
      <c r="K111" s="4">
        <f t="shared" si="38"/>
        <v>3.3857000000000002E-3</v>
      </c>
      <c r="L111" s="4">
        <v>1.9047999999999999E-3</v>
      </c>
      <c r="M111" s="4">
        <v>4.8278000000000001E-3</v>
      </c>
      <c r="N111" s="4">
        <v>3.3857000000000002E-3</v>
      </c>
      <c r="O111" s="4">
        <f t="shared" si="39"/>
        <v>0</v>
      </c>
      <c r="P111" s="4">
        <f t="shared" si="40"/>
        <v>0</v>
      </c>
      <c r="Q111" s="4">
        <f t="shared" si="41"/>
        <v>0</v>
      </c>
      <c r="R111" s="4">
        <f t="shared" si="42"/>
        <v>0</v>
      </c>
      <c r="S111" s="15">
        <f t="shared" si="43"/>
        <v>5.1899822620120775</v>
      </c>
      <c r="T111" s="4">
        <v>0</v>
      </c>
      <c r="U111" s="4">
        <v>0</v>
      </c>
      <c r="V111" s="4">
        <v>0</v>
      </c>
      <c r="X111">
        <v>0</v>
      </c>
      <c r="Y111" s="1">
        <v>0</v>
      </c>
      <c r="Z111" s="1">
        <v>0</v>
      </c>
      <c r="AA111">
        <v>0</v>
      </c>
      <c r="AC111">
        <v>0</v>
      </c>
    </row>
    <row r="112" spans="1:29" x14ac:dyDescent="0.45">
      <c r="A112" s="30"/>
      <c r="B112" s="9">
        <v>38292</v>
      </c>
      <c r="C112" s="4">
        <f t="shared" si="33"/>
        <v>7.2904021718000003E-4</v>
      </c>
      <c r="D112" s="4">
        <f t="shared" si="34"/>
        <v>3.0739716848000002E-4</v>
      </c>
      <c r="E112" s="6">
        <f t="shared" si="35"/>
        <v>7.8419964545000005E-4</v>
      </c>
      <c r="F112" s="17">
        <v>-4.7809999999999998E-5</v>
      </c>
      <c r="G112" s="17">
        <v>-5.3712999999999999E-5</v>
      </c>
      <c r="H112" s="17">
        <v>3.1090000000000002E-4</v>
      </c>
      <c r="I112" s="4">
        <f t="shared" si="36"/>
        <v>7.7685021718000005E-4</v>
      </c>
      <c r="J112" s="4">
        <f t="shared" si="37"/>
        <v>3.6111016848000002E-4</v>
      </c>
      <c r="K112" s="4">
        <f t="shared" si="38"/>
        <v>4.7329964545000003E-4</v>
      </c>
      <c r="L112" s="4">
        <v>7.7685000000000004E-4</v>
      </c>
      <c r="M112" s="4">
        <v>3.6110999999999999E-4</v>
      </c>
      <c r="N112" s="4">
        <v>4.7330000000000001E-4</v>
      </c>
      <c r="O112" s="4">
        <f t="shared" si="39"/>
        <v>-2.1718000000389009E-10</v>
      </c>
      <c r="P112" s="4">
        <f t="shared" si="40"/>
        <v>-1.6848000002501334E-10</v>
      </c>
      <c r="Q112" s="4">
        <f t="shared" si="41"/>
        <v>3.5454999998190892E-10</v>
      </c>
      <c r="R112" s="4">
        <f t="shared" si="42"/>
        <v>4.4861828462211594E-10</v>
      </c>
      <c r="S112" s="15">
        <f t="shared" si="43"/>
        <v>0.85667750910129548</v>
      </c>
      <c r="T112" s="4">
        <v>2.1717999999999999E-10</v>
      </c>
      <c r="U112" s="4">
        <v>1.6848E-10</v>
      </c>
      <c r="V112" s="4">
        <v>-3.5454999999999998E-10</v>
      </c>
      <c r="X112" s="1">
        <v>-4.7809999999999998E-5</v>
      </c>
      <c r="Y112" s="1">
        <v>-5.3712999999999999E-5</v>
      </c>
      <c r="Z112" s="1">
        <v>3.1090000000000002E-4</v>
      </c>
      <c r="AA112" s="1"/>
    </row>
    <row r="113" spans="1:29" x14ac:dyDescent="0.45">
      <c r="A113" s="30"/>
      <c r="B113" s="9">
        <v>39787</v>
      </c>
      <c r="C113" s="4">
        <f t="shared" si="33"/>
        <v>1.5646981633900001E-3</v>
      </c>
      <c r="D113" s="4">
        <f t="shared" si="34"/>
        <v>6.6485617377000004E-4</v>
      </c>
      <c r="E113" s="6">
        <f t="shared" si="35"/>
        <v>1.1517195006599998E-3</v>
      </c>
      <c r="F113" s="17">
        <v>-9.2901999999999999E-5</v>
      </c>
      <c r="G113" s="17">
        <v>-6.1084E-5</v>
      </c>
      <c r="H113" s="17">
        <v>3.8369000000000001E-4</v>
      </c>
      <c r="I113" s="4">
        <f t="shared" si="36"/>
        <v>1.6576001633900001E-3</v>
      </c>
      <c r="J113" s="4">
        <f t="shared" si="37"/>
        <v>7.2594017377000002E-4</v>
      </c>
      <c r="K113" s="4">
        <f t="shared" si="38"/>
        <v>7.6802950065999994E-4</v>
      </c>
      <c r="L113" s="4">
        <v>1.6576E-3</v>
      </c>
      <c r="M113" s="4">
        <v>7.2594000000000001E-4</v>
      </c>
      <c r="N113" s="4">
        <v>7.6802999999999995E-4</v>
      </c>
      <c r="O113" s="4">
        <f t="shared" si="39"/>
        <v>-1.6339000009739368E-10</v>
      </c>
      <c r="P113" s="4">
        <f t="shared" si="40"/>
        <v>-1.7377000001688597E-10</v>
      </c>
      <c r="Q113" s="4">
        <f t="shared" si="41"/>
        <v>4.9934000001267825E-10</v>
      </c>
      <c r="R113" s="4">
        <f t="shared" si="42"/>
        <v>5.5338299635095077E-10</v>
      </c>
      <c r="S113" s="15">
        <f t="shared" si="43"/>
        <v>1.8095929496989096</v>
      </c>
      <c r="T113" s="3">
        <v>1.6338999999999999E-10</v>
      </c>
      <c r="U113" s="3">
        <v>1.7377000000000001E-10</v>
      </c>
      <c r="V113" s="3">
        <v>-4.9933999999999995E-10</v>
      </c>
      <c r="X113" s="1">
        <v>-9.2901999999999999E-5</v>
      </c>
      <c r="Y113" s="1">
        <v>-6.1084E-5</v>
      </c>
      <c r="Z113" s="1">
        <v>3.8369000000000001E-4</v>
      </c>
      <c r="AA113" s="1"/>
    </row>
    <row r="114" spans="1:29" x14ac:dyDescent="0.45">
      <c r="A114" s="30"/>
      <c r="B114" s="9">
        <v>40927</v>
      </c>
      <c r="C114" s="4">
        <f t="shared" si="33"/>
        <v>2.4414400864790002E-3</v>
      </c>
      <c r="D114" s="4">
        <f t="shared" si="34"/>
        <v>1.0499581316699999E-3</v>
      </c>
      <c r="E114" s="6">
        <f t="shared" si="35"/>
        <v>1.6181995990099999E-3</v>
      </c>
      <c r="F114" s="17">
        <v>-1.2326000000000001E-4</v>
      </c>
      <c r="G114" s="17">
        <v>-5.1742E-5</v>
      </c>
      <c r="H114" s="17">
        <v>4.2089999999999999E-4</v>
      </c>
      <c r="I114" s="4">
        <f t="shared" si="36"/>
        <v>2.5647000864790002E-3</v>
      </c>
      <c r="J114" s="4">
        <f t="shared" si="37"/>
        <v>1.1017001316699999E-3</v>
      </c>
      <c r="K114" s="4">
        <f t="shared" si="38"/>
        <v>1.19729959901E-3</v>
      </c>
      <c r="L114" s="4">
        <v>2.5647000000000001E-3</v>
      </c>
      <c r="M114" s="4">
        <v>1.1016999999999999E-3</v>
      </c>
      <c r="N114" s="4">
        <v>1.1973000000000001E-3</v>
      </c>
      <c r="O114" s="4">
        <f t="shared" si="39"/>
        <v>-8.6479000176165055E-11</v>
      </c>
      <c r="P114" s="4">
        <f t="shared" si="40"/>
        <v>-1.3166999998995288E-10</v>
      </c>
      <c r="Q114" s="4">
        <f t="shared" si="41"/>
        <v>4.0099000010208885E-10</v>
      </c>
      <c r="R114" s="4">
        <f t="shared" si="42"/>
        <v>4.3082314997072358E-10</v>
      </c>
      <c r="S114" s="15">
        <f t="shared" si="43"/>
        <v>2.7913131282606041</v>
      </c>
      <c r="T114" s="4">
        <v>8.6478999999999999E-11</v>
      </c>
      <c r="U114" s="4">
        <v>1.3167E-10</v>
      </c>
      <c r="V114" s="4">
        <v>-4.0098999999999998E-10</v>
      </c>
      <c r="X114" s="1">
        <v>-1.2326000000000001E-4</v>
      </c>
      <c r="Y114" s="1">
        <v>-5.1742E-5</v>
      </c>
      <c r="Z114" s="1">
        <v>4.2089999999999999E-4</v>
      </c>
      <c r="AA114" s="1"/>
    </row>
    <row r="115" spans="1:29" x14ac:dyDescent="0.45">
      <c r="A115" s="30"/>
      <c r="B115" s="9">
        <v>42067</v>
      </c>
      <c r="C115" s="4">
        <f t="shared" si="33"/>
        <v>3.3274700499410005E-3</v>
      </c>
      <c r="D115" s="4">
        <f t="shared" si="34"/>
        <v>1.4322390831809999E-3</v>
      </c>
      <c r="E115" s="6">
        <f t="shared" si="35"/>
        <v>2.0834597697399998E-3</v>
      </c>
      <c r="F115" s="17">
        <v>-1.0993E-4</v>
      </c>
      <c r="G115" s="17">
        <v>-3.0861000000000001E-5</v>
      </c>
      <c r="H115" s="17">
        <v>3.6726E-4</v>
      </c>
      <c r="I115" s="4">
        <f t="shared" si="36"/>
        <v>3.4374000499410003E-3</v>
      </c>
      <c r="J115" s="4">
        <f t="shared" si="37"/>
        <v>1.463100083181E-3</v>
      </c>
      <c r="K115" s="4">
        <f t="shared" si="38"/>
        <v>1.7161997697399999E-3</v>
      </c>
      <c r="L115" s="4">
        <v>3.4374000000000002E-3</v>
      </c>
      <c r="M115" s="4">
        <v>1.4630999999999999E-3</v>
      </c>
      <c r="N115" s="4">
        <v>1.7162E-3</v>
      </c>
      <c r="O115" s="4">
        <f t="shared" si="39"/>
        <v>-4.9941000120068413E-11</v>
      </c>
      <c r="P115" s="4">
        <f t="shared" si="40"/>
        <v>-8.3181000065310484E-11</v>
      </c>
      <c r="Q115" s="4">
        <f t="shared" si="41"/>
        <v>2.3026000008606606E-10</v>
      </c>
      <c r="R115" s="4">
        <f t="shared" si="42"/>
        <v>2.4986566371651188E-10</v>
      </c>
      <c r="S115" s="15">
        <f t="shared" si="43"/>
        <v>3.7358239211718747</v>
      </c>
      <c r="T115" s="4">
        <v>4.9941E-11</v>
      </c>
      <c r="U115" s="4">
        <v>8.3180999999999999E-11</v>
      </c>
      <c r="V115" s="4">
        <v>-2.3025999999999999E-10</v>
      </c>
      <c r="X115" s="1">
        <v>-1.0993E-4</v>
      </c>
      <c r="Y115" s="1">
        <v>-3.0861000000000001E-5</v>
      </c>
      <c r="Z115" s="1">
        <v>3.6726E-4</v>
      </c>
      <c r="AA115" s="1"/>
    </row>
    <row r="116" spans="1:29" x14ac:dyDescent="0.45">
      <c r="A116" s="30"/>
      <c r="B116" s="9">
        <v>43207</v>
      </c>
      <c r="C116" s="4">
        <f t="shared" si="33"/>
        <v>4.3040359896980001E-3</v>
      </c>
      <c r="D116" s="4">
        <f t="shared" si="34"/>
        <v>1.835387139681E-3</v>
      </c>
      <c r="E116" s="6">
        <f t="shared" si="35"/>
        <v>2.638159922529E-3</v>
      </c>
      <c r="F116" s="17">
        <v>-4.2963999999999997E-5</v>
      </c>
      <c r="G116" s="17">
        <v>-4.5128999999999996E-6</v>
      </c>
      <c r="H116" s="17">
        <v>2.0756E-4</v>
      </c>
      <c r="I116" s="4">
        <f t="shared" si="36"/>
        <v>4.3469999896980005E-3</v>
      </c>
      <c r="J116" s="4">
        <f t="shared" si="37"/>
        <v>1.839900039681E-3</v>
      </c>
      <c r="K116" s="4">
        <f t="shared" si="38"/>
        <v>2.4305999225290001E-3</v>
      </c>
      <c r="L116" s="4">
        <v>4.3470000000000002E-3</v>
      </c>
      <c r="M116" s="4">
        <v>1.8399E-3</v>
      </c>
      <c r="N116" s="4">
        <v>2.4306000000000002E-3</v>
      </c>
      <c r="O116" s="4">
        <f t="shared" si="39"/>
        <v>1.030199970469825E-11</v>
      </c>
      <c r="P116" s="4">
        <f t="shared" si="40"/>
        <v>-3.9681000022287471E-11</v>
      </c>
      <c r="Q116" s="4">
        <f t="shared" si="41"/>
        <v>7.7471000101136944E-11</v>
      </c>
      <c r="R116" s="4">
        <f t="shared" si="42"/>
        <v>8.7649693766462996E-11</v>
      </c>
      <c r="S116" s="15">
        <f t="shared" si="43"/>
        <v>4.7203433148448006</v>
      </c>
      <c r="T116" s="4">
        <v>-1.0302E-11</v>
      </c>
      <c r="U116" s="4">
        <v>3.9681000000000001E-11</v>
      </c>
      <c r="V116" s="4">
        <v>-7.7471000000000001E-11</v>
      </c>
      <c r="X116" s="1">
        <v>-4.2963999999999997E-5</v>
      </c>
      <c r="Y116" s="1">
        <v>-4.5128999999999996E-6</v>
      </c>
      <c r="Z116" s="1">
        <v>2.0756E-4</v>
      </c>
      <c r="AA116" s="1"/>
    </row>
    <row r="117" spans="1:29" x14ac:dyDescent="0.45">
      <c r="A117" s="30"/>
      <c r="B117" s="9">
        <v>44347</v>
      </c>
      <c r="C117" s="4">
        <f t="shared" si="33"/>
        <v>4.7837699834069993E-3</v>
      </c>
      <c r="D117" s="4">
        <f t="shared" si="34"/>
        <v>2.0259748651129997E-3</v>
      </c>
      <c r="E117" s="6">
        <f t="shared" si="35"/>
        <v>2.9109799646990001E-3</v>
      </c>
      <c r="F117" s="17">
        <v>-1.183E-5</v>
      </c>
      <c r="G117" s="17">
        <v>2.7485E-7</v>
      </c>
      <c r="H117" s="17">
        <v>1.0698E-4</v>
      </c>
      <c r="I117" s="4">
        <f t="shared" si="36"/>
        <v>4.7955999834069993E-3</v>
      </c>
      <c r="J117" s="4">
        <f t="shared" si="37"/>
        <v>2.0257000151129999E-3</v>
      </c>
      <c r="K117" s="4">
        <f t="shared" si="38"/>
        <v>2.8039999646990001E-3</v>
      </c>
      <c r="L117" s="4">
        <v>4.7955999999999997E-3</v>
      </c>
      <c r="M117" s="4">
        <v>2.0257000000000001E-3</v>
      </c>
      <c r="N117" s="4">
        <v>2.8040000000000001E-3</v>
      </c>
      <c r="O117" s="4">
        <f t="shared" si="39"/>
        <v>1.6593000411180281E-11</v>
      </c>
      <c r="P117" s="4">
        <f t="shared" si="40"/>
        <v>-1.5112999827288087E-11</v>
      </c>
      <c r="Q117" s="4">
        <f t="shared" si="41"/>
        <v>3.5300999970400149E-11</v>
      </c>
      <c r="R117" s="4">
        <f t="shared" si="42"/>
        <v>4.1831698810055871E-11</v>
      </c>
      <c r="S117" s="15">
        <f t="shared" si="43"/>
        <v>5.2058851168653346</v>
      </c>
      <c r="T117" s="4">
        <v>-1.6593000000000001E-11</v>
      </c>
      <c r="U117" s="4">
        <v>1.5113E-11</v>
      </c>
      <c r="V117" s="4">
        <v>-3.5300999999999999E-11</v>
      </c>
      <c r="X117" s="1">
        <v>-1.183E-5</v>
      </c>
      <c r="Y117" s="1">
        <v>2.7485E-7</v>
      </c>
      <c r="Z117" s="1">
        <v>1.0698E-4</v>
      </c>
    </row>
    <row r="118" spans="1:29" x14ac:dyDescent="0.45">
      <c r="A118" s="30"/>
      <c r="B118" s="9">
        <v>44917</v>
      </c>
      <c r="C118" s="4">
        <f t="shared" si="33"/>
        <v>5.2744000000000003E-3</v>
      </c>
      <c r="D118" s="4">
        <f t="shared" si="34"/>
        <v>2.2241000000000001E-3</v>
      </c>
      <c r="E118" s="6">
        <f t="shared" si="35"/>
        <v>3.3857000000000002E-3</v>
      </c>
      <c r="F118" s="17">
        <v>0</v>
      </c>
      <c r="G118" s="17">
        <v>0</v>
      </c>
      <c r="H118" s="17">
        <v>0</v>
      </c>
      <c r="I118" s="4">
        <f t="shared" si="36"/>
        <v>5.2744000000000003E-3</v>
      </c>
      <c r="J118" s="4">
        <f t="shared" si="37"/>
        <v>2.2241000000000001E-3</v>
      </c>
      <c r="K118" s="4">
        <f t="shared" si="38"/>
        <v>3.3857000000000002E-3</v>
      </c>
      <c r="L118" s="4">
        <v>5.2744000000000003E-3</v>
      </c>
      <c r="M118" s="4">
        <v>2.2241000000000001E-3</v>
      </c>
      <c r="N118" s="4">
        <v>3.3857000000000002E-3</v>
      </c>
      <c r="O118" s="4">
        <f t="shared" si="39"/>
        <v>0</v>
      </c>
      <c r="P118" s="4">
        <f t="shared" si="40"/>
        <v>0</v>
      </c>
      <c r="Q118" s="4">
        <f t="shared" si="41"/>
        <v>0</v>
      </c>
      <c r="R118" s="4">
        <f t="shared" si="42"/>
        <v>0</v>
      </c>
      <c r="S118" s="15">
        <f t="shared" si="43"/>
        <v>5.7241520044457239</v>
      </c>
      <c r="T118" s="4">
        <v>0</v>
      </c>
      <c r="U118" s="4">
        <v>0</v>
      </c>
      <c r="V118" s="4">
        <v>0</v>
      </c>
      <c r="X118">
        <v>0</v>
      </c>
      <c r="Y118">
        <v>0</v>
      </c>
      <c r="Z118" s="1">
        <v>0</v>
      </c>
      <c r="AC118">
        <v>0</v>
      </c>
    </row>
  </sheetData>
  <sortState xmlns:xlrd2="http://schemas.microsoft.com/office/spreadsheetml/2017/richdata2" ref="B62:V118">
    <sortCondition ref="S62:S118"/>
  </sortState>
  <mergeCells count="14">
    <mergeCell ref="A62:A118"/>
    <mergeCell ref="T1:V1"/>
    <mergeCell ref="B60:E60"/>
    <mergeCell ref="F60:H60"/>
    <mergeCell ref="I60:K60"/>
    <mergeCell ref="L60:N60"/>
    <mergeCell ref="O60:Q60"/>
    <mergeCell ref="T60:V60"/>
    <mergeCell ref="B1:E1"/>
    <mergeCell ref="F1:H1"/>
    <mergeCell ref="I1:K1"/>
    <mergeCell ref="L1:N1"/>
    <mergeCell ref="O1:Q1"/>
    <mergeCell ref="A3:A59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C1B06-6270-4B53-BF15-324592F9C016}">
  <dimension ref="A1:K118"/>
  <sheetViews>
    <sheetView zoomScale="85" zoomScaleNormal="85" workbookViewId="0">
      <selection activeCell="F1" sqref="F1"/>
    </sheetView>
  </sheetViews>
  <sheetFormatPr baseColWidth="10" defaultRowHeight="14.25" x14ac:dyDescent="0.45"/>
  <cols>
    <col min="6" max="6" width="14.59765625" customWidth="1"/>
    <col min="7" max="7" width="13.3984375" customWidth="1"/>
    <col min="10" max="10" width="18.1328125" bestFit="1" customWidth="1"/>
    <col min="11" max="11" width="22.1328125" bestFit="1" customWidth="1"/>
  </cols>
  <sheetData>
    <row r="1" spans="1:11" ht="15" customHeight="1" x14ac:dyDescent="0.45">
      <c r="A1" s="37" t="s">
        <v>35</v>
      </c>
      <c r="B1" s="37"/>
      <c r="C1" s="37"/>
      <c r="D1" s="37"/>
      <c r="E1" s="8">
        <f>1000000*MAX(E3:E59)</f>
        <v>41.788234918895519</v>
      </c>
      <c r="F1" s="29" t="s">
        <v>34</v>
      </c>
      <c r="G1" s="16"/>
      <c r="J1" s="28" t="s">
        <v>42</v>
      </c>
      <c r="K1" s="28" t="s">
        <v>43</v>
      </c>
    </row>
    <row r="2" spans="1:11" x14ac:dyDescent="0.45">
      <c r="A2" s="5" t="s">
        <v>15</v>
      </c>
      <c r="B2" s="5" t="s">
        <v>0</v>
      </c>
      <c r="C2" s="5" t="s">
        <v>1</v>
      </c>
      <c r="D2" s="5" t="s">
        <v>2</v>
      </c>
      <c r="E2" s="7" t="s">
        <v>8</v>
      </c>
      <c r="F2" s="21" t="s">
        <v>9</v>
      </c>
      <c r="G2" s="7" t="s">
        <v>10</v>
      </c>
      <c r="J2" s="15">
        <f>AVERAGE(G:G)</f>
        <v>13.177062780314001</v>
      </c>
      <c r="K2" s="15">
        <f>_xlfn.STDEV.S((G:G))</f>
        <v>11.346783354726899</v>
      </c>
    </row>
    <row r="3" spans="1:11" ht="15" customHeight="1" x14ac:dyDescent="0.45">
      <c r="A3" s="9">
        <f>'Displacement method G3'!B3</f>
        <v>257</v>
      </c>
      <c r="B3" s="17">
        <f>'Displacement method G3'!C3-'Pre-stress method G3'!C3</f>
        <v>3.4639424410000137E-6</v>
      </c>
      <c r="C3" s="17">
        <f>'Displacement method G3'!D3-'Pre-stress method G3'!D3</f>
        <v>7.7776563160000182E-6</v>
      </c>
      <c r="D3" s="17">
        <f>'Displacement method G3'!E3-'Pre-stress method G3'!E3</f>
        <v>9.892112979999982E-6</v>
      </c>
      <c r="E3" s="4">
        <f>(B3^2+C3^2+D3^2)^0.5</f>
        <v>1.3051618068785963E-5</v>
      </c>
      <c r="F3" s="15">
        <f>'Displacement method G3'!S3</f>
        <v>0.96571676272082996</v>
      </c>
      <c r="G3" s="9">
        <f>E3*1000000</f>
        <v>13.051618068785963</v>
      </c>
      <c r="H3" s="1"/>
    </row>
    <row r="4" spans="1:11" x14ac:dyDescent="0.45">
      <c r="A4" s="9">
        <f>'Displacement method G3'!B4</f>
        <v>265</v>
      </c>
      <c r="B4" s="17">
        <f>'Displacement method G3'!C4-'Pre-stress method G3'!C4</f>
        <v>3.5763629999999939E-6</v>
      </c>
      <c r="C4" s="17">
        <f>'Displacement method G3'!D4-'Pre-stress method G3'!D4</f>
        <v>9.4836111805200008E-6</v>
      </c>
      <c r="D4" s="17">
        <f>'Displacement method G3'!E4-'Pre-stress method G3'!E4</f>
        <v>5.993179600000001E-6</v>
      </c>
      <c r="E4" s="4">
        <f t="shared" ref="E4:E59" si="0">(B4^2+C4^2+D4^2)^0.5</f>
        <v>1.1774865394088762E-5</v>
      </c>
      <c r="F4" s="15">
        <f>'Displacement method G3'!S4</f>
        <v>9.4944000000000001E-2</v>
      </c>
      <c r="G4" s="9">
        <f t="shared" ref="G4:G59" si="1">E4*1000000</f>
        <v>11.774865394088762</v>
      </c>
    </row>
    <row r="5" spans="1:11" x14ac:dyDescent="0.45">
      <c r="A5" s="9">
        <f>'Displacement method G3'!B5</f>
        <v>385</v>
      </c>
      <c r="B5" s="17">
        <f>'Displacement method G3'!C5-'Pre-stress method G3'!C5</f>
        <v>-1.6161580499997026E-7</v>
      </c>
      <c r="C5" s="17">
        <f>'Displacement method G3'!D5-'Pre-stress method G3'!D5</f>
        <v>8.2959608800000934E-6</v>
      </c>
      <c r="D5" s="17">
        <f>'Displacement method G3'!E5-'Pre-stress method G3'!E5</f>
        <v>2.5506798300000007E-5</v>
      </c>
      <c r="E5" s="4">
        <f t="shared" si="0"/>
        <v>2.6822487694242699E-5</v>
      </c>
      <c r="F5" s="15">
        <f>'Displacement method G3'!S5</f>
        <v>1.0319546230333969</v>
      </c>
      <c r="G5" s="9">
        <f t="shared" si="1"/>
        <v>26.8224876942427</v>
      </c>
    </row>
    <row r="6" spans="1:11" x14ac:dyDescent="0.45">
      <c r="A6" s="9">
        <f>'Displacement method G3'!B6</f>
        <v>1837</v>
      </c>
      <c r="B6" s="17">
        <f>'Displacement method G3'!C6-'Pre-stress method G3'!C6</f>
        <v>5.4039904984000582E-6</v>
      </c>
      <c r="C6" s="17">
        <f>'Displacement method G3'!D6-'Pre-stress method G3'!D6</f>
        <v>5.1889442769999542E-6</v>
      </c>
      <c r="D6" s="17">
        <f>'Displacement method G3'!E6-'Pre-stress method G3'!E6</f>
        <v>6.2999486849999982E-6</v>
      </c>
      <c r="E6" s="4">
        <f t="shared" si="0"/>
        <v>9.7886469672903167E-6</v>
      </c>
      <c r="F6" s="15">
        <f>'Displacement method G3'!S6</f>
        <v>1.9985354481719857</v>
      </c>
      <c r="G6" s="9">
        <f t="shared" si="1"/>
        <v>9.7886469672903171</v>
      </c>
    </row>
    <row r="7" spans="1:11" x14ac:dyDescent="0.45">
      <c r="A7" s="9">
        <f>'Displacement method G3'!B7</f>
        <v>1909</v>
      </c>
      <c r="B7" s="17">
        <f>'Displacement method G3'!C7-'Pre-stress method G3'!C7</f>
        <v>-8.3126889199999429E-7</v>
      </c>
      <c r="C7" s="17">
        <f>'Displacement method G3'!D7-'Pre-stress method G3'!D7</f>
        <v>7.3038614000001112E-6</v>
      </c>
      <c r="D7" s="17">
        <f>'Displacement method G3'!E7-'Pre-stress method G3'!E7</f>
        <v>1.8489687630000038E-5</v>
      </c>
      <c r="E7" s="4">
        <f t="shared" si="0"/>
        <v>1.9897385455787774E-5</v>
      </c>
      <c r="F7" s="15">
        <f>'Displacement method G3'!S7</f>
        <v>2.0714268663170325</v>
      </c>
      <c r="G7" s="9">
        <f t="shared" si="1"/>
        <v>19.897385455787774</v>
      </c>
    </row>
    <row r="8" spans="1:11" x14ac:dyDescent="0.45">
      <c r="A8" s="9">
        <f>'Displacement method G3'!B8</f>
        <v>3061</v>
      </c>
      <c r="B8" s="17">
        <f>'Displacement method G3'!C8-'Pre-stress method G3'!C8</f>
        <v>1.0628156879999816E-5</v>
      </c>
      <c r="C8" s="17">
        <f>'Displacement method G3'!D8-'Pre-stress method G3'!D8</f>
        <v>2.5488811800000646E-6</v>
      </c>
      <c r="D8" s="17">
        <f>'Displacement method G3'!E8-'Pre-stress method G3'!E8</f>
        <v>-6.7902764400000221E-6</v>
      </c>
      <c r="E8" s="4">
        <f t="shared" si="0"/>
        <v>1.2867104105713349E-5</v>
      </c>
      <c r="F8" s="15">
        <f>'Displacement method G3'!S8</f>
        <v>3.0046194650903799</v>
      </c>
      <c r="G8" s="9">
        <f t="shared" si="1"/>
        <v>12.867104105713349</v>
      </c>
    </row>
    <row r="9" spans="1:11" x14ac:dyDescent="0.45">
      <c r="A9" s="9">
        <f>'Displacement method G3'!B9</f>
        <v>3133</v>
      </c>
      <c r="B9" s="17">
        <f>'Displacement method G3'!C9-'Pre-stress method G3'!C9</f>
        <v>1.0640781399997353E-6</v>
      </c>
      <c r="C9" s="17">
        <f>'Displacement method G3'!D9-'Pre-stress method G3'!D9</f>
        <v>-1.8932257399998167E-6</v>
      </c>
      <c r="D9" s="17">
        <f>'Displacement method G3'!E9-'Pre-stress method G3'!E9</f>
        <v>-2.0802744800000423E-6</v>
      </c>
      <c r="E9" s="4">
        <f t="shared" si="0"/>
        <v>3.0073423321535241E-6</v>
      </c>
      <c r="F9" s="15">
        <f>'Displacement method G3'!S9</f>
        <v>3.052134841385616</v>
      </c>
      <c r="G9" s="9">
        <f t="shared" si="1"/>
        <v>3.0073423321535242</v>
      </c>
    </row>
    <row r="10" spans="1:11" x14ac:dyDescent="0.45">
      <c r="A10" s="9">
        <f>'Displacement method G3'!B10</f>
        <v>4285</v>
      </c>
      <c r="B10" s="17">
        <f>'Displacement method G3'!C10-'Pre-stress method G3'!C10</f>
        <v>1.186022746000031E-5</v>
      </c>
      <c r="C10" s="17">
        <f>'Displacement method G3'!D10-'Pre-stress method G3'!D10</f>
        <v>6.1785478999991546E-7</v>
      </c>
      <c r="D10" s="17">
        <f>'Displacement method G3'!E10-'Pre-stress method G3'!E10</f>
        <v>-1.644026239000008E-5</v>
      </c>
      <c r="E10" s="4">
        <f t="shared" si="0"/>
        <v>2.0281246692363919E-5</v>
      </c>
      <c r="F10" s="15">
        <f>'Displacement method G3'!S10</f>
        <v>4.0361964298086388</v>
      </c>
      <c r="G10" s="9">
        <f t="shared" si="1"/>
        <v>20.281246692363919</v>
      </c>
    </row>
    <row r="11" spans="1:11" x14ac:dyDescent="0.45">
      <c r="A11" s="9">
        <f>'Displacement method G3'!B11</f>
        <v>4357</v>
      </c>
      <c r="B11" s="17">
        <f>'Displacement method G3'!C11-'Pre-stress method G3'!C11</f>
        <v>2.1500531820000616E-6</v>
      </c>
      <c r="C11" s="17">
        <f>'Displacement method G3'!D11-'Pre-stress method G3'!D11</f>
        <v>-5.9121605299997278E-6</v>
      </c>
      <c r="D11" s="17">
        <f>'Displacement method G3'!E11-'Pre-stress method G3'!E11</f>
        <v>-1.0840144569999877E-5</v>
      </c>
      <c r="E11" s="4">
        <f t="shared" si="0"/>
        <v>1.2533359689900113E-5</v>
      </c>
      <c r="F11" s="15">
        <f>'Displacement method G3'!S11</f>
        <v>4.0332087982151377</v>
      </c>
      <c r="G11" s="9">
        <f t="shared" si="1"/>
        <v>12.533359689900113</v>
      </c>
    </row>
    <row r="12" spans="1:11" x14ac:dyDescent="0.45">
      <c r="A12" s="9">
        <f>'Displacement method G3'!B12</f>
        <v>5509</v>
      </c>
      <c r="B12" s="17">
        <f>'Displacement method G3'!C12-'Pre-stress method G3'!C12</f>
        <v>4.6301256500002122E-6</v>
      </c>
      <c r="C12" s="17">
        <f>'Displacement method G3'!D12-'Pre-stress method G3'!D12</f>
        <v>1.7069032939999017E-6</v>
      </c>
      <c r="D12" s="17">
        <f>'Displacement method G3'!E12-'Pre-stress method G3'!E12</f>
        <v>-9.9301093400001698E-6</v>
      </c>
      <c r="E12" s="4">
        <f t="shared" si="0"/>
        <v>1.1088672323331418E-5</v>
      </c>
      <c r="F12" s="15">
        <f>'Displacement method G3'!S12</f>
        <v>5.0257893787941414</v>
      </c>
      <c r="G12" s="9">
        <f t="shared" si="1"/>
        <v>11.088672323331419</v>
      </c>
    </row>
    <row r="13" spans="1:11" x14ac:dyDescent="0.45">
      <c r="A13" s="9">
        <f>'Displacement method G3'!B13</f>
        <v>5581</v>
      </c>
      <c r="B13" s="17">
        <f>'Displacement method G3'!C13-'Pre-stress method G3'!C13</f>
        <v>1.0860224269998962E-6</v>
      </c>
      <c r="C13" s="17">
        <f>'Displacement method G3'!D13-'Pre-stress method G3'!D13</f>
        <v>-2.2990517369999783E-6</v>
      </c>
      <c r="D13" s="17">
        <f>'Displacement method G3'!E13-'Pre-stress method G3'!E13</f>
        <v>-4.8120375390004258E-6</v>
      </c>
      <c r="E13" s="4">
        <f t="shared" si="0"/>
        <v>5.4424984040510876E-6</v>
      </c>
      <c r="F13" s="15">
        <f>'Displacement method G3'!S13</f>
        <v>4.9606473176391006</v>
      </c>
      <c r="G13" s="9">
        <f t="shared" si="1"/>
        <v>5.4424984040510873</v>
      </c>
    </row>
    <row r="14" spans="1:11" x14ac:dyDescent="0.45">
      <c r="A14" s="9">
        <f>'Displacement method G3'!B14</f>
        <v>6637</v>
      </c>
      <c r="B14" s="17">
        <f>'Displacement method G3'!C14-'Pre-stress method G3'!C14</f>
        <v>7.4505699700078143E-7</v>
      </c>
      <c r="C14" s="17">
        <f>'Displacement method G3'!D14-'Pre-stress method G3'!D14</f>
        <v>2.0579513979996321E-6</v>
      </c>
      <c r="D14" s="17">
        <f>'Displacement method G3'!E14-'Pre-stress method G3'!E14</f>
        <v>-3.334036041999916E-6</v>
      </c>
      <c r="E14" s="4">
        <f t="shared" si="0"/>
        <v>3.9882414940250207E-6</v>
      </c>
      <c r="F14" s="15">
        <f>'Displacement method G3'!S14</f>
        <v>5.5458550044154595</v>
      </c>
      <c r="G14" s="9">
        <f t="shared" si="1"/>
        <v>3.9882414940250208</v>
      </c>
    </row>
    <row r="15" spans="1:11" x14ac:dyDescent="0.45">
      <c r="A15" s="9">
        <f>'Displacement method G3'!B15</f>
        <v>6673</v>
      </c>
      <c r="B15" s="17">
        <f>'Displacement method G3'!C15-'Pre-stress method G3'!C15</f>
        <v>5.2200841599986392E-7</v>
      </c>
      <c r="C15" s="17">
        <f>'Displacement method G3'!D15-'Pre-stress method G3'!D15</f>
        <v>1.8698595899944992E-7</v>
      </c>
      <c r="D15" s="17">
        <f>'Displacement method G3'!E15-'Pre-stress method G3'!E15</f>
        <v>-4.4580694109983693E-7</v>
      </c>
      <c r="E15" s="4">
        <f t="shared" si="0"/>
        <v>7.114775920367587E-7</v>
      </c>
      <c r="F15" s="15">
        <f>'Displacement method G3'!S15</f>
        <v>5.4358648079215506</v>
      </c>
      <c r="G15" s="9">
        <f t="shared" si="1"/>
        <v>0.71147759203675875</v>
      </c>
    </row>
    <row r="16" spans="1:11" x14ac:dyDescent="0.45">
      <c r="A16" s="9">
        <f>'Displacement method G3'!B16</f>
        <v>7388</v>
      </c>
      <c r="B16" s="17">
        <f>'Displacement method G3'!C16-'Pre-stress method G3'!C16</f>
        <v>-5.3554176299998833E-7</v>
      </c>
      <c r="C16" s="17">
        <f>'Displacement method G3'!D16-'Pre-stress method G3'!D16</f>
        <v>7.7609617760000891E-6</v>
      </c>
      <c r="D16" s="17">
        <f>'Displacement method G3'!E16-'Pre-stress method G3'!E16</f>
        <v>2.4659639590000003E-5</v>
      </c>
      <c r="E16" s="4">
        <f t="shared" si="0"/>
        <v>2.5857632478190016E-5</v>
      </c>
      <c r="F16" s="15">
        <f>'Displacement method G3'!S16</f>
        <v>1.1034512204896056</v>
      </c>
      <c r="G16" s="9">
        <f t="shared" si="1"/>
        <v>25.857632478190016</v>
      </c>
    </row>
    <row r="17" spans="1:7" x14ac:dyDescent="0.45">
      <c r="A17" s="9">
        <f>'Displacement method G3'!B17</f>
        <v>8828</v>
      </c>
      <c r="B17" s="17">
        <f>'Displacement method G3'!C17-'Pre-stress method G3'!C17</f>
        <v>-2.0329954707000225E-6</v>
      </c>
      <c r="C17" s="17">
        <f>'Displacement method G3'!D17-'Pre-stress method G3'!D17</f>
        <v>5.1460133389999701E-6</v>
      </c>
      <c r="D17" s="17">
        <f>'Displacement method G3'!E17-'Pre-stress method G3'!E17</f>
        <v>1.6089969813999942E-5</v>
      </c>
      <c r="E17" s="4">
        <f t="shared" si="0"/>
        <v>1.7014748087599822E-5</v>
      </c>
      <c r="F17" s="15">
        <f>'Displacement method G3'!S17</f>
        <v>2.1504150934412638</v>
      </c>
      <c r="G17" s="9">
        <f t="shared" si="1"/>
        <v>17.014748087599823</v>
      </c>
    </row>
    <row r="18" spans="1:7" x14ac:dyDescent="0.45">
      <c r="A18" s="9">
        <f>'Displacement method G3'!B18</f>
        <v>9968</v>
      </c>
      <c r="B18" s="17">
        <f>'Displacement method G3'!C18-'Pre-stress method G3'!C18</f>
        <v>-3.5349415349998376E-6</v>
      </c>
      <c r="C18" s="17">
        <f>'Displacement method G3'!D18-'Pre-stress method G3'!D18</f>
        <v>-4.9798970999997624E-6</v>
      </c>
      <c r="D18" s="17">
        <f>'Displacement method G3'!E18-'Pre-stress method G3'!E18</f>
        <v>-5.2898717400001825E-6</v>
      </c>
      <c r="E18" s="4">
        <f t="shared" si="0"/>
        <v>8.0794758374603478E-6</v>
      </c>
      <c r="F18" s="15">
        <f>'Displacement method G3'!S18</f>
        <v>3.1269310001981174</v>
      </c>
      <c r="G18" s="9">
        <f t="shared" si="1"/>
        <v>8.0794758374603486</v>
      </c>
    </row>
    <row r="19" spans="1:7" x14ac:dyDescent="0.45">
      <c r="A19" s="9">
        <f>'Displacement method G3'!B19</f>
        <v>11108</v>
      </c>
      <c r="B19" s="17">
        <f>'Displacement method G3'!C19-'Pre-stress method G3'!C19</f>
        <v>-3.779947664999837E-6</v>
      </c>
      <c r="C19" s="17">
        <f>'Displacement method G3'!D19-'Pre-stress method G3'!D19</f>
        <v>-1.0199904934999997E-5</v>
      </c>
      <c r="D19" s="17">
        <f>'Displacement method G3'!E19-'Pre-stress method G3'!E19</f>
        <v>-1.5669958409000005E-5</v>
      </c>
      <c r="E19" s="4">
        <f t="shared" si="0"/>
        <v>1.9075472774559613E-5</v>
      </c>
      <c r="F19" s="15">
        <f>'Displacement method G3'!S19</f>
        <v>4.0977485769627195</v>
      </c>
      <c r="G19" s="9">
        <f t="shared" si="1"/>
        <v>19.075472774559614</v>
      </c>
    </row>
    <row r="20" spans="1:7" x14ac:dyDescent="0.45">
      <c r="A20" s="9">
        <f>'Displacement method G3'!B20</f>
        <v>12248</v>
      </c>
      <c r="B20" s="17">
        <f>'Displacement method G3'!C20-'Pre-stress method G3'!C20</f>
        <v>-1.4429847319998718E-6</v>
      </c>
      <c r="C20" s="17">
        <f>'Displacement method G3'!D20-'Pre-stress method G3'!D20</f>
        <v>-4.3310185429993805E-6</v>
      </c>
      <c r="D20" s="17">
        <f>'Displacement method G3'!E20-'Pre-stress method G3'!E20</f>
        <v>-7.0860072340999357E-6</v>
      </c>
      <c r="E20" s="4">
        <f t="shared" si="0"/>
        <v>8.4292007378105463E-6</v>
      </c>
      <c r="F20" s="15">
        <f>'Displacement method G3'!S20</f>
        <v>5.0124178566835393</v>
      </c>
      <c r="G20" s="9">
        <f t="shared" si="1"/>
        <v>8.4292007378105467</v>
      </c>
    </row>
    <row r="21" spans="1:7" x14ac:dyDescent="0.45">
      <c r="A21" s="9">
        <f>'Displacement method G3'!B21</f>
        <v>13304</v>
      </c>
      <c r="B21" s="17">
        <f>'Displacement method G3'!C21-'Pre-stress method G3'!C21</f>
        <v>0</v>
      </c>
      <c r="C21" s="17">
        <f>'Displacement method G3'!D21-'Pre-stress method G3'!D21</f>
        <v>0</v>
      </c>
      <c r="D21" s="17">
        <f>'Displacement method G3'!E21-'Pre-stress method G3'!E21</f>
        <v>0</v>
      </c>
      <c r="E21" s="4">
        <f t="shared" si="0"/>
        <v>0</v>
      </c>
      <c r="F21" s="15">
        <f>'Displacement method G3'!S21</f>
        <v>6.278965994493042</v>
      </c>
      <c r="G21" s="9">
        <f t="shared" si="1"/>
        <v>0</v>
      </c>
    </row>
    <row r="22" spans="1:7" x14ac:dyDescent="0.45">
      <c r="A22" s="9">
        <f>'Displacement method G3'!B22</f>
        <v>13340</v>
      </c>
      <c r="B22" s="17">
        <f>'Displacement method G3'!C22-'Pre-stress method G3'!C22</f>
        <v>0</v>
      </c>
      <c r="C22" s="17">
        <f>'Displacement method G3'!D22-'Pre-stress method G3'!D22</f>
        <v>0</v>
      </c>
      <c r="D22" s="17">
        <f>'Displacement method G3'!E22-'Pre-stress method G3'!E22</f>
        <v>0</v>
      </c>
      <c r="E22" s="4">
        <f t="shared" si="0"/>
        <v>0</v>
      </c>
      <c r="F22" s="15">
        <f>'Displacement method G3'!S22</f>
        <v>5.9743946772873988</v>
      </c>
      <c r="G22" s="9">
        <f t="shared" si="1"/>
        <v>0</v>
      </c>
    </row>
    <row r="23" spans="1:7" x14ac:dyDescent="0.45">
      <c r="A23" s="9">
        <f>'Displacement method G3'!B23</f>
        <v>13910</v>
      </c>
      <c r="B23" s="17">
        <f>'Displacement method G3'!C23-'Pre-stress method G3'!C23</f>
        <v>-6.2699454689979506E-7</v>
      </c>
      <c r="C23" s="17">
        <f>'Displacement method G3'!D23-'Pre-stress method G3'!D23</f>
        <v>-4.8603030100048683E-7</v>
      </c>
      <c r="D23" s="17">
        <f>'Displacement method G3'!E23-'Pre-stress method G3'!E23</f>
        <v>-1.3740031840001055E-6</v>
      </c>
      <c r="E23" s="4">
        <f t="shared" si="0"/>
        <v>1.586578824066151E-6</v>
      </c>
      <c r="F23" s="15">
        <f>'Displacement method G3'!S23</f>
        <v>5.463071202171907</v>
      </c>
      <c r="G23" s="9">
        <f t="shared" si="1"/>
        <v>1.5865788240661509</v>
      </c>
    </row>
    <row r="24" spans="1:7" x14ac:dyDescent="0.45">
      <c r="A24" s="9">
        <f>'Displacement method G3'!B24</f>
        <v>14480</v>
      </c>
      <c r="B24" s="17">
        <f>'Displacement method G3'!C24-'Pre-stress method G3'!C24</f>
        <v>0</v>
      </c>
      <c r="C24" s="17">
        <f>'Displacement method G3'!D24-'Pre-stress method G3'!D24</f>
        <v>0</v>
      </c>
      <c r="D24" s="17">
        <f>'Displacement method G3'!E24-'Pre-stress method G3'!E24</f>
        <v>0</v>
      </c>
      <c r="E24" s="4">
        <f t="shared" si="0"/>
        <v>0</v>
      </c>
      <c r="F24" s="15">
        <f>'Displacement method G3'!S24</f>
        <v>5.8906907591555004</v>
      </c>
      <c r="G24" s="9">
        <f t="shared" si="1"/>
        <v>0</v>
      </c>
    </row>
    <row r="25" spans="1:7" x14ac:dyDescent="0.45">
      <c r="A25" s="9">
        <f>'Displacement method G3'!B25</f>
        <v>15195</v>
      </c>
      <c r="B25" s="17">
        <f>'Displacement method G3'!C25-'Pre-stress method G3'!C25</f>
        <v>4.9287185000012126E-7</v>
      </c>
      <c r="C25" s="17">
        <f>'Displacement method G3'!D25-'Pre-stress method G3'!D25</f>
        <v>5.7878147640000191E-6</v>
      </c>
      <c r="D25" s="17">
        <f>'Displacement method G3'!E25-'Pre-stress method G3'!E25</f>
        <v>1.5826399850000041E-5</v>
      </c>
      <c r="E25" s="4">
        <f t="shared" si="0"/>
        <v>1.6858726363962983E-5</v>
      </c>
      <c r="F25" s="15">
        <f>'Displacement method G3'!S25</f>
        <v>1.1435789240800129</v>
      </c>
      <c r="G25" s="9">
        <f t="shared" si="1"/>
        <v>16.858726363962983</v>
      </c>
    </row>
    <row r="26" spans="1:7" x14ac:dyDescent="0.45">
      <c r="A26" s="9">
        <f>'Displacement method G3'!B26</f>
        <v>16635</v>
      </c>
      <c r="B26" s="17">
        <f>'Displacement method G3'!C26-'Pre-stress method G3'!C26</f>
        <v>-5.9581447300004718E-6</v>
      </c>
      <c r="C26" s="17">
        <f>'Displacement method G3'!D26-'Pre-stress method G3'!D26</f>
        <v>3.9900781600001132E-7</v>
      </c>
      <c r="D26" s="17">
        <f>'Displacement method G3'!E26-'Pre-stress method G3'!E26</f>
        <v>5.8396275700000862E-6</v>
      </c>
      <c r="E26" s="4">
        <f t="shared" si="0"/>
        <v>8.3522419754917667E-6</v>
      </c>
      <c r="F26" s="15">
        <f>'Displacement method G3'!S26</f>
        <v>2.1826214757488303</v>
      </c>
      <c r="G26" s="9">
        <f t="shared" si="1"/>
        <v>8.3522419754917667</v>
      </c>
    </row>
    <row r="27" spans="1:7" x14ac:dyDescent="0.45">
      <c r="A27" s="9">
        <f>'Displacement method G3'!B27</f>
        <v>17775</v>
      </c>
      <c r="B27" s="17">
        <f>'Displacement method G3'!C27-'Pre-stress method G3'!C27</f>
        <v>-1.5729902513999649E-5</v>
      </c>
      <c r="C27" s="17">
        <f>'Displacement method G3'!D27-'Pre-stress method G3'!D27</f>
        <v>-4.5489064510000326E-6</v>
      </c>
      <c r="D27" s="17">
        <f>'Displacement method G3'!E27-'Pre-stress method G3'!E27</f>
        <v>-1.3539802329999876E-5</v>
      </c>
      <c r="E27" s="4">
        <f t="shared" si="0"/>
        <v>2.124732054013758E-5</v>
      </c>
      <c r="F27" s="15">
        <f>'Displacement method G3'!S27</f>
        <v>3.1884827896665837</v>
      </c>
      <c r="G27" s="9">
        <f t="shared" si="1"/>
        <v>21.247320540137579</v>
      </c>
    </row>
    <row r="28" spans="1:7" x14ac:dyDescent="0.45">
      <c r="A28" s="9">
        <f>'Displacement method G3'!B28</f>
        <v>18915</v>
      </c>
      <c r="B28" s="17">
        <f>'Displacement method G3'!C28-'Pre-stress method G3'!C28</f>
        <v>-1.8059708919999917E-5</v>
      </c>
      <c r="C28" s="17">
        <f>'Displacement method G3'!D28-'Pre-stress method G3'!D28</f>
        <v>-5.9027979500000331E-6</v>
      </c>
      <c r="D28" s="17">
        <f>'Displacement method G3'!E28-'Pre-stress method G3'!E28</f>
        <v>-2.4149632759999998E-5</v>
      </c>
      <c r="E28" s="4">
        <f t="shared" si="0"/>
        <v>3.0727851736763413E-5</v>
      </c>
      <c r="F28" s="15">
        <f>'Displacement method G3'!S28</f>
        <v>4.2053574746981974</v>
      </c>
      <c r="G28" s="9">
        <f t="shared" si="1"/>
        <v>30.727851736763412</v>
      </c>
    </row>
    <row r="29" spans="1:7" x14ac:dyDescent="0.45">
      <c r="A29" s="9">
        <f>'Displacement method G3'!B29</f>
        <v>20055</v>
      </c>
      <c r="B29" s="17">
        <f>'Displacement method G3'!C29-'Pre-stress method G3'!C29</f>
        <v>-6.7698566499994201E-6</v>
      </c>
      <c r="C29" s="17">
        <f>'Displacement method G3'!D29-'Pre-stress method G3'!D29</f>
        <v>-1.4288736200000589E-6</v>
      </c>
      <c r="D29" s="17">
        <f>'Displacement method G3'!E29-'Pre-stress method G3'!E29</f>
        <v>-1.219987793000003E-5</v>
      </c>
      <c r="E29" s="4">
        <f t="shared" si="0"/>
        <v>1.4025322113604922E-5</v>
      </c>
      <c r="F29" s="15">
        <f>'Displacement method G3'!S29</f>
        <v>5.1529464522736896</v>
      </c>
      <c r="G29" s="9">
        <f t="shared" si="1"/>
        <v>14.025322113604922</v>
      </c>
    </row>
    <row r="30" spans="1:7" x14ac:dyDescent="0.45">
      <c r="A30" s="9">
        <f>'Displacement method G3'!B30</f>
        <v>21105</v>
      </c>
      <c r="B30" s="17">
        <f>'Displacement method G3'!C30-'Pre-stress method G3'!C30</f>
        <v>-1.050941727999237E-6</v>
      </c>
      <c r="C30" s="17">
        <f>'Displacement method G3'!D30-'Pre-stress method G3'!D30</f>
        <v>5.8405925200009576E-7</v>
      </c>
      <c r="D30" s="17">
        <f>'Displacement method G3'!E30-'Pre-stress method G3'!E30</f>
        <v>-3.63396348199976E-6</v>
      </c>
      <c r="E30" s="4">
        <f t="shared" si="0"/>
        <v>3.8277009175227824E-6</v>
      </c>
      <c r="F30" s="15">
        <f>'Displacement method G3'!S30</f>
        <v>5.6328824246561373</v>
      </c>
      <c r="G30" s="9">
        <f t="shared" si="1"/>
        <v>3.8277009175227823</v>
      </c>
    </row>
    <row r="31" spans="1:7" x14ac:dyDescent="0.45">
      <c r="A31" s="9">
        <f>'Displacement method G3'!B31</f>
        <v>21675</v>
      </c>
      <c r="B31" s="17">
        <f>'Displacement method G3'!C31-'Pre-stress method G3'!C31</f>
        <v>0</v>
      </c>
      <c r="C31" s="17">
        <f>'Displacement method G3'!D31-'Pre-stress method G3'!D31</f>
        <v>0</v>
      </c>
      <c r="D31" s="17">
        <f>'Displacement method G3'!E31-'Pre-stress method G3'!E31</f>
        <v>0</v>
      </c>
      <c r="E31" s="4">
        <f t="shared" si="0"/>
        <v>0</v>
      </c>
      <c r="F31" s="15">
        <f>'Displacement method G3'!S31</f>
        <v>6.2210494371930523</v>
      </c>
      <c r="G31" s="9">
        <f t="shared" si="1"/>
        <v>0</v>
      </c>
    </row>
    <row r="32" spans="1:7" x14ac:dyDescent="0.45">
      <c r="A32" s="9">
        <f>'Displacement method G3'!B32</f>
        <v>22175</v>
      </c>
      <c r="B32" s="17">
        <f>'Displacement method G3'!C32-'Pre-stress method G3'!C32</f>
        <v>3.4588669699999342E-6</v>
      </c>
      <c r="C32" s="17">
        <f>'Displacement method G3'!D32-'Pre-stress method G3'!D32</f>
        <v>6.8420938319999633E-6</v>
      </c>
      <c r="D32" s="17">
        <f>'Displacement method G3'!E32-'Pre-stress method G3'!E32</f>
        <v>3.8604261599999826E-6</v>
      </c>
      <c r="E32" s="4">
        <f t="shared" si="0"/>
        <v>8.5837578518304366E-6</v>
      </c>
      <c r="F32" s="15">
        <f>'Displacement method G3'!S32</f>
        <v>1.1361100038728644</v>
      </c>
      <c r="G32" s="9">
        <f t="shared" si="1"/>
        <v>8.5837578518304358</v>
      </c>
    </row>
    <row r="33" spans="1:7" x14ac:dyDescent="0.45">
      <c r="A33" s="9">
        <f>'Displacement method G3'!B33</f>
        <v>22307</v>
      </c>
      <c r="B33" s="17">
        <f>'Displacement method G3'!C33-'Pre-stress method G3'!C33</f>
        <v>3.9436979999999885E-6</v>
      </c>
      <c r="C33" s="17">
        <f>'Displacement method G3'!D33-'Pre-stress method G3'!D33</f>
        <v>1.6761871800000583E-6</v>
      </c>
      <c r="D33" s="17">
        <f>'Displacement method G3'!E33-'Pre-stress method G3'!E33</f>
        <v>2.4491495200000763E-6</v>
      </c>
      <c r="E33" s="4">
        <f t="shared" si="0"/>
        <v>4.9356550476017933E-6</v>
      </c>
      <c r="F33" s="15">
        <f>'Displacement method G3'!S33</f>
        <v>2.1752573301795817</v>
      </c>
      <c r="G33" s="9">
        <f t="shared" si="1"/>
        <v>4.9356550476017933</v>
      </c>
    </row>
    <row r="34" spans="1:7" x14ac:dyDescent="0.45">
      <c r="A34" s="9">
        <f>'Displacement method G3'!B34</f>
        <v>22391</v>
      </c>
      <c r="B34" s="17">
        <f>'Displacement method G3'!C34-'Pre-stress method G3'!C34</f>
        <v>2.8806270899999625E-6</v>
      </c>
      <c r="C34" s="17">
        <f>'Displacement method G3'!D34-'Pre-stress method G3'!D34</f>
        <v>-1.2487907199998111E-6</v>
      </c>
      <c r="D34" s="17">
        <f>'Displacement method G3'!E34-'Pre-stress method G3'!E34</f>
        <v>-6.240707370000053E-6</v>
      </c>
      <c r="E34" s="4">
        <f t="shared" si="0"/>
        <v>6.985980186915239E-6</v>
      </c>
      <c r="F34" s="15">
        <f>'Displacement method G3'!S34</f>
        <v>3.1897826712802866</v>
      </c>
      <c r="G34" s="9">
        <f t="shared" si="1"/>
        <v>6.9859801869152394</v>
      </c>
    </row>
    <row r="35" spans="1:7" x14ac:dyDescent="0.45">
      <c r="A35" s="9">
        <f>'Displacement method G3'!B35</f>
        <v>22475</v>
      </c>
      <c r="B35" s="17">
        <f>'Displacement method G3'!C35-'Pre-stress method G3'!C35</f>
        <v>1.9477187299995341E-6</v>
      </c>
      <c r="C35" s="17">
        <f>'Displacement method G3'!D35-'Pre-stress method G3'!D35</f>
        <v>-2.3848571399998422E-6</v>
      </c>
      <c r="D35" s="17">
        <f>'Displacement method G3'!E35-'Pre-stress method G3'!E35</f>
        <v>-1.3060336260000164E-5</v>
      </c>
      <c r="E35" s="4">
        <f t="shared" si="0"/>
        <v>1.3418402850327393E-5</v>
      </c>
      <c r="F35" s="15">
        <f>'Displacement method G3'!S35</f>
        <v>4.2356640907890704</v>
      </c>
      <c r="G35" s="9">
        <f t="shared" si="1"/>
        <v>13.418402850327393</v>
      </c>
    </row>
    <row r="36" spans="1:7" x14ac:dyDescent="0.45">
      <c r="A36" s="9">
        <f>'Displacement method G3'!B36</f>
        <v>22578</v>
      </c>
      <c r="B36" s="17">
        <f>'Displacement method G3'!C36-'Pre-stress method G3'!C36</f>
        <v>5.6198972199997949E-6</v>
      </c>
      <c r="C36" s="17">
        <f>'Displacement method G3'!D36-'Pre-stress method G3'!D36</f>
        <v>-3.1389273089997387E-6</v>
      </c>
      <c r="D36" s="17">
        <f>'Displacement method G3'!E36-'Pre-stress method G3'!E36</f>
        <v>-5.2301003199998683E-6</v>
      </c>
      <c r="E36" s="4">
        <f t="shared" si="0"/>
        <v>8.2939772589396755E-6</v>
      </c>
      <c r="F36" s="15">
        <f>'Displacement method G3'!S36</f>
        <v>5.21682912217757</v>
      </c>
      <c r="G36" s="9">
        <f t="shared" si="1"/>
        <v>8.293977258939675</v>
      </c>
    </row>
    <row r="37" spans="1:7" x14ac:dyDescent="0.45">
      <c r="A37" s="9">
        <f>'Displacement method G3'!B37</f>
        <v>22852</v>
      </c>
      <c r="B37" s="17">
        <f>'Displacement method G3'!C37-'Pre-stress method G3'!C37</f>
        <v>6.8359491140002407E-6</v>
      </c>
      <c r="C37" s="17">
        <f>'Displacement method G3'!D37-'Pre-stress method G3'!D37</f>
        <v>-2.9129621180001668E-6</v>
      </c>
      <c r="D37" s="17">
        <f>'Displacement method G3'!E37-'Pre-stress method G3'!E37</f>
        <v>-6.6803137400072918E-7</v>
      </c>
      <c r="E37" s="4">
        <f t="shared" si="0"/>
        <v>7.4606845870036614E-6</v>
      </c>
      <c r="F37" s="15">
        <f>'Displacement method G3'!S37</f>
        <v>5.7118812706498021</v>
      </c>
      <c r="G37" s="9">
        <f t="shared" si="1"/>
        <v>7.4606845870036613</v>
      </c>
    </row>
    <row r="38" spans="1:7" x14ac:dyDescent="0.45">
      <c r="A38" s="9">
        <f>'Displacement method G3'!B38</f>
        <v>23422</v>
      </c>
      <c r="B38" s="17">
        <f>'Displacement method G3'!C38-'Pre-stress method G3'!C38</f>
        <v>0</v>
      </c>
      <c r="C38" s="17">
        <f>'Displacement method G3'!D38-'Pre-stress method G3'!D38</f>
        <v>0</v>
      </c>
      <c r="D38" s="17">
        <f>'Displacement method G3'!E38-'Pre-stress method G3'!E38</f>
        <v>0</v>
      </c>
      <c r="E38" s="4">
        <f t="shared" si="0"/>
        <v>0</v>
      </c>
      <c r="F38" s="15">
        <f>'Displacement method G3'!S38</f>
        <v>6.286194894369725</v>
      </c>
      <c r="G38" s="9">
        <f t="shared" si="1"/>
        <v>0</v>
      </c>
    </row>
    <row r="39" spans="1:7" x14ac:dyDescent="0.45">
      <c r="A39" s="9">
        <f>'Displacement method G3'!B39</f>
        <v>24137</v>
      </c>
      <c r="B39" s="17">
        <f>'Displacement method G3'!C39-'Pre-stress method G3'!C39</f>
        <v>5.1906204169999701E-6</v>
      </c>
      <c r="C39" s="17">
        <f>'Displacement method G3'!D39-'Pre-stress method G3'!D39</f>
        <v>1.2075035916999906E-5</v>
      </c>
      <c r="D39" s="17">
        <f>'Displacement method G3'!E39-'Pre-stress method G3'!E39</f>
        <v>-1.2180098019999976E-5</v>
      </c>
      <c r="E39" s="4">
        <f t="shared" si="0"/>
        <v>1.7919369980192441E-5</v>
      </c>
      <c r="F39" s="15">
        <f>'Displacement method G3'!S39</f>
        <v>1.0786442932681746</v>
      </c>
      <c r="G39" s="9">
        <f t="shared" si="1"/>
        <v>17.919369980192442</v>
      </c>
    </row>
    <row r="40" spans="1:7" x14ac:dyDescent="0.45">
      <c r="A40" s="9">
        <f>'Displacement method G3'!B40</f>
        <v>25577</v>
      </c>
      <c r="B40" s="17">
        <f>'Displacement method G3'!C40-'Pre-stress method G3'!C40</f>
        <v>3.9458322430000912E-6</v>
      </c>
      <c r="C40" s="17">
        <f>'Displacement method G3'!D40-'Pre-stress method G3'!D40</f>
        <v>1.297506015199984E-5</v>
      </c>
      <c r="D40" s="17">
        <f>'Displacement method G3'!E40-'Pre-stress method G3'!E40</f>
        <v>-2.2560075704999914E-5</v>
      </c>
      <c r="E40" s="4">
        <f t="shared" si="0"/>
        <v>2.6322590941114452E-5</v>
      </c>
      <c r="F40" s="15">
        <f>'Displacement method G3'!S40</f>
        <v>2.1030477437519099</v>
      </c>
      <c r="G40" s="9">
        <f t="shared" si="1"/>
        <v>26.322590941114452</v>
      </c>
    </row>
    <row r="41" spans="1:7" x14ac:dyDescent="0.45">
      <c r="A41" s="9">
        <f>'Displacement method G3'!B41</f>
        <v>26717</v>
      </c>
      <c r="B41" s="17">
        <f>'Displacement method G3'!C41-'Pre-stress method G3'!C41</f>
        <v>1.6599370509999371E-6</v>
      </c>
      <c r="C41" s="17">
        <f>'Displacement method G3'!D41-'Pre-stress method G3'!D41</f>
        <v>1.1180037147999911E-5</v>
      </c>
      <c r="D41" s="17">
        <f>'Displacement method G3'!E41-'Pre-stress method G3'!E41</f>
        <v>-2.48100248580001E-5</v>
      </c>
      <c r="E41" s="4">
        <f t="shared" si="0"/>
        <v>2.7263271173843451E-5</v>
      </c>
      <c r="F41" s="15">
        <f>'Displacement method G3'!S41</f>
        <v>3.113711998563772</v>
      </c>
      <c r="G41" s="9">
        <f t="shared" si="1"/>
        <v>27.263271173843449</v>
      </c>
    </row>
    <row r="42" spans="1:7" x14ac:dyDescent="0.45">
      <c r="A42" s="9">
        <f>'Displacement method G3'!B42</f>
        <v>27857</v>
      </c>
      <c r="B42" s="17">
        <f>'Displacement method G3'!C42-'Pre-stress method G3'!C42</f>
        <v>7.0596515700004428E-7</v>
      </c>
      <c r="C42" s="17">
        <f>'Displacement method G3'!D42-'Pre-stress method G3'!D42</f>
        <v>5.0639936007000098E-6</v>
      </c>
      <c r="D42" s="17">
        <f>'Displacement method G3'!E42-'Pre-stress method G3'!E42</f>
        <v>-1.4359988685000002E-5</v>
      </c>
      <c r="E42" s="4">
        <f t="shared" si="0"/>
        <v>1.5243086728879976E-5</v>
      </c>
      <c r="F42" s="15">
        <f>'Displacement method G3'!S42</f>
        <v>4.1687486131931726</v>
      </c>
      <c r="G42" s="9">
        <f t="shared" si="1"/>
        <v>15.243086728879975</v>
      </c>
    </row>
    <row r="43" spans="1:7" x14ac:dyDescent="0.45">
      <c r="A43" s="9">
        <f>'Displacement method G3'!B43</f>
        <v>28997</v>
      </c>
      <c r="B43" s="17">
        <f>'Displacement method G3'!C43-'Pre-stress method G3'!C43</f>
        <v>5.7997965299989851E-7</v>
      </c>
      <c r="C43" s="17">
        <f>'Displacement method G3'!D43-'Pre-stress method G3'!D43</f>
        <v>-2.2150237409994736E-6</v>
      </c>
      <c r="D43" s="17">
        <f>'Displacement method G3'!E43-'Pre-stress method G3'!E43</f>
        <v>-1.2939812749999252E-6</v>
      </c>
      <c r="E43" s="4">
        <f t="shared" si="0"/>
        <v>2.6300369029988188E-6</v>
      </c>
      <c r="F43" s="15">
        <f>'Displacement method G3'!S43</f>
        <v>5.1690021406457172</v>
      </c>
      <c r="G43" s="9">
        <f t="shared" si="1"/>
        <v>2.6300369029988189</v>
      </c>
    </row>
    <row r="44" spans="1:7" x14ac:dyDescent="0.45">
      <c r="A44" s="9">
        <f>'Displacement method G3'!B44</f>
        <v>30047</v>
      </c>
      <c r="B44" s="17">
        <f>'Displacement method G3'!C44-'Pre-stress method G3'!C44</f>
        <v>2.318890300005011E-8</v>
      </c>
      <c r="C44" s="17">
        <f>'Displacement method G3'!D44-'Pre-stress method G3'!D44</f>
        <v>-3.3098218130004145E-6</v>
      </c>
      <c r="D44" s="17">
        <f>'Displacement method G3'!E44-'Pre-stress method G3'!E44</f>
        <v>-5.3229095020026693E-7</v>
      </c>
      <c r="E44" s="4">
        <f t="shared" si="0"/>
        <v>3.3524307322748367E-6</v>
      </c>
      <c r="F44" s="15">
        <f>'Displacement method G3'!S44</f>
        <v>5.628443277674565</v>
      </c>
      <c r="G44" s="9">
        <f t="shared" si="1"/>
        <v>3.3524307322748368</v>
      </c>
    </row>
    <row r="45" spans="1:7" x14ac:dyDescent="0.45">
      <c r="A45" s="9">
        <f>'Displacement method G3'!B45</f>
        <v>30617</v>
      </c>
      <c r="B45" s="17">
        <f>'Displacement method G3'!C45-'Pre-stress method G3'!C45</f>
        <v>0</v>
      </c>
      <c r="C45" s="17">
        <f>'Displacement method G3'!D45-'Pre-stress method G3'!D45</f>
        <v>0</v>
      </c>
      <c r="D45" s="17">
        <f>'Displacement method G3'!E45-'Pre-stress method G3'!E45</f>
        <v>0</v>
      </c>
      <c r="E45" s="4">
        <f t="shared" si="0"/>
        <v>0</v>
      </c>
      <c r="F45" s="15">
        <f>'Displacement method G3'!S45</f>
        <v>6.0624337423183441</v>
      </c>
      <c r="G45" s="9">
        <f t="shared" si="1"/>
        <v>0</v>
      </c>
    </row>
    <row r="46" spans="1:7" x14ac:dyDescent="0.45">
      <c r="A46" s="9">
        <f>'Displacement method G3'!B46</f>
        <v>31332</v>
      </c>
      <c r="B46" s="17">
        <f>'Displacement method G3'!C46-'Pre-stress method G3'!C46</f>
        <v>7.3329077929999817E-6</v>
      </c>
      <c r="C46" s="17">
        <f>'Displacement method G3'!D46-'Pre-stress method G3'!D46</f>
        <v>1.4204920454000103E-5</v>
      </c>
      <c r="D46" s="17">
        <f>'Displacement method G3'!E46-'Pre-stress method G3'!E46</f>
        <v>-1.8849716769999943E-5</v>
      </c>
      <c r="E46" s="4">
        <f t="shared" si="0"/>
        <v>2.471564533072781E-5</v>
      </c>
      <c r="F46" s="15">
        <f>'Displacement method G3'!S46</f>
        <v>1.0029569516684151</v>
      </c>
      <c r="G46" s="9">
        <f t="shared" si="1"/>
        <v>24.71564533072781</v>
      </c>
    </row>
    <row r="47" spans="1:7" x14ac:dyDescent="0.45">
      <c r="A47" s="9">
        <f>'Displacement method G3'!B47</f>
        <v>32772</v>
      </c>
      <c r="B47" s="17">
        <f>'Displacement method G3'!C47-'Pre-stress method G3'!C47</f>
        <v>8.3788625400000021E-6</v>
      </c>
      <c r="C47" s="17">
        <f>'Displacement method G3'!D47-'Pre-stress method G3'!D47</f>
        <v>1.6677853690000083E-5</v>
      </c>
      <c r="D47" s="17">
        <f>'Displacement method G3'!E47-'Pre-stress method G3'!E47</f>
        <v>-3.4069605950000099E-5</v>
      </c>
      <c r="E47" s="4">
        <f t="shared" si="0"/>
        <v>3.8847061545985006E-5</v>
      </c>
      <c r="F47" s="15">
        <f>'Displacement method G3'!S47</f>
        <v>2.0200588661967256</v>
      </c>
      <c r="G47" s="9">
        <f t="shared" si="1"/>
        <v>38.847061545985007</v>
      </c>
    </row>
    <row r="48" spans="1:7" x14ac:dyDescent="0.45">
      <c r="A48" s="9">
        <f>'Displacement method G3'!B48</f>
        <v>33912</v>
      </c>
      <c r="B48" s="17">
        <f>'Displacement method G3'!C48-'Pre-stress method G3'!C48</f>
        <v>7.4758674800000022E-6</v>
      </c>
      <c r="C48" s="17">
        <f>'Displacement method G3'!D48-'Pre-stress method G3'!D48</f>
        <v>1.3809812349999812E-5</v>
      </c>
      <c r="D48" s="17">
        <f>'Displacement method G3'!E48-'Pre-stress method G3'!E48</f>
        <v>-3.4059721449999913E-5</v>
      </c>
      <c r="E48" s="4">
        <f t="shared" si="0"/>
        <v>3.7505521419816484E-5</v>
      </c>
      <c r="F48" s="15">
        <f>'Displacement method G3'!S48</f>
        <v>3.0307128946833615</v>
      </c>
      <c r="G48" s="9">
        <f t="shared" si="1"/>
        <v>37.505521419816482</v>
      </c>
    </row>
    <row r="49" spans="1:7" x14ac:dyDescent="0.45">
      <c r="A49" s="9">
        <f>'Displacement method G3'!B49</f>
        <v>35052</v>
      </c>
      <c r="B49" s="17">
        <f>'Displacement method G3'!C49-'Pre-stress method G3'!C49</f>
        <v>3.78193128899992E-6</v>
      </c>
      <c r="C49" s="17">
        <f>'Displacement method G3'!D49-'Pre-stress method G3'!D49</f>
        <v>6.2439246199998827E-6</v>
      </c>
      <c r="D49" s="17">
        <f>'Displacement method G3'!E49-'Pre-stress method G3'!E49</f>
        <v>-1.635991211199994E-5</v>
      </c>
      <c r="E49" s="4">
        <f t="shared" si="0"/>
        <v>1.7914695734154114E-5</v>
      </c>
      <c r="F49" s="15">
        <f>'Displacement method G3'!S49</f>
        <v>4.0764125649889751</v>
      </c>
      <c r="G49" s="9">
        <f t="shared" si="1"/>
        <v>17.914695734154115</v>
      </c>
    </row>
    <row r="50" spans="1:7" x14ac:dyDescent="0.45">
      <c r="A50" s="9">
        <f>'Displacement method G3'!B50</f>
        <v>36192</v>
      </c>
      <c r="B50" s="17">
        <f>'Displacement method G3'!C50-'Pre-stress method G3'!C50</f>
        <v>1.3689802710000788E-6</v>
      </c>
      <c r="C50" s="17">
        <f>'Displacement method G3'!D50-'Pre-stress method G3'!D50</f>
        <v>-1.6909976314994843E-6</v>
      </c>
      <c r="D50" s="17">
        <f>'Displacement method G3'!E50-'Pre-stress method G3'!E50</f>
        <v>-1.8399985972001633E-6</v>
      </c>
      <c r="E50" s="4">
        <f t="shared" si="0"/>
        <v>2.8494165735853511E-6</v>
      </c>
      <c r="F50" s="15">
        <f>'Displacement method G3'!S50</f>
        <v>5.0734296141761934</v>
      </c>
      <c r="G50" s="9">
        <f t="shared" si="1"/>
        <v>2.8494165735853509</v>
      </c>
    </row>
    <row r="51" spans="1:7" x14ac:dyDescent="0.45">
      <c r="A51" s="9">
        <f>'Displacement method G3'!B51</f>
        <v>37242</v>
      </c>
      <c r="B51" s="17">
        <f>'Displacement method G3'!C51-'Pre-stress method G3'!C51</f>
        <v>8.4869201059977264E-7</v>
      </c>
      <c r="C51" s="17">
        <f>'Displacement method G3'!D51-'Pre-stress method G3'!D51</f>
        <v>-3.0307905769999186E-6</v>
      </c>
      <c r="D51" s="17">
        <f>'Displacement method G3'!E51-'Pre-stress method G3'!E51</f>
        <v>-7.3310207030028579E-7</v>
      </c>
      <c r="E51" s="4">
        <f t="shared" si="0"/>
        <v>3.2316262618016256E-6</v>
      </c>
      <c r="F51" s="15">
        <f>'Displacement method G3'!S51</f>
        <v>5.5000560669869536</v>
      </c>
      <c r="G51" s="9">
        <f t="shared" si="1"/>
        <v>3.2316262618016256</v>
      </c>
    </row>
    <row r="52" spans="1:7" x14ac:dyDescent="0.45">
      <c r="A52" s="9">
        <f>'Displacement method G3'!B52</f>
        <v>37812</v>
      </c>
      <c r="B52" s="17">
        <f>'Displacement method G3'!C52-'Pre-stress method G3'!C52</f>
        <v>0</v>
      </c>
      <c r="C52" s="17">
        <f>'Displacement method G3'!D52-'Pre-stress method G3'!D52</f>
        <v>0</v>
      </c>
      <c r="D52" s="17">
        <f>'Displacement method G3'!E52-'Pre-stress method G3'!E52</f>
        <v>0</v>
      </c>
      <c r="E52" s="4">
        <f t="shared" si="0"/>
        <v>0</v>
      </c>
      <c r="F52" s="15">
        <f>'Displacement method G3'!S52</f>
        <v>5.8666207854266501</v>
      </c>
      <c r="G52" s="9">
        <f t="shared" si="1"/>
        <v>0</v>
      </c>
    </row>
    <row r="53" spans="1:7" x14ac:dyDescent="0.45">
      <c r="A53" s="9">
        <f>'Displacement method G3'!B53</f>
        <v>38527</v>
      </c>
      <c r="B53" s="17">
        <f>'Displacement method G3'!C53-'Pre-stress method G3'!C53</f>
        <v>7.5928883799999394E-6</v>
      </c>
      <c r="C53" s="17">
        <f>'Displacement method G3'!D53-'Pre-stress method G3'!D53</f>
        <v>1.1217913436000013E-5</v>
      </c>
      <c r="D53" s="17">
        <f>'Displacement method G3'!E53-'Pre-stress method G3'!E53</f>
        <v>-1.1529640080000048E-5</v>
      </c>
      <c r="E53" s="4">
        <f t="shared" si="0"/>
        <v>1.7788370813064116E-5</v>
      </c>
      <c r="F53" s="15">
        <f>'Displacement method G3'!S53</f>
        <v>0.95383980756728748</v>
      </c>
      <c r="G53" s="9">
        <f t="shared" si="1"/>
        <v>17.788370813064116</v>
      </c>
    </row>
    <row r="54" spans="1:7" x14ac:dyDescent="0.45">
      <c r="A54" s="9">
        <f>'Displacement method G3'!B54</f>
        <v>39967</v>
      </c>
      <c r="B54" s="17">
        <f>'Displacement method G3'!C54-'Pre-stress method G3'!C54</f>
        <v>1.2907816979999863E-5</v>
      </c>
      <c r="C54" s="17">
        <f>'Displacement method G3'!D54-'Pre-stress method G3'!D54</f>
        <v>9.9648876299999935E-6</v>
      </c>
      <c r="D54" s="17">
        <f>'Displacement method G3'!E54-'Pre-stress method G3'!E54</f>
        <v>-3.004951835999998E-5</v>
      </c>
      <c r="E54" s="4">
        <f t="shared" si="0"/>
        <v>3.4188949652419506E-5</v>
      </c>
      <c r="F54" s="15">
        <f>'Displacement method G3'!S54</f>
        <v>1.976243012410164</v>
      </c>
      <c r="G54" s="9">
        <f t="shared" si="1"/>
        <v>34.188949652419502</v>
      </c>
    </row>
    <row r="55" spans="1:7" x14ac:dyDescent="0.45">
      <c r="A55" s="9">
        <f>'Displacement method G3'!B55</f>
        <v>41107</v>
      </c>
      <c r="B55" s="17">
        <f>'Displacement method G3'!C55-'Pre-stress method G3'!C55</f>
        <v>1.4679828999999804E-5</v>
      </c>
      <c r="C55" s="17">
        <f>'Displacement method G3'!D55-'Pre-stress method G3'!D55</f>
        <v>6.1428708000000297E-6</v>
      </c>
      <c r="D55" s="17">
        <f>'Displacement method G3'!E55-'Pre-stress method G3'!E55</f>
        <v>-3.8639673090000003E-5</v>
      </c>
      <c r="E55" s="4">
        <f t="shared" si="0"/>
        <v>4.1788234918895521E-5</v>
      </c>
      <c r="F55" s="15">
        <f>'Displacement method G3'!S55</f>
        <v>2.9874051784115254</v>
      </c>
      <c r="G55" s="9">
        <f t="shared" si="1"/>
        <v>41.788234918895519</v>
      </c>
    </row>
    <row r="56" spans="1:7" x14ac:dyDescent="0.45">
      <c r="A56" s="9">
        <f>'Displacement method G3'!B56</f>
        <v>42247</v>
      </c>
      <c r="B56" s="17">
        <f>'Displacement method G3'!C56-'Pre-stress method G3'!C56</f>
        <v>8.4298457100001958E-6</v>
      </c>
      <c r="C56" s="17">
        <f>'Displacement method G3'!D56-'Pre-stress method G3'!D56</f>
        <v>1.3999213039999053E-6</v>
      </c>
      <c r="D56" s="17">
        <f>'Displacement method G3'!E56-'Pre-stress method G3'!E56</f>
        <v>-2.8959866010000099E-5</v>
      </c>
      <c r="E56" s="4">
        <f t="shared" si="0"/>
        <v>3.0194302735267135E-5</v>
      </c>
      <c r="F56" s="15">
        <f>'Displacement method G3'!S56</f>
        <v>4.0518880993926771</v>
      </c>
      <c r="G56" s="9">
        <f t="shared" si="1"/>
        <v>30.194302735267136</v>
      </c>
    </row>
    <row r="57" spans="1:7" x14ac:dyDescent="0.45">
      <c r="A57" s="9">
        <f>'Displacement method G3'!B57</f>
        <v>43387</v>
      </c>
      <c r="B57" s="17">
        <f>'Displacement method G3'!C57-'Pre-stress method G3'!C57</f>
        <v>-3.3803296700055802E-7</v>
      </c>
      <c r="C57" s="17">
        <f>'Displacement method G3'!D57-'Pre-stress method G3'!D57</f>
        <v>-2.04904467100025E-6</v>
      </c>
      <c r="D57" s="17">
        <f>'Displacement method G3'!E57-'Pre-stress method G3'!E57</f>
        <v>-9.2999563339997773E-6</v>
      </c>
      <c r="E57" s="4">
        <f t="shared" si="0"/>
        <v>9.5290103455099844E-6</v>
      </c>
      <c r="F57" s="15">
        <f>'Displacement method G3'!S57</f>
        <v>5.0750187635121113</v>
      </c>
      <c r="G57" s="9">
        <f t="shared" si="1"/>
        <v>9.5290103455099846</v>
      </c>
    </row>
    <row r="58" spans="1:7" x14ac:dyDescent="0.45">
      <c r="A58" s="9">
        <f>'Displacement method G3'!B58</f>
        <v>44437</v>
      </c>
      <c r="B58" s="17">
        <f>'Displacement method G3'!C58-'Pre-stress method G3'!C58</f>
        <v>-3.7320048140998541E-6</v>
      </c>
      <c r="C58" s="17">
        <f>'Displacement method G3'!D58-'Pre-stress method G3'!D58</f>
        <v>-2.6530181089995733E-6</v>
      </c>
      <c r="D58" s="17">
        <f>'Displacement method G3'!E58-'Pre-stress method G3'!E58</f>
        <v>-1.9629841209998534E-6</v>
      </c>
      <c r="E58" s="4">
        <f t="shared" si="0"/>
        <v>4.9819345317297906E-6</v>
      </c>
      <c r="F58" s="15">
        <f>'Displacement method G3'!S58</f>
        <v>5.5839620494770559</v>
      </c>
      <c r="G58" s="9">
        <f t="shared" si="1"/>
        <v>4.9819345317297907</v>
      </c>
    </row>
    <row r="59" spans="1:7" x14ac:dyDescent="0.45">
      <c r="A59" s="9">
        <f>'Displacement method G3'!B59</f>
        <v>45007</v>
      </c>
      <c r="B59" s="17">
        <f>'Displacement method G3'!C59-'Pre-stress method G3'!C59</f>
        <v>0</v>
      </c>
      <c r="C59" s="17">
        <f>'Displacement method G3'!D59-'Pre-stress method G3'!D59</f>
        <v>0</v>
      </c>
      <c r="D59" s="17">
        <f>'Displacement method G3'!E59-'Pre-stress method G3'!E59</f>
        <v>0</v>
      </c>
      <c r="E59" s="4">
        <f t="shared" si="0"/>
        <v>0</v>
      </c>
      <c r="F59" s="15">
        <f>'Displacement method G3'!S59</f>
        <v>6.1760290324770981</v>
      </c>
      <c r="G59" s="9">
        <f t="shared" si="1"/>
        <v>0</v>
      </c>
    </row>
    <row r="60" spans="1:7" ht="15" customHeight="1" x14ac:dyDescent="0.45">
      <c r="A60" s="37" t="s">
        <v>35</v>
      </c>
      <c r="B60" s="37"/>
      <c r="C60" s="37"/>
      <c r="D60" s="37"/>
      <c r="E60" s="8">
        <f>1000000*MAX(E62:E118)</f>
        <v>43.541901669314214</v>
      </c>
      <c r="F60" s="24" t="s">
        <v>34</v>
      </c>
      <c r="G60" s="16"/>
    </row>
    <row r="61" spans="1:7" x14ac:dyDescent="0.45">
      <c r="A61" s="5" t="s">
        <v>15</v>
      </c>
      <c r="B61" s="5" t="s">
        <v>0</v>
      </c>
      <c r="C61" s="5" t="s">
        <v>1</v>
      </c>
      <c r="D61" s="5" t="s">
        <v>2</v>
      </c>
      <c r="E61" s="7" t="s">
        <v>8</v>
      </c>
      <c r="F61" s="21" t="s">
        <v>9</v>
      </c>
      <c r="G61" s="7" t="s">
        <v>10</v>
      </c>
    </row>
    <row r="62" spans="1:7" ht="15" customHeight="1" x14ac:dyDescent="0.45">
      <c r="A62" s="9">
        <f>'Displacement method G3'!B62</f>
        <v>1</v>
      </c>
      <c r="B62" s="17">
        <f>'Displacement method G3'!C62-'Pre-stress method G3'!C62</f>
        <v>3.9358584800000009E-6</v>
      </c>
      <c r="C62" s="17">
        <f>'Displacement method G3'!D62-'Pre-stress method G3'!D62</f>
        <v>1.1108906845520002E-5</v>
      </c>
      <c r="D62" s="17">
        <f>'Displacement method G3'!E62-'Pre-stress method G3'!E62</f>
        <v>4.9398854900000377E-6</v>
      </c>
      <c r="E62" s="4">
        <f>(B62^2+C62^2+D62^2)^0.5</f>
        <v>1.2778938216117253E-5</v>
      </c>
      <c r="F62" s="15">
        <f>'Displacement method G3'!S62</f>
        <v>9.4944000000000001E-2</v>
      </c>
      <c r="G62" s="9">
        <f>E62*1000000</f>
        <v>12.778938216117252</v>
      </c>
    </row>
    <row r="63" spans="1:7" x14ac:dyDescent="0.45">
      <c r="A63" s="9">
        <f>'Displacement method G3'!B63</f>
        <v>2</v>
      </c>
      <c r="B63" s="17">
        <f>'Displacement method G3'!C63-'Pre-stress method G3'!C63</f>
        <v>3.2858527400000384E-6</v>
      </c>
      <c r="C63" s="17">
        <f>'Displacement method G3'!D63-'Pre-stress method G3'!D63</f>
        <v>8.981808860000003E-6</v>
      </c>
      <c r="D63" s="17">
        <f>'Displacement method G3'!E63-'Pre-stress method G3'!E63</f>
        <v>8.4701237699998967E-6</v>
      </c>
      <c r="E63" s="4">
        <f t="shared" ref="E63:E118" si="2">(B63^2+C63^2+D63^2)^0.5</f>
        <v>1.2775473193023324E-5</v>
      </c>
      <c r="F63" s="15">
        <f>'Displacement method G3'!S63</f>
        <v>0.87925855725150603</v>
      </c>
      <c r="G63" s="9">
        <f t="shared" ref="G63:G118" si="3">E63*1000000</f>
        <v>12.775473193023325</v>
      </c>
    </row>
    <row r="64" spans="1:7" x14ac:dyDescent="0.45">
      <c r="A64" s="9">
        <f>'Displacement method G3'!B64</f>
        <v>22</v>
      </c>
      <c r="B64" s="17">
        <f>'Displacement method G3'!C64-'Pre-stress method G3'!C64</f>
        <v>-1.5827855299999603E-7</v>
      </c>
      <c r="C64" s="17">
        <f>'Displacement method G3'!D64-'Pre-stress method G3'!D64</f>
        <v>7.839663000000106E-6</v>
      </c>
      <c r="D64" s="17">
        <f>'Displacement method G3'!E64-'Pre-stress method G3'!E64</f>
        <v>2.4379801999999985E-5</v>
      </c>
      <c r="E64" s="4">
        <f t="shared" si="2"/>
        <v>2.5609765981225085E-5</v>
      </c>
      <c r="F64" s="15">
        <f>'Displacement method G3'!S64</f>
        <v>0.95131055392022223</v>
      </c>
      <c r="G64" s="9">
        <f t="shared" si="3"/>
        <v>25.609765981225085</v>
      </c>
    </row>
    <row r="65" spans="1:7" x14ac:dyDescent="0.45">
      <c r="A65" s="9">
        <f>'Displacement method G3'!B65</f>
        <v>1645</v>
      </c>
      <c r="B65" s="17">
        <f>'Displacement method G3'!C65-'Pre-stress method G3'!C65</f>
        <v>5.8049922005999881E-6</v>
      </c>
      <c r="C65" s="17">
        <f>'Displacement method G3'!D65-'Pre-stress method G3'!D65</f>
        <v>4.5284617099999392E-6</v>
      </c>
      <c r="D65" s="17">
        <f>'Displacement method G3'!E65-'Pre-stress method G3'!E65</f>
        <v>5.6800008811201414E-6</v>
      </c>
      <c r="E65" s="4">
        <f t="shared" si="2"/>
        <v>9.2987800230722662E-6</v>
      </c>
      <c r="F65" s="15">
        <f>'Displacement method G3'!S65</f>
        <v>1.8709382304341315</v>
      </c>
      <c r="G65" s="9">
        <f t="shared" si="3"/>
        <v>9.2987800230722666</v>
      </c>
    </row>
    <row r="66" spans="1:7" x14ac:dyDescent="0.45">
      <c r="A66" s="9">
        <f>'Displacement method G3'!B66</f>
        <v>1657</v>
      </c>
      <c r="B66" s="17">
        <f>'Displacement method G3'!C66-'Pre-stress method G3'!C66</f>
        <v>-5.4491257899999795E-7</v>
      </c>
      <c r="C66" s="17">
        <f>'Displacement method G3'!D66-'Pre-stress method G3'!D66</f>
        <v>4.2088485600001637E-6</v>
      </c>
      <c r="D66" s="17">
        <f>'Displacement method G3'!E66-'Pre-stress method G3'!E66</f>
        <v>1.9389697029999989E-5</v>
      </c>
      <c r="E66" s="4">
        <f t="shared" si="2"/>
        <v>1.9848720030141952E-5</v>
      </c>
      <c r="F66" s="15">
        <f>'Displacement method G3'!S66</f>
        <v>1.9381975570101209</v>
      </c>
      <c r="G66" s="9">
        <f t="shared" si="3"/>
        <v>19.848720030141951</v>
      </c>
    </row>
    <row r="67" spans="1:7" x14ac:dyDescent="0.45">
      <c r="A67" s="9">
        <f>'Displacement method G3'!B67</f>
        <v>2869</v>
      </c>
      <c r="B67" s="17">
        <f>'Displacement method G3'!C67-'Pre-stress method G3'!C67</f>
        <v>1.2730134810000262E-5</v>
      </c>
      <c r="C67" s="17">
        <f>'Displacement method G3'!D67-'Pre-stress method G3'!D67</f>
        <v>-2.8525760999999726E-7</v>
      </c>
      <c r="D67" s="17">
        <f>'Displacement method G3'!E67-'Pre-stress method G3'!E67</f>
        <v>-5.9502574200000387E-6</v>
      </c>
      <c r="E67" s="4">
        <f t="shared" si="2"/>
        <v>1.4055008628567568E-5</v>
      </c>
      <c r="F67" s="15">
        <f>'Displacement method G3'!S67</f>
        <v>2.8528690120648723</v>
      </c>
      <c r="G67" s="9">
        <f t="shared" si="3"/>
        <v>14.055008628567569</v>
      </c>
    </row>
    <row r="68" spans="1:7" x14ac:dyDescent="0.45">
      <c r="A68" s="9">
        <f>'Displacement method G3'!B68</f>
        <v>2881</v>
      </c>
      <c r="B68" s="17">
        <f>'Displacement method G3'!C68-'Pre-stress method G3'!C68</f>
        <v>1.604116530000161E-6</v>
      </c>
      <c r="C68" s="17">
        <f>'Displacement method G3'!D68-'Pre-stress method G3'!D68</f>
        <v>-7.8381661700000979E-6</v>
      </c>
      <c r="D68" s="17">
        <f>'Displacement method G3'!E68-'Pre-stress method G3'!E68</f>
        <v>-4.2031154999988204E-7</v>
      </c>
      <c r="E68" s="4">
        <f t="shared" si="2"/>
        <v>8.0116602866957029E-6</v>
      </c>
      <c r="F68" s="15">
        <f>'Displacement method G3'!S68</f>
        <v>2.8769585415851933</v>
      </c>
      <c r="G68" s="9">
        <f t="shared" si="3"/>
        <v>8.0116602866957027</v>
      </c>
    </row>
    <row r="69" spans="1:7" x14ac:dyDescent="0.45">
      <c r="A69" s="9">
        <f>'Displacement method G3'!B69</f>
        <v>4093</v>
      </c>
      <c r="B69" s="17">
        <f>'Displacement method G3'!C69-'Pre-stress method G3'!C69</f>
        <v>1.5070156430000304E-5</v>
      </c>
      <c r="C69" s="17">
        <f>'Displacement method G3'!D69-'Pre-stress method G3'!D69</f>
        <v>-4.4051712299998744E-6</v>
      </c>
      <c r="D69" s="17">
        <f>'Displacement method G3'!E69-'Pre-stress method G3'!E69</f>
        <v>-1.4800299409999974E-5</v>
      </c>
      <c r="E69" s="4">
        <f t="shared" si="2"/>
        <v>2.1576932381966249E-5</v>
      </c>
      <c r="F69" s="15">
        <f>'Displacement method G3'!S69</f>
        <v>3.7820450354272617</v>
      </c>
      <c r="G69" s="9">
        <f t="shared" si="3"/>
        <v>21.576932381966248</v>
      </c>
    </row>
    <row r="70" spans="1:7" x14ac:dyDescent="0.45">
      <c r="A70" s="9">
        <f>'Displacement method G3'!B70</f>
        <v>4105</v>
      </c>
      <c r="B70" s="17">
        <f>'Displacement method G3'!C70-'Pre-stress method G3'!C70</f>
        <v>2.2320748669999845E-6</v>
      </c>
      <c r="C70" s="17">
        <f>'Displacement method G3'!D70-'Pre-stress method G3'!D70</f>
        <v>-1.136209813200036E-5</v>
      </c>
      <c r="D70" s="17">
        <f>'Displacement method G3'!E70-'Pre-stress method G3'!E70</f>
        <v>-8.2302141900000673E-6</v>
      </c>
      <c r="E70" s="4">
        <f t="shared" si="2"/>
        <v>1.4206190826058108E-5</v>
      </c>
      <c r="F70" s="15">
        <f>'Displacement method G3'!S70</f>
        <v>3.7219094360287701</v>
      </c>
      <c r="G70" s="9">
        <f t="shared" si="3"/>
        <v>14.206190826058108</v>
      </c>
    </row>
    <row r="71" spans="1:7" x14ac:dyDescent="0.45">
      <c r="A71" s="9">
        <f>'Displacement method G3'!B71</f>
        <v>5317</v>
      </c>
      <c r="B71" s="17">
        <f>'Displacement method G3'!C71-'Pre-stress method G3'!C71</f>
        <v>7.5810631980002124E-6</v>
      </c>
      <c r="C71" s="17">
        <f>'Displacement method G3'!D71-'Pre-stress method G3'!D71</f>
        <v>-3.7230594310002328E-6</v>
      </c>
      <c r="D71" s="17">
        <f>'Displacement method G3'!E71-'Pre-stress method G3'!E71</f>
        <v>-7.4701617000004841E-6</v>
      </c>
      <c r="E71" s="4">
        <f t="shared" si="2"/>
        <v>1.1275504714334836E-5</v>
      </c>
      <c r="F71" s="15">
        <f>'Displacement method G3'!S71</f>
        <v>4.724020094157094</v>
      </c>
      <c r="G71" s="9">
        <f t="shared" si="3"/>
        <v>11.275504714334836</v>
      </c>
    </row>
    <row r="72" spans="1:7" x14ac:dyDescent="0.45">
      <c r="A72" s="9">
        <f>'Displacement method G3'!B72</f>
        <v>5329</v>
      </c>
      <c r="B72" s="17">
        <f>'Displacement method G3'!C72-'Pre-stress method G3'!C72</f>
        <v>6.5301729099999373E-7</v>
      </c>
      <c r="C72" s="17">
        <f>'Displacement method G3'!D72-'Pre-stress method G3'!D72</f>
        <v>-5.5950086549003131E-6</v>
      </c>
      <c r="D72" s="17">
        <f>'Displacement method G3'!E72-'Pre-stress method G3'!E72</f>
        <v>-1.510076285000158E-6</v>
      </c>
      <c r="E72" s="4">
        <f t="shared" si="2"/>
        <v>5.8318850998004286E-6</v>
      </c>
      <c r="F72" s="15">
        <f>'Displacement method G3'!S72</f>
        <v>4.5914083438526792</v>
      </c>
      <c r="G72" s="9">
        <f t="shared" si="3"/>
        <v>5.831885099800429</v>
      </c>
    </row>
    <row r="73" spans="1:7" x14ac:dyDescent="0.45">
      <c r="A73" s="9">
        <f>'Displacement method G3'!B73</f>
        <v>6541</v>
      </c>
      <c r="B73" s="17">
        <f>'Displacement method G3'!C73-'Pre-stress method G3'!C73</f>
        <v>3.9900164939994653E-6</v>
      </c>
      <c r="C73" s="17">
        <f>'Displacement method G3'!D73-'Pre-stress method G3'!D73</f>
        <v>-1.3620235140001866E-6</v>
      </c>
      <c r="D73" s="17">
        <f>'Displacement method G3'!E73-'Pre-stress method G3'!E73</f>
        <v>-1.5007871099950026E-7</v>
      </c>
      <c r="E73" s="4">
        <f t="shared" si="2"/>
        <v>4.2187513904676192E-6</v>
      </c>
      <c r="F73" s="15">
        <f>'Displacement method G3'!S73</f>
        <v>5.1966931071595903</v>
      </c>
      <c r="G73" s="9">
        <f t="shared" si="3"/>
        <v>4.2187513904676193</v>
      </c>
    </row>
    <row r="74" spans="1:7" x14ac:dyDescent="0.45">
      <c r="A74" s="9">
        <f>'Displacement method G3'!B74</f>
        <v>6547</v>
      </c>
      <c r="B74" s="17">
        <f>'Displacement method G3'!C74-'Pre-stress method G3'!C74</f>
        <v>1.8801629699991516E-7</v>
      </c>
      <c r="C74" s="17">
        <f>'Displacement method G3'!D74-'Pre-stress method G3'!D74</f>
        <v>-2.345993226599008E-6</v>
      </c>
      <c r="D74" s="17">
        <f>'Displacement method G3'!E74-'Pre-stress method G3'!E74</f>
        <v>3.1389622040002563E-6</v>
      </c>
      <c r="E74" s="4">
        <f t="shared" si="2"/>
        <v>3.9232789940721952E-6</v>
      </c>
      <c r="F74" s="15">
        <f>'Displacement method G3'!S74</f>
        <v>4.9906345498343194</v>
      </c>
      <c r="G74" s="9">
        <f t="shared" si="3"/>
        <v>3.923278994072195</v>
      </c>
    </row>
    <row r="75" spans="1:7" x14ac:dyDescent="0.45">
      <c r="A75" s="9">
        <f>'Displacement method G3'!B75</f>
        <v>7153</v>
      </c>
      <c r="B75" s="17">
        <f>'Displacement method G3'!C75-'Pre-stress method G3'!C75</f>
        <v>-4.4010511999998747E-7</v>
      </c>
      <c r="C75" s="17">
        <f>'Displacement method G3'!D75-'Pre-stress method G3'!D75</f>
        <v>7.0598084031999733E-6</v>
      </c>
      <c r="D75" s="17">
        <f>'Displacement method G3'!E75-'Pre-stress method G3'!E75</f>
        <v>2.3749628289999988E-5</v>
      </c>
      <c r="E75" s="4">
        <f t="shared" si="2"/>
        <v>2.4780626124448733E-5</v>
      </c>
      <c r="F75" s="15">
        <f>'Displacement method G3'!S75</f>
        <v>1.0241955026751486</v>
      </c>
      <c r="G75" s="9">
        <f t="shared" si="3"/>
        <v>24.780626124448734</v>
      </c>
    </row>
    <row r="76" spans="1:7" x14ac:dyDescent="0.45">
      <c r="A76" s="9">
        <f>'Displacement method G3'!B76</f>
        <v>8648</v>
      </c>
      <c r="B76" s="17">
        <f>'Displacement method G3'!C76-'Pre-stress method G3'!C76</f>
        <v>-2.4829043040000033E-6</v>
      </c>
      <c r="C76" s="17">
        <f>'Displacement method G3'!D76-'Pre-stress method G3'!D76</f>
        <v>2.7701187499998801E-6</v>
      </c>
      <c r="D76" s="17">
        <f>'Displacement method G3'!E76-'Pre-stress method G3'!E76</f>
        <v>1.6799933631000052E-5</v>
      </c>
      <c r="E76" s="4">
        <f t="shared" si="2"/>
        <v>1.7206863214366795E-5</v>
      </c>
      <c r="F76" s="15">
        <f>'Displacement method G3'!S76</f>
        <v>2.0190197526522615</v>
      </c>
      <c r="G76" s="9">
        <f t="shared" si="3"/>
        <v>17.206863214366795</v>
      </c>
    </row>
    <row r="77" spans="1:7" x14ac:dyDescent="0.45">
      <c r="A77" s="9">
        <f>'Displacement method G3'!B77</f>
        <v>9788</v>
      </c>
      <c r="B77" s="17">
        <f>'Displacement method G3'!C77-'Pre-stress method G3'!C77</f>
        <v>-3.6317996099999913E-6</v>
      </c>
      <c r="C77" s="17">
        <f>'Displacement method G3'!D77-'Pre-stress method G3'!D77</f>
        <v>-1.0119908392000349E-5</v>
      </c>
      <c r="D77" s="17">
        <f>'Displacement method G3'!E77-'Pre-stress method G3'!E77</f>
        <v>-4.2998324899998219E-6</v>
      </c>
      <c r="E77" s="4">
        <f t="shared" si="2"/>
        <v>1.1579770019811847E-5</v>
      </c>
      <c r="F77" s="15">
        <f>'Displacement method G3'!S77</f>
        <v>2.9733024400487755</v>
      </c>
      <c r="G77" s="9">
        <f t="shared" si="3"/>
        <v>11.579770019811846</v>
      </c>
    </row>
    <row r="78" spans="1:7" x14ac:dyDescent="0.45">
      <c r="A78" s="9">
        <f>'Displacement method G3'!B78</f>
        <v>10928</v>
      </c>
      <c r="B78" s="17">
        <f>'Displacement method G3'!C78-'Pre-stress method G3'!C78</f>
        <v>-3.5518867699999533E-6</v>
      </c>
      <c r="C78" s="17">
        <f>'Displacement method G3'!D78-'Pre-stress method G3'!D78</f>
        <v>-1.5660003061199971E-5</v>
      </c>
      <c r="D78" s="17">
        <f>'Displacement method G3'!E78-'Pre-stress method G3'!E78</f>
        <v>-1.3499907139999986E-5</v>
      </c>
      <c r="E78" s="4">
        <f t="shared" si="2"/>
        <v>2.0978538754935143E-5</v>
      </c>
      <c r="F78" s="15">
        <f>'Displacement method G3'!S78</f>
        <v>3.8468257160937251</v>
      </c>
      <c r="G78" s="9">
        <f t="shared" si="3"/>
        <v>20.978538754935144</v>
      </c>
    </row>
    <row r="79" spans="1:7" x14ac:dyDescent="0.45">
      <c r="A79" s="9">
        <f>'Displacement method G3'!B79</f>
        <v>12068</v>
      </c>
      <c r="B79" s="17">
        <f>'Displacement method G3'!C79-'Pre-stress method G3'!C79</f>
        <v>-1.3079715050000155E-6</v>
      </c>
      <c r="C79" s="17">
        <f>'Displacement method G3'!D79-'Pre-stress method G3'!D79</f>
        <v>-8.2960330350006009E-6</v>
      </c>
      <c r="D79" s="17">
        <f>'Displacement method G3'!E79-'Pre-stress method G3'!E79</f>
        <v>-2.8999948818997368E-6</v>
      </c>
      <c r="E79" s="4">
        <f t="shared" si="2"/>
        <v>8.8850956039177171E-6</v>
      </c>
      <c r="F79" s="15">
        <f>'Displacement method G3'!S79</f>
        <v>4.7205494860238462</v>
      </c>
      <c r="G79" s="9">
        <f t="shared" si="3"/>
        <v>8.8850956039177174</v>
      </c>
    </row>
    <row r="80" spans="1:7" x14ac:dyDescent="0.45">
      <c r="A80" s="9">
        <f>'Displacement method G3'!B80</f>
        <v>13208</v>
      </c>
      <c r="B80" s="17">
        <f>'Displacement method G3'!C80-'Pre-stress method G3'!C80</f>
        <v>0</v>
      </c>
      <c r="C80" s="17">
        <f>'Displacement method G3'!D80-'Pre-stress method G3'!D80</f>
        <v>0</v>
      </c>
      <c r="D80" s="17">
        <f>'Displacement method G3'!E80-'Pre-stress method G3'!E80</f>
        <v>0</v>
      </c>
      <c r="E80" s="4">
        <f t="shared" si="2"/>
        <v>0</v>
      </c>
      <c r="F80" s="15">
        <f>'Displacement method G3'!S80</f>
        <v>5.8131962378712103</v>
      </c>
      <c r="G80" s="9">
        <f t="shared" si="3"/>
        <v>0</v>
      </c>
    </row>
    <row r="81" spans="1:7" x14ac:dyDescent="0.45">
      <c r="A81" s="9">
        <f>'Displacement method G3'!B81</f>
        <v>13214</v>
      </c>
      <c r="B81" s="17">
        <f>'Displacement method G3'!C81-'Pre-stress method G3'!C81</f>
        <v>0</v>
      </c>
      <c r="C81" s="17">
        <f>'Displacement method G3'!D81-'Pre-stress method G3'!D81</f>
        <v>0</v>
      </c>
      <c r="D81" s="17">
        <f>'Displacement method G3'!E81-'Pre-stress method G3'!E81</f>
        <v>0</v>
      </c>
      <c r="E81" s="4">
        <f t="shared" si="2"/>
        <v>0</v>
      </c>
      <c r="F81" s="15">
        <f>'Displacement method G3'!S81</f>
        <v>5.2120415846384045</v>
      </c>
      <c r="G81" s="9">
        <f t="shared" si="3"/>
        <v>0</v>
      </c>
    </row>
    <row r="82" spans="1:7" x14ac:dyDescent="0.45">
      <c r="A82" s="9">
        <f>'Displacement method G3'!B82</f>
        <v>13820</v>
      </c>
      <c r="B82" s="17">
        <f>'Displacement method G3'!C82-'Pre-stress method G3'!C82</f>
        <v>-1.2098554100009248E-7</v>
      </c>
      <c r="C82" s="17">
        <f>'Displacement method G3'!D82-'Pre-stress method G3'!D82</f>
        <v>-3.2545193499999153E-6</v>
      </c>
      <c r="D82" s="17">
        <f>'Displacement method G3'!E82-'Pre-stress method G3'!E82</f>
        <v>3.6329902246001744E-6</v>
      </c>
      <c r="E82" s="4">
        <f t="shared" si="2"/>
        <v>4.8790523334655253E-6</v>
      </c>
      <c r="F82" s="15">
        <f>'Displacement method G3'!S82</f>
        <v>5.1071353859086219</v>
      </c>
      <c r="G82" s="9">
        <f t="shared" si="3"/>
        <v>4.8790523334655251</v>
      </c>
    </row>
    <row r="83" spans="1:7" x14ac:dyDescent="0.45">
      <c r="A83" s="9">
        <f>'Displacement method G3'!B83</f>
        <v>14390</v>
      </c>
      <c r="B83" s="17">
        <f>'Displacement method G3'!C83-'Pre-stress method G3'!C83</f>
        <v>0</v>
      </c>
      <c r="C83" s="17">
        <f>'Displacement method G3'!D83-'Pre-stress method G3'!D83</f>
        <v>0</v>
      </c>
      <c r="D83" s="17">
        <f>'Displacement method G3'!E83-'Pre-stress method G3'!E83</f>
        <v>0</v>
      </c>
      <c r="E83" s="4">
        <f t="shared" si="2"/>
        <v>0</v>
      </c>
      <c r="F83" s="15">
        <f>'Displacement method G3'!S83</f>
        <v>5.3471472590531857</v>
      </c>
      <c r="G83" s="9">
        <f t="shared" si="3"/>
        <v>0</v>
      </c>
    </row>
    <row r="84" spans="1:7" x14ac:dyDescent="0.45">
      <c r="A84" s="9">
        <f>'Displacement method G3'!B84</f>
        <v>14960</v>
      </c>
      <c r="B84" s="17">
        <f>'Displacement method G3'!C84-'Pre-stress method G3'!C84</f>
        <v>1.49178477999994E-6</v>
      </c>
      <c r="C84" s="17">
        <f>'Displacement method G3'!D84-'Pre-stress method G3'!D84</f>
        <v>5.8215703049999861E-6</v>
      </c>
      <c r="D84" s="17">
        <f>'Displacement method G3'!E84-'Pre-stress method G3'!E84</f>
        <v>1.4589418350000006E-5</v>
      </c>
      <c r="E84" s="4">
        <f t="shared" si="2"/>
        <v>1.5778695460563714E-5</v>
      </c>
      <c r="F84" s="15">
        <f>'Displacement method G3'!S84</f>
        <v>1.0614029114808381</v>
      </c>
      <c r="G84" s="9">
        <f t="shared" si="3"/>
        <v>15.778695460563714</v>
      </c>
    </row>
    <row r="85" spans="1:7" x14ac:dyDescent="0.45">
      <c r="A85" s="9">
        <f>'Displacement method G3'!B85</f>
        <v>16455</v>
      </c>
      <c r="B85" s="17">
        <f>'Displacement method G3'!C85-'Pre-stress method G3'!C85</f>
        <v>-5.4280642810000407E-6</v>
      </c>
      <c r="C85" s="17">
        <f>'Displacement method G3'!D85-'Pre-stress method G3'!D85</f>
        <v>-3.5273792999999595E-7</v>
      </c>
      <c r="D85" s="17">
        <f>'Displacement method G3'!E85-'Pre-stress method G3'!E85</f>
        <v>5.5895601199999322E-6</v>
      </c>
      <c r="E85" s="4">
        <f t="shared" si="2"/>
        <v>7.799454354057266E-6</v>
      </c>
      <c r="F85" s="15">
        <f>'Displacement method G3'!S85</f>
        <v>2.0609665669534767</v>
      </c>
      <c r="G85" s="9">
        <f t="shared" si="3"/>
        <v>7.7994543540572661</v>
      </c>
    </row>
    <row r="86" spans="1:7" x14ac:dyDescent="0.45">
      <c r="A86" s="9">
        <f>'Displacement method G3'!B86</f>
        <v>17595</v>
      </c>
      <c r="B86" s="17">
        <f>'Displacement method G3'!C86-'Pre-stress method G3'!C86</f>
        <v>-1.666982380000041E-5</v>
      </c>
      <c r="C86" s="17">
        <f>'Displacement method G3'!D86-'Pre-stress method G3'!D86</f>
        <v>-6.5216655299998177E-6</v>
      </c>
      <c r="D86" s="17">
        <f>'Displacement method G3'!E86-'Pre-stress method G3'!E86</f>
        <v>-1.3459828510000143E-5</v>
      </c>
      <c r="E86" s="4">
        <f t="shared" si="2"/>
        <v>2.2396029342873719E-5</v>
      </c>
      <c r="F86" s="15">
        <f>'Displacement method G3'!S86</f>
        <v>3.0504917128227049</v>
      </c>
      <c r="G86" s="9">
        <f t="shared" si="3"/>
        <v>22.396029342873717</v>
      </c>
    </row>
    <row r="87" spans="1:7" x14ac:dyDescent="0.45">
      <c r="A87" s="9">
        <f>'Displacement method G3'!B87</f>
        <v>18735</v>
      </c>
      <c r="B87" s="17">
        <f>'Displacement method G3'!C87-'Pre-stress method G3'!C87</f>
        <v>-2.1109761290000282E-5</v>
      </c>
      <c r="C87" s="17">
        <f>'Displacement method G3'!D87-'Pre-stress method G3'!D87</f>
        <v>-9.1667464100001188E-6</v>
      </c>
      <c r="D87" s="17">
        <f>'Displacement method G3'!E87-'Pre-stress method G3'!E87</f>
        <v>-2.302958253000008E-5</v>
      </c>
      <c r="E87" s="4">
        <f t="shared" si="2"/>
        <v>3.2557839808134221E-5</v>
      </c>
      <c r="F87" s="15">
        <f>'Displacement method G3'!S87</f>
        <v>3.9924502413931222</v>
      </c>
      <c r="G87" s="9">
        <f t="shared" si="3"/>
        <v>32.557839808134219</v>
      </c>
    </row>
    <row r="88" spans="1:7" x14ac:dyDescent="0.45">
      <c r="A88" s="9">
        <f>'Displacement method G3'!B88</f>
        <v>19875</v>
      </c>
      <c r="B88" s="17">
        <f>'Displacement method G3'!C88-'Pre-stress method G3'!C88</f>
        <v>-1.1047918088000729E-5</v>
      </c>
      <c r="C88" s="17">
        <f>'Displacement method G3'!D88-'Pre-stress method G3'!D88</f>
        <v>-5.4699131629997767E-6</v>
      </c>
      <c r="D88" s="17">
        <f>'Displacement method G3'!E88-'Pre-stress method G3'!E88</f>
        <v>-8.3898127699998798E-6</v>
      </c>
      <c r="E88" s="4">
        <f t="shared" si="2"/>
        <v>1.4911921486032072E-5</v>
      </c>
      <c r="F88" s="15">
        <f>'Displacement method G3'!S88</f>
        <v>4.9182905099231373</v>
      </c>
      <c r="G88" s="9">
        <f t="shared" si="3"/>
        <v>14.911921486032071</v>
      </c>
    </row>
    <row r="89" spans="1:7" x14ac:dyDescent="0.45">
      <c r="A89" s="9">
        <f>'Displacement method G3'!B89</f>
        <v>21015</v>
      </c>
      <c r="B89" s="17">
        <f>'Displacement method G3'!C89-'Pre-stress method G3'!C89</f>
        <v>-5.7749934827006771E-6</v>
      </c>
      <c r="C89" s="17">
        <f>'Displacement method G3'!D89-'Pre-stress method G3'!D89</f>
        <v>-1.6389684489998002E-6</v>
      </c>
      <c r="D89" s="17">
        <f>'Displacement method G3'!E89-'Pre-stress method G3'!E89</f>
        <v>2.0300879660000229E-6</v>
      </c>
      <c r="E89" s="4">
        <f t="shared" si="2"/>
        <v>6.3370359358102277E-6</v>
      </c>
      <c r="F89" s="15">
        <f>'Displacement method G3'!S89</f>
        <v>5.3446496096563703</v>
      </c>
      <c r="G89" s="9">
        <f t="shared" si="3"/>
        <v>6.3370359358102277</v>
      </c>
    </row>
    <row r="90" spans="1:7" x14ac:dyDescent="0.45">
      <c r="A90" s="9">
        <f>'Displacement method G3'!B90</f>
        <v>21585</v>
      </c>
      <c r="B90" s="17">
        <f>'Displacement method G3'!C90-'Pre-stress method G3'!C90</f>
        <v>0</v>
      </c>
      <c r="C90" s="17">
        <f>'Displacement method G3'!D90-'Pre-stress method G3'!D90</f>
        <v>0</v>
      </c>
      <c r="D90" s="17">
        <f>'Displacement method G3'!E90-'Pre-stress method G3'!E90</f>
        <v>0</v>
      </c>
      <c r="E90" s="4">
        <f t="shared" si="2"/>
        <v>0</v>
      </c>
      <c r="F90" s="15">
        <f>'Displacement method G3'!S90</f>
        <v>5.7858106510669698</v>
      </c>
      <c r="G90" s="9">
        <f t="shared" si="3"/>
        <v>0</v>
      </c>
    </row>
    <row r="91" spans="1:7" x14ac:dyDescent="0.45">
      <c r="A91" s="9">
        <f>'Displacement method G3'!B91</f>
        <v>22155</v>
      </c>
      <c r="B91" s="17">
        <f>'Displacement method G3'!C91-'Pre-stress method G3'!C91</f>
        <v>4.9566772599998971E-6</v>
      </c>
      <c r="C91" s="17">
        <f>'Displacement method G3'!D91-'Pre-stress method G3'!D91</f>
        <v>8.5070275539999803E-6</v>
      </c>
      <c r="D91" s="17">
        <f>'Displacement method G3'!E91-'Pre-stress method G3'!E91</f>
        <v>2.6194587499999387E-6</v>
      </c>
      <c r="E91" s="4">
        <f t="shared" si="2"/>
        <v>1.0188215320028637E-5</v>
      </c>
      <c r="F91" s="15">
        <f>'Displacement method G3'!S91</f>
        <v>1.044940229534685</v>
      </c>
      <c r="G91" s="9">
        <f t="shared" si="3"/>
        <v>10.188215320028638</v>
      </c>
    </row>
    <row r="92" spans="1:7" x14ac:dyDescent="0.45">
      <c r="A92" s="9">
        <f>'Displacement method G3'!B92</f>
        <v>22295</v>
      </c>
      <c r="B92" s="17">
        <f>'Displacement method G3'!C92-'Pre-stress method G3'!C92</f>
        <v>5.2026273399997675E-6</v>
      </c>
      <c r="C92" s="17">
        <f>'Displacement method G3'!D92-'Pre-stress method G3'!D92</f>
        <v>3.7141349800000898E-6</v>
      </c>
      <c r="D92" s="17">
        <f>'Displacement method G3'!E92-'Pre-stress method G3'!E92</f>
        <v>1.3791661599999588E-6</v>
      </c>
      <c r="E92" s="4">
        <f t="shared" si="2"/>
        <v>6.5394364577891849E-6</v>
      </c>
      <c r="F92" s="15">
        <f>'Displacement method G3'!S92</f>
        <v>2.0364084246781142</v>
      </c>
      <c r="G92" s="9">
        <f t="shared" si="3"/>
        <v>6.5394364577891846</v>
      </c>
    </row>
    <row r="93" spans="1:7" x14ac:dyDescent="0.45">
      <c r="A93" s="9">
        <f>'Displacement method G3'!B93</f>
        <v>22379</v>
      </c>
      <c r="B93" s="17">
        <f>'Displacement method G3'!C93-'Pre-stress method G3'!C93</f>
        <v>1.2776902900001226E-6</v>
      </c>
      <c r="C93" s="17">
        <f>'Displacement method G3'!D93-'Pre-stress method G3'!D93</f>
        <v>1.7651800900001305E-6</v>
      </c>
      <c r="D93" s="17">
        <f>'Displacement method G3'!E93-'Pre-stress method G3'!E93</f>
        <v>-6.3407646199997725E-6</v>
      </c>
      <c r="E93" s="4">
        <f t="shared" si="2"/>
        <v>6.7047482572826197E-6</v>
      </c>
      <c r="F93" s="15">
        <f>'Displacement method G3'!S93</f>
        <v>3.0329620241605397</v>
      </c>
      <c r="G93" s="9">
        <f t="shared" si="3"/>
        <v>6.7047482572826196</v>
      </c>
    </row>
    <row r="94" spans="1:7" x14ac:dyDescent="0.45">
      <c r="A94" s="9">
        <f>'Displacement method G3'!B94</f>
        <v>22463</v>
      </c>
      <c r="B94" s="17">
        <f>'Displacement method G3'!C94-'Pre-stress method G3'!C94</f>
        <v>-3.1941542200002518E-6</v>
      </c>
      <c r="C94" s="17">
        <f>'Displacement method G3'!D94-'Pre-stress method G3'!D94</f>
        <v>1.0121252399998993E-6</v>
      </c>
      <c r="D94" s="17">
        <f>'Displacement method G3'!E94-'Pre-stress method G3'!E94</f>
        <v>-1.136044412000008E-5</v>
      </c>
      <c r="E94" s="4">
        <f t="shared" si="2"/>
        <v>1.1844269048203635E-5</v>
      </c>
      <c r="F94" s="15">
        <f>'Displacement method G3'!S94</f>
        <v>3.9859506494687058</v>
      </c>
      <c r="G94" s="9">
        <f t="shared" si="3"/>
        <v>11.844269048203635</v>
      </c>
    </row>
    <row r="95" spans="1:7" x14ac:dyDescent="0.45">
      <c r="A95" s="9">
        <f>'Displacement method G3'!B95</f>
        <v>22547</v>
      </c>
      <c r="B95" s="17">
        <f>'Displacement method G3'!C95-'Pre-stress method G3'!C95</f>
        <v>-1.3440374489999754E-6</v>
      </c>
      <c r="C95" s="17">
        <f>'Displacement method G3'!D95-'Pre-stress method G3'!D95</f>
        <v>-1.1994007299994357E-7</v>
      </c>
      <c r="D95" s="17">
        <f>'Displacement method G3'!E95-'Pre-stress method G3'!E95</f>
        <v>-1.5701561499998316E-6</v>
      </c>
      <c r="E95" s="4">
        <f t="shared" si="2"/>
        <v>2.0703170338882612E-6</v>
      </c>
      <c r="F95" s="15">
        <f>'Displacement method G3'!S95</f>
        <v>4.9310670052231087</v>
      </c>
      <c r="G95" s="9">
        <f t="shared" si="3"/>
        <v>2.0703170338882613</v>
      </c>
    </row>
    <row r="96" spans="1:7" x14ac:dyDescent="0.45">
      <c r="A96" s="9">
        <f>'Displacement method G3'!B96</f>
        <v>22762</v>
      </c>
      <c r="B96" s="17">
        <f>'Displacement method G3'!C96-'Pre-stress method G3'!C96</f>
        <v>-8.2599991107091403E-7</v>
      </c>
      <c r="C96" s="17">
        <f>'Displacement method G3'!D96-'Pre-stress method G3'!D96</f>
        <v>-6.9856799599999145E-7</v>
      </c>
      <c r="D96" s="17">
        <f>'Displacement method G3'!E96-'Pre-stress method G3'!E96</f>
        <v>4.8109337989999876E-6</v>
      </c>
      <c r="E96" s="4">
        <f t="shared" si="2"/>
        <v>4.9310604454300756E-6</v>
      </c>
      <c r="F96" s="15">
        <f>'Displacement method G3'!S96</f>
        <v>5.3932485887450063</v>
      </c>
      <c r="G96" s="9">
        <f t="shared" si="3"/>
        <v>4.9310604454300755</v>
      </c>
    </row>
    <row r="97" spans="1:7" x14ac:dyDescent="0.45">
      <c r="A97" s="9">
        <f>'Displacement method G3'!B97</f>
        <v>23332</v>
      </c>
      <c r="B97" s="17">
        <f>'Displacement method G3'!C97-'Pre-stress method G3'!C97</f>
        <v>0</v>
      </c>
      <c r="C97" s="17">
        <f>'Displacement method G3'!D97-'Pre-stress method G3'!D97</f>
        <v>0</v>
      </c>
      <c r="D97" s="17">
        <f>'Displacement method G3'!E97-'Pre-stress method G3'!E97</f>
        <v>0</v>
      </c>
      <c r="E97" s="4">
        <f t="shared" si="2"/>
        <v>0</v>
      </c>
      <c r="F97" s="15">
        <f>'Displacement method G3'!S97</f>
        <v>5.8803164149559164</v>
      </c>
      <c r="G97" s="9">
        <f t="shared" si="3"/>
        <v>0</v>
      </c>
    </row>
    <row r="98" spans="1:7" x14ac:dyDescent="0.45">
      <c r="A98" s="9">
        <f>'Displacement method G3'!B98</f>
        <v>23902</v>
      </c>
      <c r="B98" s="17">
        <f>'Displacement method G3'!C98-'Pre-stress method G3'!C98</f>
        <v>6.2324000100000081E-6</v>
      </c>
      <c r="C98" s="17">
        <f>'Displacement method G3'!D98-'Pre-stress method G3'!D98</f>
        <v>1.4458926314999928E-5</v>
      </c>
      <c r="D98" s="17">
        <f>'Displacement method G3'!E98-'Pre-stress method G3'!E98</f>
        <v>-1.2130091276000058E-5</v>
      </c>
      <c r="E98" s="4">
        <f t="shared" si="2"/>
        <v>1.987567544591474E-5</v>
      </c>
      <c r="F98" s="15">
        <f>'Displacement method G3'!S98</f>
        <v>0.9794040388930404</v>
      </c>
      <c r="G98" s="9">
        <f t="shared" si="3"/>
        <v>19.875675445914741</v>
      </c>
    </row>
    <row r="99" spans="1:7" x14ac:dyDescent="0.45">
      <c r="A99" s="9">
        <f>'Displacement method G3'!B99</f>
        <v>25397</v>
      </c>
      <c r="B99" s="17">
        <f>'Displacement method G3'!C99-'Pre-stress method G3'!C99</f>
        <v>5.8601124299998818E-6</v>
      </c>
      <c r="C99" s="17">
        <f>'Displacement method G3'!D99-'Pre-stress method G3'!D99</f>
        <v>1.6516953667999879E-5</v>
      </c>
      <c r="D99" s="17">
        <f>'Displacement method G3'!E99-'Pre-stress method G3'!E99</f>
        <v>-2.2350084601000008E-5</v>
      </c>
      <c r="E99" s="4">
        <f t="shared" si="2"/>
        <v>2.8402059042170716E-5</v>
      </c>
      <c r="F99" s="15">
        <f>'Displacement method G3'!S99</f>
        <v>1.9366197283152931</v>
      </c>
      <c r="G99" s="9">
        <f t="shared" si="3"/>
        <v>28.402059042170716</v>
      </c>
    </row>
    <row r="100" spans="1:7" x14ac:dyDescent="0.45">
      <c r="A100" s="9">
        <f>'Displacement method G3'!B100</f>
        <v>26537</v>
      </c>
      <c r="B100" s="17">
        <f>'Displacement method G3'!C100-'Pre-stress method G3'!C100</f>
        <v>3.6457960799997011E-6</v>
      </c>
      <c r="C100" s="17">
        <f>'Displacement method G3'!D100-'Pre-stress method G3'!D100</f>
        <v>1.5927959826000145E-5</v>
      </c>
      <c r="D100" s="17">
        <f>'Displacement method G3'!E100-'Pre-stress method G3'!E100</f>
        <v>-2.435003738299993E-5</v>
      </c>
      <c r="E100" s="4">
        <f t="shared" si="2"/>
        <v>2.9324325291967244E-5</v>
      </c>
      <c r="F100" s="15">
        <f>'Displacement method G3'!S100</f>
        <v>2.926337916235922</v>
      </c>
      <c r="G100" s="9">
        <f t="shared" si="3"/>
        <v>29.324325291967245</v>
      </c>
    </row>
    <row r="101" spans="1:7" x14ac:dyDescent="0.45">
      <c r="A101" s="9">
        <f>'Displacement method G3'!B101</f>
        <v>27677</v>
      </c>
      <c r="B101" s="17">
        <f>'Displacement method G3'!C101-'Pre-stress method G3'!C101</f>
        <v>2.503904202000003E-6</v>
      </c>
      <c r="C101" s="17">
        <f>'Displacement method G3'!D101-'Pre-stress method G3'!D101</f>
        <v>9.6089575750001217E-6</v>
      </c>
      <c r="D101" s="17">
        <f>'Displacement method G3'!E101-'Pre-stress method G3'!E101</f>
        <v>-1.4039985165999972E-5</v>
      </c>
      <c r="E101" s="4">
        <f t="shared" si="2"/>
        <v>1.7196592261039534E-5</v>
      </c>
      <c r="F101" s="15">
        <f>'Displacement method G3'!S101</f>
        <v>3.8443177652218083</v>
      </c>
      <c r="G101" s="9">
        <f t="shared" si="3"/>
        <v>17.196592261039534</v>
      </c>
    </row>
    <row r="102" spans="1:7" x14ac:dyDescent="0.45">
      <c r="A102" s="9">
        <f>'Displacement method G3'!B102</f>
        <v>28817</v>
      </c>
      <c r="B102" s="17">
        <f>'Displacement method G3'!C102-'Pre-stress method G3'!C102</f>
        <v>1.9048806319998859E-6</v>
      </c>
      <c r="C102" s="17">
        <f>'Displacement method G3'!D102-'Pre-stress method G3'!D102</f>
        <v>2.6059751880008059E-6</v>
      </c>
      <c r="D102" s="17">
        <f>'Displacement method G3'!E102-'Pre-stress method G3'!E102</f>
        <v>2.3220216039997535E-6</v>
      </c>
      <c r="E102" s="4">
        <f t="shared" si="2"/>
        <v>3.9763628144430818E-6</v>
      </c>
      <c r="F102" s="15">
        <f>'Displacement method G3'!S102</f>
        <v>4.8101576211180443</v>
      </c>
      <c r="G102" s="9">
        <f t="shared" si="3"/>
        <v>3.9763628144430818</v>
      </c>
    </row>
    <row r="103" spans="1:7" x14ac:dyDescent="0.45">
      <c r="A103" s="9">
        <f>'Displacement method G3'!B103</f>
        <v>29957</v>
      </c>
      <c r="B103" s="17">
        <f>'Displacement method G3'!C103-'Pre-stress method G3'!C103</f>
        <v>4.4939000520003228E-7</v>
      </c>
      <c r="C103" s="17">
        <f>'Displacement method G3'!D103-'Pre-stress method G3'!D103</f>
        <v>8.657798299992539E-7</v>
      </c>
      <c r="D103" s="17">
        <f>'Displacement method G3'!E103-'Pre-stress method G3'!E103</f>
        <v>3.4970117789999595E-6</v>
      </c>
      <c r="E103" s="4">
        <f t="shared" si="2"/>
        <v>3.6305120125502523E-6</v>
      </c>
      <c r="F103" s="15">
        <f>'Displacement method G3'!S103</f>
        <v>5.1631727038711386</v>
      </c>
      <c r="G103" s="9">
        <f t="shared" si="3"/>
        <v>3.6305120125502524</v>
      </c>
    </row>
    <row r="104" spans="1:7" x14ac:dyDescent="0.45">
      <c r="A104" s="9">
        <f>'Displacement method G3'!B104</f>
        <v>30527</v>
      </c>
      <c r="B104" s="17">
        <f>'Displacement method G3'!C104-'Pre-stress method G3'!C104</f>
        <v>0</v>
      </c>
      <c r="C104" s="17">
        <f>'Displacement method G3'!D104-'Pre-stress method G3'!D104</f>
        <v>0</v>
      </c>
      <c r="D104" s="17">
        <f>'Displacement method G3'!E104-'Pre-stress method G3'!E104</f>
        <v>0</v>
      </c>
      <c r="E104" s="4">
        <f t="shared" si="2"/>
        <v>0</v>
      </c>
      <c r="F104" s="15">
        <f>'Displacement method G3'!S104</f>
        <v>5.3596076348926882</v>
      </c>
      <c r="G104" s="9">
        <f t="shared" si="3"/>
        <v>0</v>
      </c>
    </row>
    <row r="105" spans="1:7" x14ac:dyDescent="0.45">
      <c r="A105" s="9">
        <f>'Displacement method G3'!B105</f>
        <v>31097</v>
      </c>
      <c r="B105" s="17">
        <f>'Displacement method G3'!C105-'Pre-stress method G3'!C105</f>
        <v>7.1087426400000058E-6</v>
      </c>
      <c r="C105" s="17">
        <f>'Displacement method G3'!D105-'Pre-stress method G3'!D105</f>
        <v>1.6678863530000007E-5</v>
      </c>
      <c r="D105" s="17">
        <f>'Displacement method G3'!E105-'Pre-stress method G3'!E105</f>
        <v>-1.843972580999997E-5</v>
      </c>
      <c r="E105" s="4">
        <f t="shared" si="2"/>
        <v>2.5860050242064449E-5</v>
      </c>
      <c r="F105" s="15">
        <f>'Displacement method G3'!S105</f>
        <v>0.90249952155111979</v>
      </c>
      <c r="G105" s="9">
        <f t="shared" si="3"/>
        <v>25.86005024206445</v>
      </c>
    </row>
    <row r="106" spans="1:7" x14ac:dyDescent="0.45">
      <c r="A106" s="9">
        <f>'Displacement method G3'!B106</f>
        <v>32592</v>
      </c>
      <c r="B106" s="17">
        <f>'Displacement method G3'!C106-'Pre-stress method G3'!C106</f>
        <v>8.1397737000000071E-6</v>
      </c>
      <c r="C106" s="17">
        <f>'Displacement method G3'!D106-'Pre-stress method G3'!D106</f>
        <v>1.9885877399999962E-5</v>
      </c>
      <c r="D106" s="17">
        <f>'Displacement method G3'!E106-'Pre-stress method G3'!E106</f>
        <v>-3.3689587999999977E-5</v>
      </c>
      <c r="E106" s="4">
        <f t="shared" si="2"/>
        <v>3.995863330326481E-5</v>
      </c>
      <c r="F106" s="15">
        <f>'Displacement method G3'!S106</f>
        <v>1.8500767847848911</v>
      </c>
      <c r="G106" s="9">
        <f t="shared" si="3"/>
        <v>39.958633303264811</v>
      </c>
    </row>
    <row r="107" spans="1:7" x14ac:dyDescent="0.45">
      <c r="A107" s="9">
        <f>'Displacement method G3'!B107</f>
        <v>33732</v>
      </c>
      <c r="B107" s="17">
        <f>'Displacement method G3'!C107-'Pre-stress method G3'!C107</f>
        <v>6.890869500000168E-6</v>
      </c>
      <c r="C107" s="17">
        <f>'Displacement method G3'!D107-'Pre-stress method G3'!D107</f>
        <v>1.7632918034000012E-5</v>
      </c>
      <c r="D107" s="17">
        <f>'Displacement method G3'!E107-'Pre-stress method G3'!E107</f>
        <v>-3.3709659919999978E-5</v>
      </c>
      <c r="E107" s="4">
        <f t="shared" si="2"/>
        <v>3.8661932864018171E-5</v>
      </c>
      <c r="F107" s="15">
        <f>'Displacement method G3'!S107</f>
        <v>2.8200614992584825</v>
      </c>
      <c r="G107" s="9">
        <f t="shared" si="3"/>
        <v>38.661932864018169</v>
      </c>
    </row>
    <row r="108" spans="1:7" x14ac:dyDescent="0.45">
      <c r="A108" s="9">
        <f>'Displacement method G3'!B108</f>
        <v>34872</v>
      </c>
      <c r="B108" s="17">
        <f>'Displacement method G3'!C108-'Pre-stress method G3'!C108</f>
        <v>2.9499388809997758E-6</v>
      </c>
      <c r="C108" s="17">
        <f>'Displacement method G3'!D108-'Pre-stress method G3'!D108</f>
        <v>1.1242016615999658E-5</v>
      </c>
      <c r="D108" s="17">
        <f>'Displacement method G3'!E108-'Pre-stress method G3'!E108</f>
        <v>-1.6079816310000071E-5</v>
      </c>
      <c r="E108" s="4">
        <f t="shared" si="2"/>
        <v>1.9840503258722821E-5</v>
      </c>
      <c r="F108" s="15">
        <f>'Displacement method G3'!S108</f>
        <v>3.7583547264727426</v>
      </c>
      <c r="G108" s="9">
        <f t="shared" si="3"/>
        <v>19.840503258722823</v>
      </c>
    </row>
    <row r="109" spans="1:7" x14ac:dyDescent="0.45">
      <c r="A109" s="9">
        <f>'Displacement method G3'!B109</f>
        <v>36012</v>
      </c>
      <c r="B109" s="17">
        <f>'Displacement method G3'!C109-'Pre-stress method G3'!C109</f>
        <v>-1.0440073059002006E-6</v>
      </c>
      <c r="C109" s="17">
        <f>'Displacement method G3'!D109-'Pre-stress method G3'!D109</f>
        <v>2.8110148059994414E-6</v>
      </c>
      <c r="D109" s="17">
        <f>'Displacement method G3'!E109-'Pre-stress method G3'!E109</f>
        <v>1.6340062798003881E-6</v>
      </c>
      <c r="E109" s="4">
        <f t="shared" si="2"/>
        <v>3.4149278201373708E-6</v>
      </c>
      <c r="F109" s="15">
        <f>'Displacement method G3'!S109</f>
        <v>4.6707473930838956</v>
      </c>
      <c r="G109" s="9">
        <f t="shared" si="3"/>
        <v>3.414927820137371</v>
      </c>
    </row>
    <row r="110" spans="1:7" x14ac:dyDescent="0.45">
      <c r="A110" s="9">
        <f>'Displacement method G3'!B110</f>
        <v>37152</v>
      </c>
      <c r="B110" s="17">
        <f>'Displacement method G3'!C110-'Pre-stress method G3'!C110</f>
        <v>4.0105698399881679E-8</v>
      </c>
      <c r="C110" s="17">
        <f>'Displacement method G3'!D110-'Pre-stress method G3'!D110</f>
        <v>1.0848937641999568E-6</v>
      </c>
      <c r="D110" s="17">
        <f>'Displacement method G3'!E110-'Pre-stress method G3'!E110</f>
        <v>2.6509937280003691E-6</v>
      </c>
      <c r="E110" s="4">
        <f t="shared" si="2"/>
        <v>2.8646763678540356E-6</v>
      </c>
      <c r="F110" s="15">
        <f>'Displacement method G3'!S110</f>
        <v>5.0217919032950782</v>
      </c>
      <c r="G110" s="9">
        <f t="shared" si="3"/>
        <v>2.8646763678540355</v>
      </c>
    </row>
    <row r="111" spans="1:7" x14ac:dyDescent="0.45">
      <c r="A111" s="9">
        <f>'Displacement method G3'!B111</f>
        <v>37722</v>
      </c>
      <c r="B111" s="17">
        <f>'Displacement method G3'!C111-'Pre-stress method G3'!C111</f>
        <v>0</v>
      </c>
      <c r="C111" s="17">
        <f>'Displacement method G3'!D111-'Pre-stress method G3'!D111</f>
        <v>0</v>
      </c>
      <c r="D111" s="17">
        <f>'Displacement method G3'!E111-'Pre-stress method G3'!E111</f>
        <v>0</v>
      </c>
      <c r="E111" s="4">
        <f t="shared" si="2"/>
        <v>0</v>
      </c>
      <c r="F111" s="15">
        <f>'Displacement method G3'!S111</f>
        <v>5.1899822620120775</v>
      </c>
      <c r="G111" s="9">
        <f t="shared" si="3"/>
        <v>0</v>
      </c>
    </row>
    <row r="112" spans="1:7" x14ac:dyDescent="0.45">
      <c r="A112" s="9">
        <f>'Displacement method G3'!B112</f>
        <v>38292</v>
      </c>
      <c r="B112" s="17">
        <f>'Displacement method G3'!C112-'Pre-stress method G3'!C112</f>
        <v>6.9197828199999908E-6</v>
      </c>
      <c r="C112" s="17">
        <f>'Displacement method G3'!D112-'Pre-stress method G3'!D112</f>
        <v>1.3822831519999968E-5</v>
      </c>
      <c r="D112" s="17">
        <f>'Displacement method G3'!E112-'Pre-stress method G3'!E112</f>
        <v>-1.1739645450000065E-5</v>
      </c>
      <c r="E112" s="4">
        <f t="shared" si="2"/>
        <v>1.9410650189985364E-5</v>
      </c>
      <c r="F112" s="15">
        <f>'Displacement method G3'!S112</f>
        <v>0.85667750910129548</v>
      </c>
      <c r="G112" s="9">
        <f t="shared" si="3"/>
        <v>19.410650189985365</v>
      </c>
    </row>
    <row r="113" spans="1:7" x14ac:dyDescent="0.45">
      <c r="A113" s="9">
        <f>'Displacement method G3'!B113</f>
        <v>39787</v>
      </c>
      <c r="B113" s="17">
        <f>'Displacement method G3'!C113-'Pre-stress method G3'!C113</f>
        <v>1.2401836609999802E-5</v>
      </c>
      <c r="C113" s="17">
        <f>'Displacement method G3'!D113-'Pre-stress method G3'!D113</f>
        <v>1.3543826229999974E-5</v>
      </c>
      <c r="D113" s="17">
        <f>'Displacement method G3'!E113-'Pre-stress method G3'!E113</f>
        <v>-3.0319500659999792E-5</v>
      </c>
      <c r="E113" s="4">
        <f t="shared" si="2"/>
        <v>3.5447325717482474E-5</v>
      </c>
      <c r="F113" s="15">
        <f>'Displacement method G3'!S113</f>
        <v>1.8095929496989096</v>
      </c>
      <c r="G113" s="9">
        <f t="shared" si="3"/>
        <v>35.447325717482471</v>
      </c>
    </row>
    <row r="114" spans="1:7" x14ac:dyDescent="0.45">
      <c r="A114" s="9">
        <f>'Displacement method G3'!B114</f>
        <v>40927</v>
      </c>
      <c r="B114" s="17">
        <f>'Displacement method G3'!C114-'Pre-stress method G3'!C114</f>
        <v>1.5259913520999837E-5</v>
      </c>
      <c r="C114" s="17">
        <f>'Displacement method G3'!D114-'Pre-stress method G3'!D114</f>
        <v>9.741868330000094E-6</v>
      </c>
      <c r="D114" s="17">
        <f>'Displacement method G3'!E114-'Pre-stress method G3'!E114</f>
        <v>-3.9599599009999776E-5</v>
      </c>
      <c r="E114" s="4">
        <f t="shared" si="2"/>
        <v>4.3541901669314213E-5</v>
      </c>
      <c r="F114" s="15">
        <f>'Displacement method G3'!S114</f>
        <v>2.7913131282606041</v>
      </c>
      <c r="G114" s="9">
        <f t="shared" si="3"/>
        <v>43.541901669314214</v>
      </c>
    </row>
    <row r="115" spans="1:7" x14ac:dyDescent="0.45">
      <c r="A115" s="9">
        <f>'Displacement method G3'!B115</f>
        <v>42067</v>
      </c>
      <c r="B115" s="17">
        <f>'Displacement method G3'!C115-'Pre-stress method G3'!C115</f>
        <v>1.1429950058999654E-5</v>
      </c>
      <c r="C115" s="17">
        <f>'Displacement method G3'!D115-'Pre-stress method G3'!D115</f>
        <v>4.9609168190000927E-6</v>
      </c>
      <c r="D115" s="17">
        <f>'Displacement method G3'!E115-'Pre-stress method G3'!E115</f>
        <v>-3.0159769739999693E-5</v>
      </c>
      <c r="E115" s="4">
        <f t="shared" si="2"/>
        <v>3.2632287152543648E-5</v>
      </c>
      <c r="F115" s="15">
        <f>'Displacement method G3'!S115</f>
        <v>3.7358239211718747</v>
      </c>
      <c r="G115" s="9">
        <f t="shared" si="3"/>
        <v>32.632287152543647</v>
      </c>
    </row>
    <row r="116" spans="1:7" x14ac:dyDescent="0.45">
      <c r="A116" s="9">
        <f>'Displacement method G3'!B116</f>
        <v>43207</v>
      </c>
      <c r="B116" s="17">
        <f>'Displacement method G3'!C116-'Pre-stress method G3'!C116</f>
        <v>4.0640103019995086E-6</v>
      </c>
      <c r="C116" s="17">
        <f>'Displacement method G3'!D116-'Pre-stress method G3'!D116</f>
        <v>1.0128603189999558E-6</v>
      </c>
      <c r="D116" s="17">
        <f>'Displacement method G3'!E116-'Pre-stress method G3'!E116</f>
        <v>-7.1599225289998777E-6</v>
      </c>
      <c r="E116" s="4">
        <f t="shared" si="2"/>
        <v>8.2949717529261554E-6</v>
      </c>
      <c r="F116" s="15">
        <f>'Displacement method G3'!S116</f>
        <v>4.7203433148448006</v>
      </c>
      <c r="G116" s="9">
        <f t="shared" si="3"/>
        <v>8.2949717529261555</v>
      </c>
    </row>
    <row r="117" spans="1:7" x14ac:dyDescent="0.45">
      <c r="A117" s="9">
        <f>'Displacement method G3'!B117</f>
        <v>44347</v>
      </c>
      <c r="B117" s="17">
        <f>'Displacement method G3'!C117-'Pre-stress method G3'!C117</f>
        <v>2.5300165930009985E-6</v>
      </c>
      <c r="C117" s="17">
        <f>'Displacement method G3'!D117-'Pre-stress method G3'!D117</f>
        <v>1.2513488700013203E-7</v>
      </c>
      <c r="D117" s="17">
        <f>'Displacement method G3'!E117-'Pre-stress method G3'!E117</f>
        <v>2.8200353009997028E-6</v>
      </c>
      <c r="E117" s="4">
        <f t="shared" si="2"/>
        <v>3.7906782769960048E-6</v>
      </c>
      <c r="F117" s="15">
        <f>'Displacement method G3'!S117</f>
        <v>5.2058851168653346</v>
      </c>
      <c r="G117" s="9">
        <f t="shared" si="3"/>
        <v>3.790678276996005</v>
      </c>
    </row>
    <row r="118" spans="1:7" x14ac:dyDescent="0.45">
      <c r="A118" s="9">
        <f>'Displacement method G3'!B118</f>
        <v>44917</v>
      </c>
      <c r="B118" s="17">
        <f>'Displacement method G3'!C118-'Pre-stress method G3'!C118</f>
        <v>0</v>
      </c>
      <c r="C118" s="17">
        <f>'Displacement method G3'!D118-'Pre-stress method G3'!D118</f>
        <v>0</v>
      </c>
      <c r="D118" s="17">
        <f>'Displacement method G3'!E118-'Pre-stress method G3'!E118</f>
        <v>0</v>
      </c>
      <c r="E118" s="4">
        <f t="shared" si="2"/>
        <v>0</v>
      </c>
      <c r="F118" s="15">
        <f>'Displacement method G3'!S118</f>
        <v>5.7241520044457239</v>
      </c>
      <c r="G118" s="9">
        <f t="shared" si="3"/>
        <v>0</v>
      </c>
    </row>
  </sheetData>
  <mergeCells count="2">
    <mergeCell ref="A1:D1"/>
    <mergeCell ref="A60:D6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6D59F-56EA-484D-ADEC-8B47A04FD2B3}">
  <dimension ref="A1:K118"/>
  <sheetViews>
    <sheetView zoomScale="85" zoomScaleNormal="85" workbookViewId="0">
      <selection activeCell="J1" sqref="J1:K1"/>
    </sheetView>
  </sheetViews>
  <sheetFormatPr baseColWidth="10" defaultRowHeight="14.25" x14ac:dyDescent="0.45"/>
  <cols>
    <col min="10" max="10" width="18.1328125" bestFit="1" customWidth="1"/>
    <col min="11" max="11" width="22.1328125" bestFit="1" customWidth="1"/>
  </cols>
  <sheetData>
    <row r="1" spans="1:11" ht="15" customHeight="1" x14ac:dyDescent="0.45">
      <c r="A1" s="37" t="s">
        <v>36</v>
      </c>
      <c r="B1" s="37"/>
      <c r="C1" s="37"/>
      <c r="D1" s="37"/>
      <c r="E1" s="23">
        <f>1000000*MAX(E3:E59)</f>
        <v>0.1096380786555539</v>
      </c>
      <c r="F1" s="24" t="s">
        <v>37</v>
      </c>
      <c r="G1" s="16"/>
      <c r="J1" s="28" t="s">
        <v>42</v>
      </c>
      <c r="K1" s="28" t="s">
        <v>43</v>
      </c>
    </row>
    <row r="2" spans="1:11" x14ac:dyDescent="0.45">
      <c r="A2" s="5" t="s">
        <v>15</v>
      </c>
      <c r="B2" s="5" t="s">
        <v>0</v>
      </c>
      <c r="C2" s="5" t="s">
        <v>1</v>
      </c>
      <c r="D2" s="5" t="s">
        <v>2</v>
      </c>
      <c r="E2" s="7" t="s">
        <v>8</v>
      </c>
      <c r="F2" s="21" t="s">
        <v>9</v>
      </c>
      <c r="G2" s="7" t="s">
        <v>10</v>
      </c>
      <c r="J2" s="15">
        <f>AVERAGE(G:G)</f>
        <v>3.9197098222238345E-2</v>
      </c>
      <c r="K2" s="15">
        <f>_xlfn.STDEV.S((G:G))</f>
        <v>3.1656540909662467E-2</v>
      </c>
    </row>
    <row r="3" spans="1:11" ht="15" customHeight="1" x14ac:dyDescent="0.45">
      <c r="A3" s="9">
        <f>'Displacement method G3'!B3</f>
        <v>257</v>
      </c>
      <c r="B3" s="17">
        <f>'Displacement method G3'!I3-'Pre-stress method G3'!I3</f>
        <v>-4.0575590000554648E-9</v>
      </c>
      <c r="C3" s="17">
        <f>'Displacement method G3'!J3-'Pre-stress method G3'!J3</f>
        <v>3.9563160000150553E-9</v>
      </c>
      <c r="D3" s="17">
        <f>'Displacement method G3'!K3-'Pre-stress method G3'!K3</f>
        <v>2.1129799999801153E-9</v>
      </c>
      <c r="E3" s="4">
        <f>(B3^2+C3^2+D3^2)^0.5</f>
        <v>6.048215093002414E-9</v>
      </c>
      <c r="F3" s="15">
        <f>'Displacement method G3'!S3</f>
        <v>0.96571676272082996</v>
      </c>
      <c r="G3" s="25">
        <f t="shared" ref="G3:G59" si="0">E3*1000000</f>
        <v>6.0482150930024139E-3</v>
      </c>
      <c r="H3" s="1"/>
    </row>
    <row r="4" spans="1:11" x14ac:dyDescent="0.45">
      <c r="A4" s="9">
        <f>'Displacement method G3'!B4</f>
        <v>265</v>
      </c>
      <c r="B4" s="17">
        <f>'Displacement method G3'!I4-'Pre-stress method G3'!I4</f>
        <v>-4.3700000000211018E-10</v>
      </c>
      <c r="C4" s="17">
        <f>'Displacement method G3'!J4-'Pre-stress method G3'!J4</f>
        <v>1.118052E-11</v>
      </c>
      <c r="D4" s="17">
        <f>'Displacement method G3'!K4-'Pre-stress method G3'!K4</f>
        <v>-6.8203999999951024E-9</v>
      </c>
      <c r="E4" s="4">
        <f t="shared" ref="E4:E59" si="1">(B4^2+C4^2+D4^2)^0.5</f>
        <v>6.8343946450261789E-9</v>
      </c>
      <c r="F4" s="15">
        <f>'Displacement method G3'!S4</f>
        <v>9.4944000000000001E-2</v>
      </c>
      <c r="G4" s="25">
        <f t="shared" si="0"/>
        <v>6.8343946450261789E-3</v>
      </c>
    </row>
    <row r="5" spans="1:11" x14ac:dyDescent="0.45">
      <c r="A5" s="9">
        <f>'Displacement method G3'!B5</f>
        <v>385</v>
      </c>
      <c r="B5" s="17">
        <f>'Displacement method G3'!I5-'Pre-stress method G3'!I5</f>
        <v>4.2841950000072591E-9</v>
      </c>
      <c r="C5" s="17">
        <f>'Displacement method G3'!J5-'Pre-stress method G3'!J5</f>
        <v>-8.0391199999002572E-9</v>
      </c>
      <c r="D5" s="17">
        <f>'Displacement method G3'!K5-'Pre-stress method G3'!K5</f>
        <v>6.7983000000074731E-9</v>
      </c>
      <c r="E5" s="4">
        <f t="shared" si="1"/>
        <v>1.1366558848701092E-8</v>
      </c>
      <c r="F5" s="15">
        <f>'Displacement method G3'!S5</f>
        <v>1.0319546230333969</v>
      </c>
      <c r="G5" s="25">
        <f t="shared" si="0"/>
        <v>1.1366558848701093E-2</v>
      </c>
    </row>
    <row r="6" spans="1:11" x14ac:dyDescent="0.45">
      <c r="A6" s="9">
        <f>'Displacement method G3'!B6</f>
        <v>1837</v>
      </c>
      <c r="B6" s="17">
        <f>'Displacement method G3'!I6-'Pre-stress method G3'!I6</f>
        <v>-1.8009501599877339E-8</v>
      </c>
      <c r="C6" s="17">
        <f>'Displacement method G3'!J6-'Pre-stress method G3'!J6</f>
        <v>-1.055723000014698E-9</v>
      </c>
      <c r="D6" s="17">
        <f>'Displacement method G3'!K6-'Pre-stress method G3'!K6</f>
        <v>9.9486850000025419E-9</v>
      </c>
      <c r="E6" s="4">
        <f t="shared" si="1"/>
        <v>2.0601772548934232E-8</v>
      </c>
      <c r="F6" s="15">
        <f>'Displacement method G3'!S6</f>
        <v>1.9985354481719857</v>
      </c>
      <c r="G6" s="25">
        <f t="shared" si="0"/>
        <v>2.0601772548934232E-2</v>
      </c>
    </row>
    <row r="7" spans="1:11" x14ac:dyDescent="0.45">
      <c r="A7" s="9">
        <f>'Displacement method G3'!B7</f>
        <v>1909</v>
      </c>
      <c r="B7" s="17">
        <f>'Displacement method G3'!I7-'Pre-stress method G3'!I7</f>
        <v>4.1311079999536982E-9</v>
      </c>
      <c r="C7" s="17">
        <f>'Displacement method G3'!J7-'Pre-stress method G3'!J7</f>
        <v>6.8614000000351977E-9</v>
      </c>
      <c r="D7" s="17">
        <f>'Displacement method G3'!K7-'Pre-stress method G3'!K7</f>
        <v>-3.1236999992927464E-10</v>
      </c>
      <c r="E7" s="4">
        <f t="shared" si="1"/>
        <v>8.0151380702156501E-9</v>
      </c>
      <c r="F7" s="15">
        <f>'Displacement method G3'!S7</f>
        <v>2.0714268663170325</v>
      </c>
      <c r="G7" s="25">
        <f t="shared" si="0"/>
        <v>8.0151380702156508E-3</v>
      </c>
    </row>
    <row r="8" spans="1:11" x14ac:dyDescent="0.45">
      <c r="A8" s="9">
        <f>'Displacement method G3'!B8</f>
        <v>3061</v>
      </c>
      <c r="B8" s="17">
        <f>'Displacement method G3'!I8-'Pre-stress method G3'!I8</f>
        <v>-4.184312000013457E-8</v>
      </c>
      <c r="C8" s="17">
        <f>'Displacement method G3'!J8-'Pre-stress method G3'!J8</f>
        <v>-1.111881999991092E-8</v>
      </c>
      <c r="D8" s="17">
        <f>'Displacement method G3'!K8-'Pre-stress method G3'!K8</f>
        <v>-3.0276440000052973E-8</v>
      </c>
      <c r="E8" s="4">
        <f t="shared" si="1"/>
        <v>5.28312186932394E-8</v>
      </c>
      <c r="F8" s="15">
        <f>'Displacement method G3'!S8</f>
        <v>3.0046194650903799</v>
      </c>
      <c r="G8" s="25">
        <f t="shared" si="0"/>
        <v>5.2831218693239403E-2</v>
      </c>
    </row>
    <row r="9" spans="1:11" x14ac:dyDescent="0.45">
      <c r="A9" s="9">
        <f>'Displacement method G3'!B9</f>
        <v>3133</v>
      </c>
      <c r="B9" s="17">
        <f>'Displacement method G3'!I9-'Pre-stress method G3'!I9</f>
        <v>-3.2921860000298397E-8</v>
      </c>
      <c r="C9" s="17">
        <f>'Displacement method G3'!J9-'Pre-stress method G3'!J9</f>
        <v>3.7742600000195692E-9</v>
      </c>
      <c r="D9" s="17">
        <f>'Displacement method G3'!K9-'Pre-stress method G3'!K9</f>
        <v>-2.7448000003513912E-10</v>
      </c>
      <c r="E9" s="4">
        <f t="shared" si="1"/>
        <v>3.3138636720562524E-8</v>
      </c>
      <c r="F9" s="15">
        <f>'Displacement method G3'!S9</f>
        <v>3.052134841385616</v>
      </c>
      <c r="G9" s="25">
        <f t="shared" si="0"/>
        <v>3.3138636720562525E-2</v>
      </c>
    </row>
    <row r="10" spans="1:11" x14ac:dyDescent="0.45">
      <c r="A10" s="9">
        <f>'Displacement method G3'!B10</f>
        <v>4285</v>
      </c>
      <c r="B10" s="17">
        <f>'Displacement method G3'!I10-'Pre-stress method G3'!I10</f>
        <v>2.022745999993511E-8</v>
      </c>
      <c r="C10" s="17">
        <f>'Displacement method G3'!J10-'Pre-stress method G3'!J10</f>
        <v>-1.1145210000122058E-8</v>
      </c>
      <c r="D10" s="17">
        <f>'Displacement method G3'!K10-'Pre-stress method G3'!K10</f>
        <v>4.9737610000001251E-8</v>
      </c>
      <c r="E10" s="4">
        <f t="shared" si="1"/>
        <v>5.4837903793890772E-8</v>
      </c>
      <c r="F10" s="15">
        <f>'Displacement method G3'!S10</f>
        <v>4.0361964298086388</v>
      </c>
      <c r="G10" s="25">
        <f t="shared" si="0"/>
        <v>5.4837903793890773E-2</v>
      </c>
    </row>
    <row r="11" spans="1:11" x14ac:dyDescent="0.45">
      <c r="A11" s="9">
        <f>'Displacement method G3'!B11</f>
        <v>4357</v>
      </c>
      <c r="B11" s="17">
        <f>'Displacement method G3'!I11-'Pre-stress method G3'!I11</f>
        <v>1.0531820001605935E-9</v>
      </c>
      <c r="C11" s="17">
        <f>'Displacement method G3'!J11-'Pre-stress method G3'!J11</f>
        <v>3.8394700001796733E-9</v>
      </c>
      <c r="D11" s="17">
        <f>'Displacement method G3'!K11-'Pre-stress method G3'!K11</f>
        <v>9.8554300000889411E-9</v>
      </c>
      <c r="E11" s="4">
        <f t="shared" si="1"/>
        <v>1.0629215525822922E-8</v>
      </c>
      <c r="F11" s="15">
        <f>'Displacement method G3'!S11</f>
        <v>4.0332087982151377</v>
      </c>
      <c r="G11" s="25">
        <f t="shared" si="0"/>
        <v>1.0629215525822923E-2</v>
      </c>
    </row>
    <row r="12" spans="1:11" x14ac:dyDescent="0.45">
      <c r="A12" s="9">
        <f>'Displacement method G3'!B12</f>
        <v>5509</v>
      </c>
      <c r="B12" s="17">
        <f>'Displacement method G3'!I12-'Pre-stress method G3'!I12</f>
        <v>6.0125650000464326E-8</v>
      </c>
      <c r="C12" s="17">
        <f>'Displacement method G3'!J12-'Pre-stress method G3'!J12</f>
        <v>1.6903294000180508E-8</v>
      </c>
      <c r="D12" s="17">
        <f>'Displacement method G3'!K12-'Pre-stress method G3'!K12</f>
        <v>-9.0109340000060767E-8</v>
      </c>
      <c r="E12" s="4">
        <f t="shared" si="1"/>
        <v>1.0963807865555391E-7</v>
      </c>
      <c r="F12" s="15">
        <f>'Displacement method G3'!S12</f>
        <v>5.0257893787941414</v>
      </c>
      <c r="G12" s="25">
        <f t="shared" si="0"/>
        <v>0.1096380786555539</v>
      </c>
    </row>
    <row r="13" spans="1:11" x14ac:dyDescent="0.45">
      <c r="A13" s="9">
        <f>'Displacement method G3'!B13</f>
        <v>5581</v>
      </c>
      <c r="B13" s="17">
        <f>'Displacement method G3'!I13-'Pre-stress method G3'!I13</f>
        <v>8.3022426999824692E-8</v>
      </c>
      <c r="C13" s="17">
        <f>'Displacement method G3'!J13-'Pre-stress method G3'!J13</f>
        <v>-3.9051737000389553E-8</v>
      </c>
      <c r="D13" s="17">
        <f>'Displacement method G3'!K13-'Pre-stress method G3'!K13</f>
        <v>-2.9037539000468376E-8</v>
      </c>
      <c r="E13" s="4">
        <f t="shared" si="1"/>
        <v>9.6233778991020292E-8</v>
      </c>
      <c r="F13" s="15">
        <f>'Displacement method G3'!S13</f>
        <v>4.9606473176391006</v>
      </c>
      <c r="G13" s="25">
        <f t="shared" si="0"/>
        <v>9.6233778991020286E-2</v>
      </c>
    </row>
    <row r="14" spans="1:11" x14ac:dyDescent="0.45">
      <c r="A14" s="9">
        <f>'Displacement method G3'!B14</f>
        <v>6637</v>
      </c>
      <c r="B14" s="17">
        <f>'Displacement method G3'!I14-'Pre-stress method G3'!I14</f>
        <v>5.7056997000357046E-8</v>
      </c>
      <c r="C14" s="17">
        <f>'Displacement method G3'!J14-'Pre-stress method G3'!J14</f>
        <v>-3.9048602000317512E-8</v>
      </c>
      <c r="D14" s="17">
        <f>'Displacement method G3'!K14-'Pre-stress method G3'!K14</f>
        <v>5.5963957999900782E-8</v>
      </c>
      <c r="E14" s="4">
        <f t="shared" si="1"/>
        <v>8.8950878690952867E-8</v>
      </c>
      <c r="F14" s="15">
        <f>'Displacement method G3'!S14</f>
        <v>5.5458550044154595</v>
      </c>
      <c r="G14" s="25">
        <f t="shared" si="0"/>
        <v>8.8950878690952861E-2</v>
      </c>
    </row>
    <row r="15" spans="1:11" x14ac:dyDescent="0.45">
      <c r="A15" s="9">
        <f>'Displacement method G3'!B15</f>
        <v>6673</v>
      </c>
      <c r="B15" s="17">
        <f>'Displacement method G3'!I15-'Pre-stress method G3'!I15</f>
        <v>-1.2991583999994588E-8</v>
      </c>
      <c r="C15" s="17">
        <f>'Displacement method G3'!J15-'Pre-stress method G3'!J15</f>
        <v>5.9985958999510258E-8</v>
      </c>
      <c r="D15" s="17">
        <f>'Displacement method G3'!K15-'Pre-stress method G3'!K15</f>
        <v>4.5893058900001171E-8</v>
      </c>
      <c r="E15" s="4">
        <f t="shared" si="1"/>
        <v>7.6637258478620026E-8</v>
      </c>
      <c r="F15" s="15">
        <f>'Displacement method G3'!S15</f>
        <v>5.4358648079215506</v>
      </c>
      <c r="G15" s="25">
        <f t="shared" si="0"/>
        <v>7.6637258478620032E-2</v>
      </c>
    </row>
    <row r="16" spans="1:11" x14ac:dyDescent="0.45">
      <c r="A16" s="9">
        <f>'Displacement method G3'!B16</f>
        <v>7388</v>
      </c>
      <c r="B16" s="17">
        <f>'Displacement method G3'!I16-'Pre-stress method G3'!I16</f>
        <v>1.7582370000039649E-9</v>
      </c>
      <c r="C16" s="17">
        <f>'Displacement method G3'!J16-'Pre-stress method G3'!J16</f>
        <v>9.617759999872022E-10</v>
      </c>
      <c r="D16" s="17">
        <f>'Displacement method G3'!K16-'Pre-stress method G3'!K16</f>
        <v>-3.6041000000782471E-10</v>
      </c>
      <c r="E16" s="4">
        <f t="shared" si="1"/>
        <v>2.0362479687994695E-9</v>
      </c>
      <c r="F16" s="15">
        <f>'Displacement method G3'!S16</f>
        <v>1.1034512204896056</v>
      </c>
      <c r="G16" s="25">
        <f t="shared" si="0"/>
        <v>2.0362479687994696E-3</v>
      </c>
    </row>
    <row r="17" spans="1:7" x14ac:dyDescent="0.45">
      <c r="A17" s="9">
        <f>'Displacement method G3'!B17</f>
        <v>8828</v>
      </c>
      <c r="B17" s="17">
        <f>'Displacement method G3'!I17-'Pre-stress method G3'!I17</f>
        <v>-2.9954707000436065E-9</v>
      </c>
      <c r="C17" s="17">
        <f>'Displacement method G3'!J17-'Pre-stress method G3'!J17</f>
        <v>-7.1986661000006044E-8</v>
      </c>
      <c r="D17" s="17">
        <f>'Displacement method G3'!K17-'Pre-stress method G3'!K17</f>
        <v>-3.0186000075406449E-11</v>
      </c>
      <c r="E17" s="4">
        <f t="shared" si="1"/>
        <v>7.2048963336325745E-8</v>
      </c>
      <c r="F17" s="15">
        <f>'Displacement method G3'!S17</f>
        <v>2.1504150934412638</v>
      </c>
      <c r="G17" s="25">
        <f t="shared" si="0"/>
        <v>7.2048963336325739E-2</v>
      </c>
    </row>
    <row r="18" spans="1:7" x14ac:dyDescent="0.45">
      <c r="A18" s="9">
        <f>'Displacement method G3'!B18</f>
        <v>9968</v>
      </c>
      <c r="B18" s="17">
        <f>'Displacement method G3'!I18-'Pre-stress method G3'!I18</f>
        <v>-3.0941534999960607E-8</v>
      </c>
      <c r="C18" s="17">
        <f>'Displacement method G3'!J18-'Pre-stress method G3'!J18</f>
        <v>-2.7897099999854569E-8</v>
      </c>
      <c r="D18" s="17">
        <f>'Displacement method G3'!K18-'Pre-stress method G3'!K18</f>
        <v>1.2825999995153686E-10</v>
      </c>
      <c r="E18" s="4">
        <f t="shared" si="1"/>
        <v>4.166105168119572E-8</v>
      </c>
      <c r="F18" s="15">
        <f>'Displacement method G3'!S18</f>
        <v>3.1269310001981174</v>
      </c>
      <c r="G18" s="25">
        <f t="shared" si="0"/>
        <v>4.1661051681195722E-2</v>
      </c>
    </row>
    <row r="19" spans="1:7" x14ac:dyDescent="0.45">
      <c r="A19" s="9">
        <f>'Displacement method G3'!B19</f>
        <v>11108</v>
      </c>
      <c r="B19" s="17">
        <f>'Displacement method G3'!I19-'Pre-stress method G3'!I19</f>
        <v>4.0523350001119007E-9</v>
      </c>
      <c r="C19" s="17">
        <f>'Displacement method G3'!J19-'Pre-stress method G3'!J19</f>
        <v>-1.990493500017218E-8</v>
      </c>
      <c r="D19" s="17">
        <f>'Displacement method G3'!K19-'Pre-stress method G3'!K19</f>
        <v>1.0041590999898889E-8</v>
      </c>
      <c r="E19" s="4">
        <f t="shared" si="1"/>
        <v>2.2659686805502447E-8</v>
      </c>
      <c r="F19" s="15">
        <f>'Displacement method G3'!S19</f>
        <v>4.0977485769627195</v>
      </c>
      <c r="G19" s="25">
        <f t="shared" si="0"/>
        <v>2.2659686805502448E-2</v>
      </c>
    </row>
    <row r="20" spans="1:7" x14ac:dyDescent="0.45">
      <c r="A20" s="9">
        <f>'Displacement method G3'!B20</f>
        <v>12248</v>
      </c>
      <c r="B20" s="17">
        <f>'Displacement method G3'!I20-'Pre-stress method G3'!I20</f>
        <v>3.7015268000012425E-8</v>
      </c>
      <c r="C20" s="17">
        <f>'Displacement method G3'!J20-'Pre-stress method G3'!J20</f>
        <v>5.5981457001280654E-8</v>
      </c>
      <c r="D20" s="17">
        <f>'Displacement method G3'!K20-'Pre-stress method G3'!K20</f>
        <v>-2.2007234099733625E-8</v>
      </c>
      <c r="E20" s="4">
        <f t="shared" si="1"/>
        <v>7.0628407498820597E-8</v>
      </c>
      <c r="F20" s="15">
        <f>'Displacement method G3'!S20</f>
        <v>5.0124178566835393</v>
      </c>
      <c r="G20" s="25">
        <f t="shared" si="0"/>
        <v>7.06284074988206E-2</v>
      </c>
    </row>
    <row r="21" spans="1:7" x14ac:dyDescent="0.45">
      <c r="A21" s="9">
        <f>'Displacement method G3'!B21</f>
        <v>13304</v>
      </c>
      <c r="B21" s="17">
        <f>'Displacement method G3'!I21-'Pre-stress method G3'!I21</f>
        <v>0</v>
      </c>
      <c r="C21" s="17">
        <f>'Displacement method G3'!J21-'Pre-stress method G3'!J21</f>
        <v>0</v>
      </c>
      <c r="D21" s="17">
        <f>'Displacement method G3'!K21-'Pre-stress method G3'!K21</f>
        <v>0</v>
      </c>
      <c r="E21" s="4">
        <f t="shared" si="1"/>
        <v>0</v>
      </c>
      <c r="F21" s="15">
        <f>'Displacement method G3'!S21</f>
        <v>6.278965994493042</v>
      </c>
      <c r="G21" s="25">
        <f t="shared" si="0"/>
        <v>0</v>
      </c>
    </row>
    <row r="22" spans="1:7" x14ac:dyDescent="0.45">
      <c r="A22" s="9">
        <f>'Displacement method G3'!B22</f>
        <v>13340</v>
      </c>
      <c r="B22" s="17">
        <f>'Displacement method G3'!I22-'Pre-stress method G3'!I22</f>
        <v>0</v>
      </c>
      <c r="C22" s="17">
        <f>'Displacement method G3'!J22-'Pre-stress method G3'!J22</f>
        <v>0</v>
      </c>
      <c r="D22" s="17">
        <f>'Displacement method G3'!K22-'Pre-stress method G3'!K22</f>
        <v>0</v>
      </c>
      <c r="E22" s="4">
        <f t="shared" si="1"/>
        <v>0</v>
      </c>
      <c r="F22" s="15">
        <f>'Displacement method G3'!S22</f>
        <v>5.9743946772873988</v>
      </c>
      <c r="G22" s="25">
        <f t="shared" si="0"/>
        <v>0</v>
      </c>
    </row>
    <row r="23" spans="1:7" x14ac:dyDescent="0.45">
      <c r="A23" s="9">
        <f>'Displacement method G3'!B23</f>
        <v>13910</v>
      </c>
      <c r="B23" s="17">
        <f>'Displacement method G3'!I23-'Pre-stress method G3'!I23</f>
        <v>-2.3994546899733238E-8</v>
      </c>
      <c r="C23" s="17">
        <f>'Displacement method G3'!J23-'Pre-stress method G3'!J23</f>
        <v>-3.0301000424060032E-11</v>
      </c>
      <c r="D23" s="17">
        <f>'Displacement method G3'!K23-'Pre-stress method G3'!K23</f>
        <v>-2.1003184000160935E-8</v>
      </c>
      <c r="E23" s="4">
        <f t="shared" si="1"/>
        <v>3.1888445199142919E-8</v>
      </c>
      <c r="F23" s="15">
        <f>'Displacement method G3'!S23</f>
        <v>5.463071202171907</v>
      </c>
      <c r="G23" s="25">
        <f t="shared" si="0"/>
        <v>3.1888445199142919E-2</v>
      </c>
    </row>
    <row r="24" spans="1:7" x14ac:dyDescent="0.45">
      <c r="A24" s="9">
        <f>'Displacement method G3'!B24</f>
        <v>14480</v>
      </c>
      <c r="B24" s="17">
        <f>'Displacement method G3'!I24-'Pre-stress method G3'!I24</f>
        <v>0</v>
      </c>
      <c r="C24" s="17">
        <f>'Displacement method G3'!J24-'Pre-stress method G3'!J24</f>
        <v>0</v>
      </c>
      <c r="D24" s="17">
        <f>'Displacement method G3'!K24-'Pre-stress method G3'!K24</f>
        <v>0</v>
      </c>
      <c r="E24" s="4">
        <f t="shared" si="1"/>
        <v>0</v>
      </c>
      <c r="F24" s="15">
        <f>'Displacement method G3'!S24</f>
        <v>5.8906907591555004</v>
      </c>
      <c r="G24" s="25">
        <f t="shared" si="0"/>
        <v>0</v>
      </c>
    </row>
    <row r="25" spans="1:7" x14ac:dyDescent="0.45">
      <c r="A25" s="9">
        <f>'Displacement method G3'!B25</f>
        <v>15195</v>
      </c>
      <c r="B25" s="17">
        <f>'Displacement method G3'!I25-'Pre-stress method G3'!I25</f>
        <v>-3.1128149999889304E-8</v>
      </c>
      <c r="C25" s="17">
        <f>'Displacement method G3'!J25-'Pre-stress method G3'!J25</f>
        <v>9.1476400000851943E-10</v>
      </c>
      <c r="D25" s="17">
        <f>'Displacement method G3'!K25-'Pre-stress method G3'!K25</f>
        <v>6.3998500000065012E-9</v>
      </c>
      <c r="E25" s="4">
        <f t="shared" si="1"/>
        <v>3.1792398393545323E-8</v>
      </c>
      <c r="F25" s="15">
        <f>'Displacement method G3'!S25</f>
        <v>1.1435789240800129</v>
      </c>
      <c r="G25" s="25">
        <f t="shared" si="0"/>
        <v>3.1792398393545321E-2</v>
      </c>
    </row>
    <row r="26" spans="1:7" x14ac:dyDescent="0.45">
      <c r="A26" s="9">
        <f>'Displacement method G3'!B26</f>
        <v>16635</v>
      </c>
      <c r="B26" s="17">
        <f>'Displacement method G3'!I26-'Pre-stress method G3'!I26</f>
        <v>1.3855269999883679E-8</v>
      </c>
      <c r="C26" s="17">
        <f>'Displacement method G3'!J26-'Pre-stress method G3'!J26</f>
        <v>-9.9218399999840418E-10</v>
      </c>
      <c r="D26" s="17">
        <f>'Displacement method G3'!K26-'Pre-stress method G3'!K26</f>
        <v>-3.724299999798529E-10</v>
      </c>
      <c r="E26" s="4">
        <f t="shared" si="1"/>
        <v>1.3895741792520991E-8</v>
      </c>
      <c r="F26" s="15">
        <f>'Displacement method G3'!S26</f>
        <v>2.1826214757488303</v>
      </c>
      <c r="G26" s="25">
        <f t="shared" si="0"/>
        <v>1.3895741792520991E-2</v>
      </c>
    </row>
    <row r="27" spans="1:7" x14ac:dyDescent="0.45">
      <c r="A27" s="9">
        <f>'Displacement method G3'!B27</f>
        <v>17775</v>
      </c>
      <c r="B27" s="17">
        <f>'Displacement method G3'!I27-'Pre-stress method G3'!I27</f>
        <v>-2.9902513999646718E-8</v>
      </c>
      <c r="C27" s="17">
        <f>'Displacement method G3'!J27-'Pre-stress method G3'!J27</f>
        <v>-2.6906450999956283E-8</v>
      </c>
      <c r="D27" s="17">
        <f>'Displacement method G3'!K27-'Pre-stress method G3'!K27</f>
        <v>-1.9802329999938154E-8</v>
      </c>
      <c r="E27" s="4">
        <f t="shared" si="1"/>
        <v>4.4835808483159607E-8</v>
      </c>
      <c r="F27" s="15">
        <f>'Displacement method G3'!S27</f>
        <v>3.1884827896665837</v>
      </c>
      <c r="G27" s="25">
        <f t="shared" si="0"/>
        <v>4.4835808483159607E-2</v>
      </c>
    </row>
    <row r="28" spans="1:7" x14ac:dyDescent="0.45">
      <c r="A28" s="9">
        <f>'Displacement method G3'!B28</f>
        <v>18915</v>
      </c>
      <c r="B28" s="17">
        <f>'Displacement method G3'!I28-'Pre-stress method G3'!I28</f>
        <v>6.0291080000024477E-8</v>
      </c>
      <c r="C28" s="17">
        <f>'Displacement method G3'!J28-'Pre-stress method G3'!J28</f>
        <v>-2.5797950000197578E-8</v>
      </c>
      <c r="D28" s="17">
        <f>'Displacement method G3'!K28-'Pre-stress method G3'!K28</f>
        <v>4.0367239999890975E-8</v>
      </c>
      <c r="E28" s="4">
        <f t="shared" si="1"/>
        <v>7.700689980119212E-8</v>
      </c>
      <c r="F28" s="15">
        <f>'Displacement method G3'!S28</f>
        <v>4.2053574746981974</v>
      </c>
      <c r="G28" s="25">
        <f t="shared" si="0"/>
        <v>7.7006899801192116E-2</v>
      </c>
    </row>
    <row r="29" spans="1:7" x14ac:dyDescent="0.45">
      <c r="A29" s="9">
        <f>'Displacement method G3'!B29</f>
        <v>20055</v>
      </c>
      <c r="B29" s="17">
        <f>'Displacement method G3'!I29-'Pre-stress method G3'!I29</f>
        <v>2.0143350000154103E-8</v>
      </c>
      <c r="C29" s="17">
        <f>'Displacement method G3'!J29-'Pre-stress method G3'!J29</f>
        <v>-2.8736199999407352E-9</v>
      </c>
      <c r="D29" s="17">
        <f>'Displacement method G3'!K29-'Pre-stress method G3'!K29</f>
        <v>-9.8779299999990355E-9</v>
      </c>
      <c r="E29" s="4">
        <f t="shared" si="1"/>
        <v>2.261826125540265E-8</v>
      </c>
      <c r="F29" s="15">
        <f>'Displacement method G3'!S29</f>
        <v>5.1529464522736896</v>
      </c>
      <c r="G29" s="25">
        <f t="shared" si="0"/>
        <v>2.2618261255402651E-2</v>
      </c>
    </row>
    <row r="30" spans="1:7" x14ac:dyDescent="0.45">
      <c r="A30" s="9">
        <f>'Displacement method G3'!B30</f>
        <v>21105</v>
      </c>
      <c r="B30" s="17">
        <f>'Displacement method G3'!I30-'Pre-stress method G3'!I30</f>
        <v>-1.894172799946775E-8</v>
      </c>
      <c r="C30" s="17">
        <f>'Displacement method G3'!J30-'Pre-stress method G3'!J30</f>
        <v>-3.8940747999847286E-8</v>
      </c>
      <c r="D30" s="17">
        <f>'Displacement method G3'!K30-'Pre-stress method G3'!K30</f>
        <v>1.0365179999027863E-9</v>
      </c>
      <c r="E30" s="4">
        <f t="shared" si="1"/>
        <v>4.3315647103068351E-8</v>
      </c>
      <c r="F30" s="15">
        <f>'Displacement method G3'!S30</f>
        <v>5.6328824246561373</v>
      </c>
      <c r="G30" s="25">
        <f t="shared" si="0"/>
        <v>4.3315647103068351E-2</v>
      </c>
    </row>
    <row r="31" spans="1:7" x14ac:dyDescent="0.45">
      <c r="A31" s="9">
        <f>'Displacement method G3'!B31</f>
        <v>21675</v>
      </c>
      <c r="B31" s="17">
        <f>'Displacement method G3'!I31-'Pre-stress method G3'!I31</f>
        <v>0</v>
      </c>
      <c r="C31" s="17">
        <f>'Displacement method G3'!J31-'Pre-stress method G3'!J31</f>
        <v>0</v>
      </c>
      <c r="D31" s="17">
        <f>'Displacement method G3'!K31-'Pre-stress method G3'!K31</f>
        <v>0</v>
      </c>
      <c r="E31" s="4">
        <f t="shared" si="1"/>
        <v>0</v>
      </c>
      <c r="F31" s="15">
        <f>'Displacement method G3'!S31</f>
        <v>6.2210494371930523</v>
      </c>
      <c r="G31" s="25">
        <f t="shared" si="0"/>
        <v>0</v>
      </c>
    </row>
    <row r="32" spans="1:7" x14ac:dyDescent="0.45">
      <c r="A32" s="9">
        <f>'Displacement method G3'!B32</f>
        <v>22175</v>
      </c>
      <c r="B32" s="17">
        <f>'Displacement method G3'!I32-'Pre-stress method G3'!I32</f>
        <v>7.1866969999839422E-8</v>
      </c>
      <c r="C32" s="17">
        <f>'Displacement method G3'!J32-'Pre-stress method G3'!J32</f>
        <v>-2.9061680000431328E-9</v>
      </c>
      <c r="D32" s="17">
        <f>'Displacement method G3'!K32-'Pre-stress method G3'!K32</f>
        <v>4.261600000025987E-10</v>
      </c>
      <c r="E32" s="4">
        <f t="shared" si="1"/>
        <v>7.1926968528834137E-8</v>
      </c>
      <c r="F32" s="15">
        <f>'Displacement method G3'!S32</f>
        <v>1.1361100038728644</v>
      </c>
      <c r="G32" s="25">
        <f t="shared" si="0"/>
        <v>7.1926968528834137E-2</v>
      </c>
    </row>
    <row r="33" spans="1:7" x14ac:dyDescent="0.45">
      <c r="A33" s="9">
        <f>'Displacement method G3'!B33</f>
        <v>22307</v>
      </c>
      <c r="B33" s="17">
        <f>'Displacement method G3'!I33-'Pre-stress method G3'!I33</f>
        <v>-4.2302000000105089E-8</v>
      </c>
      <c r="C33" s="17">
        <f>'Displacement method G3'!J33-'Pre-stress method G3'!J33</f>
        <v>-2.8128199999234715E-9</v>
      </c>
      <c r="D33" s="17">
        <f>'Displacement method G3'!K33-'Pre-stress method G3'!K33</f>
        <v>-8.5048000001038127E-10</v>
      </c>
      <c r="E33" s="4">
        <f t="shared" si="1"/>
        <v>4.2403944115981451E-8</v>
      </c>
      <c r="F33" s="15">
        <f>'Displacement method G3'!S33</f>
        <v>2.1752573301795817</v>
      </c>
      <c r="G33" s="25">
        <f t="shared" si="0"/>
        <v>4.2403944115981453E-2</v>
      </c>
    </row>
    <row r="34" spans="1:7" x14ac:dyDescent="0.45">
      <c r="A34" s="9">
        <f>'Displacement method G3'!B34</f>
        <v>22391</v>
      </c>
      <c r="B34" s="17">
        <f>'Displacement method G3'!I34-'Pre-stress method G3'!I34</f>
        <v>2.1627089999941285E-8</v>
      </c>
      <c r="C34" s="17">
        <f>'Displacement method G3'!J34-'Pre-stress method G3'!J34</f>
        <v>2.5209280000298984E-8</v>
      </c>
      <c r="D34" s="17">
        <f>'Displacement method G3'!K34-'Pre-stress method G3'!K34</f>
        <v>-3.0707369999853282E-8</v>
      </c>
      <c r="E34" s="4">
        <f t="shared" si="1"/>
        <v>4.523473656723253E-8</v>
      </c>
      <c r="F34" s="15">
        <f>'Displacement method G3'!S34</f>
        <v>3.1897826712802866</v>
      </c>
      <c r="G34" s="25">
        <f t="shared" si="0"/>
        <v>4.5234736567232529E-2</v>
      </c>
    </row>
    <row r="35" spans="1:7" x14ac:dyDescent="0.45">
      <c r="A35" s="9">
        <f>'Displacement method G3'!B35</f>
        <v>22475</v>
      </c>
      <c r="B35" s="17">
        <f>'Displacement method G3'!I35-'Pre-stress method G3'!I35</f>
        <v>-3.0281270000168115E-8</v>
      </c>
      <c r="C35" s="17">
        <f>'Displacement method G3'!J35-'Pre-stress method G3'!J35</f>
        <v>-6.2857139999927814E-8</v>
      </c>
      <c r="D35" s="17">
        <f>'Displacement method G3'!K35-'Pre-stress method G3'!K35</f>
        <v>-3.0336260000134868E-8</v>
      </c>
      <c r="E35" s="4">
        <f t="shared" si="1"/>
        <v>7.6080641641546314E-8</v>
      </c>
      <c r="F35" s="15">
        <f>'Displacement method G3'!S35</f>
        <v>4.2356640907890704</v>
      </c>
      <c r="G35" s="25">
        <f t="shared" si="0"/>
        <v>7.608064164154632E-2</v>
      </c>
    </row>
    <row r="36" spans="1:7" x14ac:dyDescent="0.45">
      <c r="A36" s="9">
        <f>'Displacement method G3'!B36</f>
        <v>22578</v>
      </c>
      <c r="B36" s="17">
        <f>'Displacement method G3'!I36-'Pre-stress method G3'!I36</f>
        <v>1.7897220000277769E-8</v>
      </c>
      <c r="C36" s="17">
        <f>'Displacement method G3'!J36-'Pre-stress method G3'!J36</f>
        <v>-8.9273089996788624E-9</v>
      </c>
      <c r="D36" s="17">
        <f>'Displacement method G3'!K36-'Pre-stress method G3'!K36</f>
        <v>-1.0032000013690534E-10</v>
      </c>
      <c r="E36" s="4">
        <f t="shared" si="1"/>
        <v>2.0000434840685772E-8</v>
      </c>
      <c r="F36" s="15">
        <f>'Displacement method G3'!S36</f>
        <v>5.21682912217757</v>
      </c>
      <c r="G36" s="25">
        <f t="shared" si="0"/>
        <v>2.0000434840685772E-2</v>
      </c>
    </row>
    <row r="37" spans="1:7" x14ac:dyDescent="0.45">
      <c r="A37" s="9">
        <f>'Displacement method G3'!B37</f>
        <v>22852</v>
      </c>
      <c r="B37" s="17">
        <f>'Displacement method G3'!I37-'Pre-stress method G3'!I37</f>
        <v>3.9949113999487862E-8</v>
      </c>
      <c r="C37" s="17">
        <f>'Displacement method G3'!J37-'Pre-stress method G3'!J37</f>
        <v>3.1037881999783357E-8</v>
      </c>
      <c r="D37" s="17">
        <f>'Displacement method G3'!K37-'Pre-stress method G3'!K37</f>
        <v>3.2968625999357792E-8</v>
      </c>
      <c r="E37" s="4">
        <f t="shared" si="1"/>
        <v>6.0383873084310214E-8</v>
      </c>
      <c r="F37" s="15">
        <f>'Displacement method G3'!S37</f>
        <v>5.7118812706498021</v>
      </c>
      <c r="G37" s="25">
        <f t="shared" si="0"/>
        <v>6.0383873084310216E-2</v>
      </c>
    </row>
    <row r="38" spans="1:7" x14ac:dyDescent="0.45">
      <c r="A38" s="9">
        <f>'Displacement method G3'!B38</f>
        <v>23422</v>
      </c>
      <c r="B38" s="17">
        <f>'Displacement method G3'!I38-'Pre-stress method G3'!I38</f>
        <v>0</v>
      </c>
      <c r="C38" s="17">
        <f>'Displacement method G3'!J38-'Pre-stress method G3'!J38</f>
        <v>0</v>
      </c>
      <c r="D38" s="17">
        <f>'Displacement method G3'!K38-'Pre-stress method G3'!K38</f>
        <v>0</v>
      </c>
      <c r="E38" s="4">
        <f t="shared" si="1"/>
        <v>0</v>
      </c>
      <c r="F38" s="15">
        <f>'Displacement method G3'!S38</f>
        <v>6.286194894369725</v>
      </c>
      <c r="G38" s="25">
        <f t="shared" si="0"/>
        <v>0</v>
      </c>
    </row>
    <row r="39" spans="1:7" x14ac:dyDescent="0.45">
      <c r="A39" s="9">
        <f>'Displacement method G3'!B39</f>
        <v>24137</v>
      </c>
      <c r="B39" s="17">
        <f>'Displacement method G3'!I39-'Pre-stress method G3'!I39</f>
        <v>4.4041699996145989E-10</v>
      </c>
      <c r="C39" s="17">
        <f>'Displacement method G3'!J39-'Pre-stress method G3'!J39</f>
        <v>-3.9640830000031019E-9</v>
      </c>
      <c r="D39" s="17">
        <f>'Displacement method G3'!K39-'Pre-stress method G3'!K39</f>
        <v>-1.0098019999962024E-8</v>
      </c>
      <c r="E39" s="4">
        <f t="shared" si="1"/>
        <v>1.0857160267970704E-8</v>
      </c>
      <c r="F39" s="15">
        <f>'Displacement method G3'!S39</f>
        <v>1.0786442932681746</v>
      </c>
      <c r="G39" s="25">
        <f t="shared" si="0"/>
        <v>1.0857160267970704E-2</v>
      </c>
    </row>
    <row r="40" spans="1:7" x14ac:dyDescent="0.45">
      <c r="A40" s="9">
        <f>'Displacement method G3'!B40</f>
        <v>25577</v>
      </c>
      <c r="B40" s="17">
        <f>'Displacement method G3'!I40-'Pre-stress method G3'!I40</f>
        <v>6.9322430000127652E-9</v>
      </c>
      <c r="C40" s="17">
        <f>'Displacement method G3'!J40-'Pre-stress method G3'!J40</f>
        <v>-2.3939848000243541E-8</v>
      </c>
      <c r="D40" s="17">
        <f>'Displacement method G3'!K40-'Pre-stress method G3'!K40</f>
        <v>-7.5704999994569144E-11</v>
      </c>
      <c r="E40" s="4">
        <f t="shared" si="1"/>
        <v>2.4923443713359812E-8</v>
      </c>
      <c r="F40" s="15">
        <f>'Displacement method G3'!S40</f>
        <v>2.1030477437519099</v>
      </c>
      <c r="G40" s="25">
        <f t="shared" si="0"/>
        <v>2.4923443713359812E-2</v>
      </c>
    </row>
    <row r="41" spans="1:7" x14ac:dyDescent="0.45">
      <c r="A41" s="9">
        <f>'Displacement method G3'!B41</f>
        <v>26717</v>
      </c>
      <c r="B41" s="17">
        <f>'Displacement method G3'!I41-'Pre-stress method G3'!I41</f>
        <v>-5.1062949000006339E-8</v>
      </c>
      <c r="C41" s="17">
        <f>'Displacement method G3'!J41-'Pre-stress method G3'!J41</f>
        <v>-4.9628520000163934E-9</v>
      </c>
      <c r="D41" s="17">
        <f>'Displacement method G3'!K41-'Pre-stress method G3'!K41</f>
        <v>4.9975141999821469E-8</v>
      </c>
      <c r="E41" s="4">
        <f t="shared" si="1"/>
        <v>7.1621012827616696E-8</v>
      </c>
      <c r="F41" s="15">
        <f>'Displacement method G3'!S41</f>
        <v>3.113711998563772</v>
      </c>
      <c r="G41" s="25">
        <f t="shared" si="0"/>
        <v>7.1621012827616695E-2</v>
      </c>
    </row>
    <row r="42" spans="1:7" x14ac:dyDescent="0.45">
      <c r="A42" s="9">
        <f>'Displacement method G3'!B42</f>
        <v>27857</v>
      </c>
      <c r="B42" s="17">
        <f>'Displacement method G3'!I42-'Pre-stress method G3'!I42</f>
        <v>-1.4034843000016589E-8</v>
      </c>
      <c r="C42" s="17">
        <f>'Displacement method G3'!J42-'Pre-stress method G3'!J42</f>
        <v>-3.5006399300152591E-8</v>
      </c>
      <c r="D42" s="17">
        <f>'Displacement method G3'!K42-'Pre-stress method G3'!K42</f>
        <v>4.001131499991456E-8</v>
      </c>
      <c r="E42" s="4">
        <f t="shared" si="1"/>
        <v>5.4984817340964461E-8</v>
      </c>
      <c r="F42" s="15">
        <f>'Displacement method G3'!S42</f>
        <v>4.1687486131931726</v>
      </c>
      <c r="G42" s="25">
        <f t="shared" si="0"/>
        <v>5.4984817340964463E-2</v>
      </c>
    </row>
    <row r="43" spans="1:7" x14ac:dyDescent="0.45">
      <c r="A43" s="9">
        <f>'Displacement method G3'!B43</f>
        <v>28997</v>
      </c>
      <c r="B43" s="17">
        <f>'Displacement method G3'!I43-'Pre-stress method G3'!I43</f>
        <v>-8.9020347000118294E-8</v>
      </c>
      <c r="C43" s="17">
        <f>'Displacement method G3'!J43-'Pre-stress method G3'!J43</f>
        <v>-8.0237409997435671E-9</v>
      </c>
      <c r="D43" s="17">
        <f>'Displacement method G3'!K43-'Pre-stress method G3'!K43</f>
        <v>4.90187250000787E-8</v>
      </c>
      <c r="E43" s="4">
        <f t="shared" si="1"/>
        <v>1.0194036492129002E-7</v>
      </c>
      <c r="F43" s="15">
        <f>'Displacement method G3'!S43</f>
        <v>5.1690021406457172</v>
      </c>
      <c r="G43" s="25">
        <f t="shared" si="0"/>
        <v>0.10194036492129002</v>
      </c>
    </row>
    <row r="44" spans="1:7" x14ac:dyDescent="0.45">
      <c r="A44" s="9">
        <f>'Displacement method G3'!B44</f>
        <v>30047</v>
      </c>
      <c r="B44" s="17">
        <f>'Displacement method G3'!I44-'Pre-stress method G3'!I44</f>
        <v>-3.9311097000012396E-8</v>
      </c>
      <c r="C44" s="17">
        <f>'Displacement method G3'!J44-'Pre-stress method G3'!J44</f>
        <v>6.978186999594127E-9</v>
      </c>
      <c r="D44" s="17">
        <f>'Displacement method G3'!K44-'Pre-stress method G3'!K44</f>
        <v>-4.4590950200058127E-8</v>
      </c>
      <c r="E44" s="4">
        <f t="shared" si="1"/>
        <v>5.9853239518757474E-8</v>
      </c>
      <c r="F44" s="15">
        <f>'Displacement method G3'!S44</f>
        <v>5.628443277674565</v>
      </c>
      <c r="G44" s="25">
        <f t="shared" si="0"/>
        <v>5.9853239518757477E-2</v>
      </c>
    </row>
    <row r="45" spans="1:7" x14ac:dyDescent="0.45">
      <c r="A45" s="9">
        <f>'Displacement method G3'!B45</f>
        <v>30617</v>
      </c>
      <c r="B45" s="17">
        <f>'Displacement method G3'!I45-'Pre-stress method G3'!I45</f>
        <v>0</v>
      </c>
      <c r="C45" s="17">
        <f>'Displacement method G3'!J45-'Pre-stress method G3'!J45</f>
        <v>0</v>
      </c>
      <c r="D45" s="17">
        <f>'Displacement method G3'!K45-'Pre-stress method G3'!K45</f>
        <v>0</v>
      </c>
      <c r="E45" s="4">
        <f t="shared" si="1"/>
        <v>0</v>
      </c>
      <c r="F45" s="15">
        <f>'Displacement method G3'!S45</f>
        <v>6.0624337423183441</v>
      </c>
      <c r="G45" s="25">
        <f t="shared" si="0"/>
        <v>0</v>
      </c>
    </row>
    <row r="46" spans="1:7" x14ac:dyDescent="0.45">
      <c r="A46" s="9">
        <f>'Displacement method G3'!B46</f>
        <v>31332</v>
      </c>
      <c r="B46" s="17">
        <f>'Displacement method G3'!I46-'Pre-stress method G3'!I46</f>
        <v>1.9077930000208944E-9</v>
      </c>
      <c r="C46" s="17">
        <f>'Displacement method G3'!J46-'Pre-stress method G3'!J46</f>
        <v>-4.0795459999498282E-9</v>
      </c>
      <c r="D46" s="17">
        <f>'Displacement method G3'!K46-'Pre-stress method G3'!K46</f>
        <v>1.0283230000022103E-8</v>
      </c>
      <c r="E46" s="4">
        <f t="shared" si="1"/>
        <v>1.1226183186194226E-8</v>
      </c>
      <c r="F46" s="15">
        <f>'Displacement method G3'!S46</f>
        <v>1.0029569516684151</v>
      </c>
      <c r="G46" s="25">
        <f t="shared" si="0"/>
        <v>1.1226183186194226E-2</v>
      </c>
    </row>
    <row r="47" spans="1:7" x14ac:dyDescent="0.45">
      <c r="A47" s="9">
        <f>'Displacement method G3'!B47</f>
        <v>32772</v>
      </c>
      <c r="B47" s="17">
        <f>'Displacement method G3'!I47-'Pre-stress method G3'!I47</f>
        <v>8.8625400000534593E-9</v>
      </c>
      <c r="C47" s="17">
        <f>'Displacement method G3'!J47-'Pre-stress method G3'!J47</f>
        <v>4.2853689999995323E-8</v>
      </c>
      <c r="D47" s="17">
        <f>'Displacement method G3'!K47-'Pre-stress method G3'!K47</f>
        <v>-9.605950000008117E-9</v>
      </c>
      <c r="E47" s="4">
        <f t="shared" si="1"/>
        <v>4.4802428921554056E-8</v>
      </c>
      <c r="F47" s="15">
        <f>'Displacement method G3'!S47</f>
        <v>2.0200588661967256</v>
      </c>
      <c r="G47" s="25">
        <f t="shared" si="0"/>
        <v>4.4802428921554054E-2</v>
      </c>
    </row>
    <row r="48" spans="1:7" x14ac:dyDescent="0.45">
      <c r="A48" s="9">
        <f>'Displacement method G3'!B48</f>
        <v>33912</v>
      </c>
      <c r="B48" s="17">
        <f>'Displacement method G3'!I48-'Pre-stress method G3'!I48</f>
        <v>-3.7132520000005345E-8</v>
      </c>
      <c r="C48" s="17">
        <f>'Displacement method G3'!J48-'Pre-stress method G3'!J48</f>
        <v>3.6812349999901239E-8</v>
      </c>
      <c r="D48" s="17">
        <f>'Displacement method G3'!K48-'Pre-stress method G3'!K48</f>
        <v>-4.9721449999905361E-8</v>
      </c>
      <c r="E48" s="4">
        <f t="shared" si="1"/>
        <v>7.2153972476635792E-8</v>
      </c>
      <c r="F48" s="15">
        <f>'Displacement method G3'!S48</f>
        <v>3.0307128946833615</v>
      </c>
      <c r="G48" s="25">
        <f t="shared" si="0"/>
        <v>7.2153972476635797E-2</v>
      </c>
    </row>
    <row r="49" spans="1:7" x14ac:dyDescent="0.45">
      <c r="A49" s="9">
        <f>'Displacement method G3'!B49</f>
        <v>35052</v>
      </c>
      <c r="B49" s="17">
        <f>'Displacement method G3'!I49-'Pre-stress method G3'!I49</f>
        <v>-3.806871099994516E-8</v>
      </c>
      <c r="C49" s="17">
        <f>'Displacement method G3'!J49-'Pre-stress method G3'!J49</f>
        <v>7.9246199997072553E-9</v>
      </c>
      <c r="D49" s="17">
        <f>'Displacement method G3'!K49-'Pre-stress method G3'!K49</f>
        <v>2.0087887999927292E-8</v>
      </c>
      <c r="E49" s="4">
        <f t="shared" si="1"/>
        <v>4.3766992170295744E-8</v>
      </c>
      <c r="F49" s="15">
        <f>'Displacement method G3'!S49</f>
        <v>4.0764125649889751</v>
      </c>
      <c r="G49" s="25">
        <f t="shared" si="0"/>
        <v>4.3766992170295747E-2</v>
      </c>
    </row>
    <row r="50" spans="1:7" x14ac:dyDescent="0.45">
      <c r="A50" s="9">
        <f>'Displacement method G3'!B50</f>
        <v>36192</v>
      </c>
      <c r="B50" s="17">
        <f>'Displacement method G3'!I50-'Pre-stress method G3'!I50</f>
        <v>1.9802710001307067E-9</v>
      </c>
      <c r="C50" s="17">
        <f>'Displacement method G3'!J50-'Pre-stress method G3'!J50</f>
        <v>8.0023685013544399E-9</v>
      </c>
      <c r="D50" s="17">
        <f>'Displacement method G3'!K50-'Pre-stress method G3'!K50</f>
        <v>2.6001402799943896E-8</v>
      </c>
      <c r="E50" s="4">
        <f t="shared" si="1"/>
        <v>2.7276955886432025E-8</v>
      </c>
      <c r="F50" s="15">
        <f>'Displacement method G3'!S50</f>
        <v>5.0734296141761934</v>
      </c>
      <c r="G50" s="25">
        <f t="shared" si="0"/>
        <v>2.7276955886432024E-2</v>
      </c>
    </row>
    <row r="51" spans="1:7" x14ac:dyDescent="0.45">
      <c r="A51" s="9">
        <f>'Displacement method G3'!B51</f>
        <v>37242</v>
      </c>
      <c r="B51" s="17">
        <f>'Displacement method G3'!I51-'Pre-stress method G3'!I51</f>
        <v>-5.500798940004728E-8</v>
      </c>
      <c r="C51" s="17">
        <f>'Displacement method G3'!J51-'Pre-stress method G3'!J51</f>
        <v>-2.9190576999842122E-8</v>
      </c>
      <c r="D51" s="17">
        <f>'Displacement method G3'!K51-'Pre-stress method G3'!K51</f>
        <v>5.6397929700056221E-8</v>
      </c>
      <c r="E51" s="4">
        <f t="shared" si="1"/>
        <v>8.4016041074737084E-8</v>
      </c>
      <c r="F51" s="15">
        <f>'Displacement method G3'!S51</f>
        <v>5.5000560669869536</v>
      </c>
      <c r="G51" s="25">
        <f t="shared" si="0"/>
        <v>8.4016041074737091E-2</v>
      </c>
    </row>
    <row r="52" spans="1:7" x14ac:dyDescent="0.45">
      <c r="A52" s="9">
        <f>'Displacement method G3'!B52</f>
        <v>37812</v>
      </c>
      <c r="B52" s="17">
        <f>'Displacement method G3'!I52-'Pre-stress method G3'!I52</f>
        <v>0</v>
      </c>
      <c r="C52" s="17">
        <f>'Displacement method G3'!J52-'Pre-stress method G3'!J52</f>
        <v>0</v>
      </c>
      <c r="D52" s="17">
        <f>'Displacement method G3'!K52-'Pre-stress method G3'!K52</f>
        <v>0</v>
      </c>
      <c r="E52" s="4">
        <f t="shared" si="1"/>
        <v>0</v>
      </c>
      <c r="F52" s="15">
        <f>'Displacement method G3'!S52</f>
        <v>5.8666207854266501</v>
      </c>
      <c r="G52" s="25">
        <f t="shared" si="0"/>
        <v>0</v>
      </c>
    </row>
    <row r="53" spans="1:7" x14ac:dyDescent="0.45">
      <c r="A53" s="9">
        <f>'Displacement method G3'!B53</f>
        <v>38527</v>
      </c>
      <c r="B53" s="17">
        <f>'Displacement method G3'!I53-'Pre-stress method G3'!I53</f>
        <v>-1.1116200001508661E-9</v>
      </c>
      <c r="C53" s="17">
        <f>'Displacement method G3'!J53-'Pre-stress method G3'!J53</f>
        <v>1.9134359999770957E-9</v>
      </c>
      <c r="D53" s="17">
        <f>'Displacement method G3'!K53-'Pre-stress method G3'!K53</f>
        <v>3.5992000001303526E-10</v>
      </c>
      <c r="E53" s="4">
        <f t="shared" si="1"/>
        <v>2.2419809894718429E-9</v>
      </c>
      <c r="F53" s="15">
        <f>'Displacement method G3'!S53</f>
        <v>0.95383980756728748</v>
      </c>
      <c r="G53" s="25">
        <f t="shared" si="0"/>
        <v>2.2419809894718428E-3</v>
      </c>
    </row>
    <row r="54" spans="1:7" x14ac:dyDescent="0.45">
      <c r="A54" s="9">
        <f>'Displacement method G3'!B54</f>
        <v>39967</v>
      </c>
      <c r="B54" s="17">
        <f>'Displacement method G3'!I54-'Pre-stress method G3'!I54</f>
        <v>2.4816979999871605E-8</v>
      </c>
      <c r="C54" s="17">
        <f>'Displacement method G3'!J54-'Pre-stress method G3'!J54</f>
        <v>-1.1237000002370379E-10</v>
      </c>
      <c r="D54" s="17">
        <f>'Displacement method G3'!K54-'Pre-stress method G3'!K54</f>
        <v>4.8163999996414172E-10</v>
      </c>
      <c r="E54" s="4">
        <f t="shared" si="1"/>
        <v>2.4821907670855963E-8</v>
      </c>
      <c r="F54" s="15">
        <f>'Displacement method G3'!S54</f>
        <v>1.976243012410164</v>
      </c>
      <c r="G54" s="25">
        <f t="shared" si="0"/>
        <v>2.4821907670855962E-2</v>
      </c>
    </row>
    <row r="55" spans="1:7" x14ac:dyDescent="0.45">
      <c r="A55" s="9">
        <f>'Displacement method G3'!B55</f>
        <v>41107</v>
      </c>
      <c r="B55" s="17">
        <f>'Displacement method G3'!I55-'Pre-stress method G3'!I55</f>
        <v>-1.7100000018407946E-10</v>
      </c>
      <c r="C55" s="17">
        <f>'Displacement method G3'!J55-'Pre-stress method G3'!J55</f>
        <v>-3.8129200000038693E-8</v>
      </c>
      <c r="D55" s="17">
        <f>'Displacement method G3'!K55-'Pre-stress method G3'!K55</f>
        <v>3.0326909999977072E-8</v>
      </c>
      <c r="E55" s="4">
        <f t="shared" si="1"/>
        <v>4.8719468426797546E-8</v>
      </c>
      <c r="F55" s="15">
        <f>'Displacement method G3'!S55</f>
        <v>2.9874051784115254</v>
      </c>
      <c r="G55" s="25">
        <f t="shared" si="0"/>
        <v>4.8719468426797544E-2</v>
      </c>
    </row>
    <row r="56" spans="1:7" x14ac:dyDescent="0.45">
      <c r="A56" s="9">
        <f>'Displacement method G3'!B56</f>
        <v>42247</v>
      </c>
      <c r="B56" s="17">
        <f>'Displacement method G3'!I56-'Pre-stress method G3'!I56</f>
        <v>-4.0154289999809467E-8</v>
      </c>
      <c r="C56" s="17">
        <f>'Displacement method G3'!J56-'Pre-stress method G3'!J56</f>
        <v>-7.0786960000221444E-9</v>
      </c>
      <c r="D56" s="17">
        <f>'Displacement method G3'!K56-'Pre-stress method G3'!K56</f>
        <v>4.0133989999847214E-8</v>
      </c>
      <c r="E56" s="4">
        <f t="shared" si="1"/>
        <v>5.721199258684637E-8</v>
      </c>
      <c r="F56" s="15">
        <f>'Displacement method G3'!S56</f>
        <v>4.0518880993926771</v>
      </c>
      <c r="G56" s="25">
        <f t="shared" si="0"/>
        <v>5.7211992586846366E-2</v>
      </c>
    </row>
    <row r="57" spans="1:7" x14ac:dyDescent="0.45">
      <c r="A57" s="9">
        <f>'Displacement method G3'!B57</f>
        <v>43387</v>
      </c>
      <c r="B57" s="17">
        <f>'Displacement method G3'!I57-'Pre-stress method G3'!I57</f>
        <v>-7.0329670004420919E-9</v>
      </c>
      <c r="C57" s="17">
        <f>'Displacement method G3'!J57-'Pre-stress method G3'!J57</f>
        <v>1.4955328999938927E-8</v>
      </c>
      <c r="D57" s="17">
        <f>'Displacement method G3'!K57-'Pre-stress method G3'!K57</f>
        <v>1.00436660002267E-8</v>
      </c>
      <c r="E57" s="4">
        <f t="shared" si="1"/>
        <v>1.9339072290309884E-8</v>
      </c>
      <c r="F57" s="15">
        <f>'Displacement method G3'!S57</f>
        <v>5.0750187635121113</v>
      </c>
      <c r="G57" s="25">
        <f t="shared" si="0"/>
        <v>1.9339072290309883E-2</v>
      </c>
    </row>
    <row r="58" spans="1:7" x14ac:dyDescent="0.45">
      <c r="A58" s="9">
        <f>'Displacement method G3'!B58</f>
        <v>44437</v>
      </c>
      <c r="B58" s="17">
        <f>'Displacement method G3'!I58-'Pre-stress method G3'!I58</f>
        <v>-5.0048140996100665E-9</v>
      </c>
      <c r="C58" s="17">
        <f>'Displacement method G3'!J58-'Pre-stress method G3'!J58</f>
        <v>2.4981891000308565E-8</v>
      </c>
      <c r="D58" s="17">
        <f>'Displacement method G3'!K58-'Pre-stress method G3'!K58</f>
        <v>-9.8412099996947333E-10</v>
      </c>
      <c r="E58" s="4">
        <f t="shared" si="1"/>
        <v>2.5497284880267835E-8</v>
      </c>
      <c r="F58" s="15">
        <f>'Displacement method G3'!S58</f>
        <v>5.5839620494770559</v>
      </c>
      <c r="G58" s="25">
        <f t="shared" si="0"/>
        <v>2.5497284880267833E-2</v>
      </c>
    </row>
    <row r="59" spans="1:7" x14ac:dyDescent="0.45">
      <c r="A59" s="9">
        <f>'Displacement method G3'!B59</f>
        <v>45007</v>
      </c>
      <c r="B59" s="17">
        <f>'Displacement method G3'!I59-'Pre-stress method G3'!I59</f>
        <v>0</v>
      </c>
      <c r="C59" s="17">
        <f>'Displacement method G3'!J59-'Pre-stress method G3'!J59</f>
        <v>0</v>
      </c>
      <c r="D59" s="17">
        <f>'Displacement method G3'!K59-'Pre-stress method G3'!K59</f>
        <v>0</v>
      </c>
      <c r="E59" s="4">
        <f t="shared" si="1"/>
        <v>0</v>
      </c>
      <c r="F59" s="15">
        <f>'Displacement method G3'!S59</f>
        <v>6.1760290324770981</v>
      </c>
      <c r="G59" s="25">
        <f t="shared" si="0"/>
        <v>0</v>
      </c>
    </row>
    <row r="60" spans="1:7" ht="15" customHeight="1" x14ac:dyDescent="0.45">
      <c r="A60" s="37" t="s">
        <v>36</v>
      </c>
      <c r="B60" s="37"/>
      <c r="C60" s="37"/>
      <c r="D60" s="37"/>
      <c r="E60" s="23">
        <f>1000000*MAX(E62:E118)</f>
        <v>0.11004344754694467</v>
      </c>
      <c r="F60" s="24" t="s">
        <v>37</v>
      </c>
      <c r="G60" s="16"/>
    </row>
    <row r="61" spans="1:7" x14ac:dyDescent="0.45">
      <c r="A61" s="5" t="s">
        <v>15</v>
      </c>
      <c r="B61" s="5" t="s">
        <v>0</v>
      </c>
      <c r="C61" s="5" t="s">
        <v>1</v>
      </c>
      <c r="D61" s="5" t="s">
        <v>2</v>
      </c>
      <c r="E61" s="7" t="s">
        <v>8</v>
      </c>
      <c r="F61" s="21" t="s">
        <v>9</v>
      </c>
      <c r="G61" s="7" t="s">
        <v>10</v>
      </c>
    </row>
    <row r="62" spans="1:7" ht="15" customHeight="1" x14ac:dyDescent="0.45">
      <c r="A62" s="9">
        <f>'Displacement method G3'!B62</f>
        <v>1</v>
      </c>
      <c r="B62" s="17">
        <f>'Displacement method G3'!I62-'Pre-stress method G3'!I62</f>
        <v>3.658479999998107E-9</v>
      </c>
      <c r="C62" s="17">
        <f>'Displacement method G3'!J62-'Pre-stress method G3'!J62</f>
        <v>-9.3154479999999997E-11</v>
      </c>
      <c r="D62" s="17">
        <f>'Displacement method G3'!K62-'Pre-stress method G3'!K62</f>
        <v>-1.1451000000647915E-10</v>
      </c>
      <c r="E62" s="4">
        <f>(B62^2+C62^2+D62^2)^0.5</f>
        <v>3.6614568422462258E-9</v>
      </c>
      <c r="F62" s="15">
        <f>'Displacement method G3'!S62</f>
        <v>9.4944000000000001E-2</v>
      </c>
      <c r="G62" s="25">
        <f>E62*1000000</f>
        <v>3.6614568422462259E-3</v>
      </c>
    </row>
    <row r="63" spans="1:7" x14ac:dyDescent="0.45">
      <c r="A63" s="9">
        <f>'Displacement method G3'!B63</f>
        <v>2</v>
      </c>
      <c r="B63" s="17">
        <f>'Displacement method G3'!I63-'Pre-stress method G3'!I63</f>
        <v>8.5274000003170841E-10</v>
      </c>
      <c r="C63" s="17">
        <f>'Displacement method G3'!J63-'Pre-stress method G3'!J63</f>
        <v>-1.9113999998651016E-10</v>
      </c>
      <c r="D63" s="17">
        <f>'Displacement method G3'!K63-'Pre-stress method G3'!K63</f>
        <v>1.2376999994562557E-10</v>
      </c>
      <c r="E63" s="4">
        <f t="shared" ref="E63:E118" si="2">(B63^2+C63^2+D63^2)^0.5</f>
        <v>8.8262054141939233E-10</v>
      </c>
      <c r="F63" s="15">
        <f>'Displacement method G3'!S63</f>
        <v>0.87925855725150603</v>
      </c>
      <c r="G63" s="25">
        <f t="shared" ref="G63:G118" si="3">E63*1000000</f>
        <v>8.8262054141939237E-4</v>
      </c>
    </row>
    <row r="64" spans="1:7" x14ac:dyDescent="0.45">
      <c r="A64" s="9">
        <f>'Displacement method G3'!B64</f>
        <v>22</v>
      </c>
      <c r="B64" s="17">
        <f>'Displacement method G3'!I64-'Pre-stress method G3'!I64</f>
        <v>-2.4785529999932221E-9</v>
      </c>
      <c r="C64" s="17">
        <f>'Displacement method G3'!J64-'Pre-stress method G3'!J64</f>
        <v>2.1830000000592001E-9</v>
      </c>
      <c r="D64" s="17">
        <f>'Displacement method G3'!K64-'Pre-stress method G3'!K64</f>
        <v>9.8019999999728394E-9</v>
      </c>
      <c r="E64" s="4">
        <f t="shared" si="2"/>
        <v>1.0343496409507832E-8</v>
      </c>
      <c r="F64" s="15">
        <f>'Displacement method G3'!S64</f>
        <v>0.95131055392022223</v>
      </c>
      <c r="G64" s="25">
        <f t="shared" si="3"/>
        <v>1.0343496409507833E-2</v>
      </c>
    </row>
    <row r="65" spans="1:7" x14ac:dyDescent="0.45">
      <c r="A65" s="9">
        <f>'Displacement method G3'!B65</f>
        <v>1645</v>
      </c>
      <c r="B65" s="17">
        <f>'Displacement method G3'!I65-'Pre-stress method G3'!I65</f>
        <v>-4.4007799400056988E-8</v>
      </c>
      <c r="C65" s="17">
        <f>'Displacement method G3'!J65-'Pre-stress method G3'!J65</f>
        <v>2.6170999991702998E-10</v>
      </c>
      <c r="D65" s="17">
        <f>'Displacement method G3'!K65-'Pre-stress method G3'!K65</f>
        <v>-9.9991188798938951E-9</v>
      </c>
      <c r="E65" s="4">
        <f t="shared" si="2"/>
        <v>4.5130225775348863E-8</v>
      </c>
      <c r="F65" s="15">
        <f>'Displacement method G3'!S65</f>
        <v>1.8709382304341315</v>
      </c>
      <c r="G65" s="25">
        <f t="shared" si="3"/>
        <v>4.5130225775348864E-2</v>
      </c>
    </row>
    <row r="66" spans="1:7" x14ac:dyDescent="0.45">
      <c r="A66" s="9">
        <f>'Displacement method G3'!B66</f>
        <v>1657</v>
      </c>
      <c r="B66" s="17">
        <f>'Displacement method G3'!I66-'Pre-stress method G3'!I66</f>
        <v>-9.1257899999773462E-10</v>
      </c>
      <c r="C66" s="17">
        <f>'Displacement method G3'!J66-'Pre-stress method G3'!J66</f>
        <v>3.4848560000145731E-8</v>
      </c>
      <c r="D66" s="17">
        <f>'Displacement method G3'!K66-'Pre-stress method G3'!K66</f>
        <v>-3.0296999999936125E-10</v>
      </c>
      <c r="E66" s="4">
        <f t="shared" si="2"/>
        <v>3.4861823322022238E-8</v>
      </c>
      <c r="F66" s="15">
        <f>'Displacement method G3'!S66</f>
        <v>1.9381975570101209</v>
      </c>
      <c r="G66" s="25">
        <f t="shared" si="3"/>
        <v>3.4861823322022235E-2</v>
      </c>
    </row>
    <row r="67" spans="1:7" x14ac:dyDescent="0.45">
      <c r="A67" s="9">
        <f>'Displacement method G3'!B67</f>
        <v>2869</v>
      </c>
      <c r="B67" s="17">
        <f>'Displacement method G3'!I67-'Pre-stress method G3'!I67</f>
        <v>2.0134809999849956E-8</v>
      </c>
      <c r="C67" s="17">
        <f>'Displacement method G3'!J67-'Pre-stress method G3'!J67</f>
        <v>-3.725760999999557E-8</v>
      </c>
      <c r="D67" s="17">
        <f>'Displacement method G3'!K67-'Pre-stress method G3'!K67</f>
        <v>-8.0257419999988158E-8</v>
      </c>
      <c r="E67" s="4">
        <f t="shared" si="2"/>
        <v>9.074576321623135E-8</v>
      </c>
      <c r="F67" s="15">
        <f>'Displacement method G3'!S67</f>
        <v>2.8528690120648723</v>
      </c>
      <c r="G67" s="25">
        <f t="shared" si="3"/>
        <v>9.0745763216231345E-2</v>
      </c>
    </row>
    <row r="68" spans="1:7" x14ac:dyDescent="0.45">
      <c r="A68" s="9">
        <f>'Displacement method G3'!B68</f>
        <v>2881</v>
      </c>
      <c r="B68" s="17">
        <f>'Displacement method G3'!I68-'Pre-stress method G3'!I68</f>
        <v>3.3116530000253455E-8</v>
      </c>
      <c r="C68" s="17">
        <f>'Displacement method G3'!J68-'Pre-stress method G3'!J68</f>
        <v>-1.3166170000165206E-8</v>
      </c>
      <c r="D68" s="17">
        <f>'Displacement method G3'!K68-'Pre-stress method G3'!K68</f>
        <v>3.9688450000205031E-8</v>
      </c>
      <c r="E68" s="4">
        <f t="shared" si="2"/>
        <v>5.334065668090066E-8</v>
      </c>
      <c r="F68" s="15">
        <f>'Displacement method G3'!S68</f>
        <v>2.8769585415851933</v>
      </c>
      <c r="G68" s="25">
        <f t="shared" si="3"/>
        <v>5.3340656680900662E-2</v>
      </c>
    </row>
    <row r="69" spans="1:7" x14ac:dyDescent="0.45">
      <c r="A69" s="9">
        <f>'Displacement method G3'!B69</f>
        <v>4093</v>
      </c>
      <c r="B69" s="17">
        <f>'Displacement method G3'!I69-'Pre-stress method G3'!I69</f>
        <v>3.0156430000285311E-8</v>
      </c>
      <c r="C69" s="17">
        <f>'Displacement method G3'!J69-'Pre-stress method G3'!J69</f>
        <v>-5.6171230000028397E-8</v>
      </c>
      <c r="D69" s="17">
        <f>'Displacement method G3'!K69-'Pre-stress method G3'!K69</f>
        <v>9.7005900001091716E-9</v>
      </c>
      <c r="E69" s="4">
        <f t="shared" si="2"/>
        <v>6.4488129112484076E-8</v>
      </c>
      <c r="F69" s="15">
        <f>'Displacement method G3'!S69</f>
        <v>3.7820450354272617</v>
      </c>
      <c r="G69" s="25">
        <f t="shared" si="3"/>
        <v>6.4488129112484069E-2</v>
      </c>
    </row>
    <row r="70" spans="1:7" x14ac:dyDescent="0.45">
      <c r="A70" s="9">
        <f>'Displacement method G3'!B70</f>
        <v>4105</v>
      </c>
      <c r="B70" s="17">
        <f>'Displacement method G3'!I70-'Pre-stress method G3'!I70</f>
        <v>4.0074867000165423E-8</v>
      </c>
      <c r="C70" s="17">
        <f>'Displacement method G3'!J70-'Pre-stress method G3'!J70</f>
        <v>-5.209813200030694E-8</v>
      </c>
      <c r="D70" s="17">
        <f>'Displacement method G3'!K70-'Pre-stress method G3'!K70</f>
        <v>5.9785810000139578E-8</v>
      </c>
      <c r="E70" s="4">
        <f t="shared" si="2"/>
        <v>8.8851299373589035E-8</v>
      </c>
      <c r="F70" s="15">
        <f>'Displacement method G3'!S70</f>
        <v>3.7219094360287701</v>
      </c>
      <c r="G70" s="25">
        <f t="shared" si="3"/>
        <v>8.8851299373589029E-2</v>
      </c>
    </row>
    <row r="71" spans="1:7" x14ac:dyDescent="0.45">
      <c r="A71" s="9">
        <f>'Displacement method G3'!B71</f>
        <v>5317</v>
      </c>
      <c r="B71" s="17">
        <f>'Displacement method G3'!I71-'Pre-stress method G3'!I71</f>
        <v>3.0063198000473967E-8</v>
      </c>
      <c r="C71" s="17">
        <f>'Displacement method G3'!J71-'Pre-stress method G3'!J71</f>
        <v>-2.0594310003001215E-9</v>
      </c>
      <c r="D71" s="17">
        <f>'Displacement method G3'!K71-'Pre-stress method G3'!K71</f>
        <v>-1.0161700000552165E-8</v>
      </c>
      <c r="E71" s="4">
        <f t="shared" si="2"/>
        <v>3.1800900568410336E-8</v>
      </c>
      <c r="F71" s="15">
        <f>'Displacement method G3'!S71</f>
        <v>4.724020094157094</v>
      </c>
      <c r="G71" s="25">
        <f t="shared" si="3"/>
        <v>3.1800900568410333E-2</v>
      </c>
    </row>
    <row r="72" spans="1:7" x14ac:dyDescent="0.45">
      <c r="A72" s="9">
        <f>'Displacement method G3'!B72</f>
        <v>5329</v>
      </c>
      <c r="B72" s="17">
        <f>'Displacement method G3'!I72-'Pre-stress method G3'!I72</f>
        <v>-3.9827090000509741E-9</v>
      </c>
      <c r="C72" s="17">
        <f>'Displacement method G3'!J72-'Pre-stress method G3'!J72</f>
        <v>2.1991345099982296E-8</v>
      </c>
      <c r="D72" s="17">
        <f>'Displacement method G3'!K72-'Pre-stress method G3'!K72</f>
        <v>-8.0076284999976849E-8</v>
      </c>
      <c r="E72" s="4">
        <f t="shared" si="2"/>
        <v>8.3136590317880606E-8</v>
      </c>
      <c r="F72" s="15">
        <f>'Displacement method G3'!S72</f>
        <v>4.5914083438526792</v>
      </c>
      <c r="G72" s="25">
        <f t="shared" si="3"/>
        <v>8.3136590317880607E-2</v>
      </c>
    </row>
    <row r="73" spans="1:7" x14ac:dyDescent="0.45">
      <c r="A73" s="9">
        <f>'Displacement method G3'!B73</f>
        <v>6541</v>
      </c>
      <c r="B73" s="17">
        <f>'Displacement method G3'!I73-'Pre-stress method G3'!I73</f>
        <v>-2.5983506000450129E-8</v>
      </c>
      <c r="C73" s="17">
        <f>'Displacement method G3'!J73-'Pre-stress method G3'!J73</f>
        <v>1.1716485999718057E-8</v>
      </c>
      <c r="D73" s="17">
        <f>'Displacement method G3'!K73-'Pre-stress method G3'!K73</f>
        <v>-2.0078710999838628E-8</v>
      </c>
      <c r="E73" s="4">
        <f t="shared" si="2"/>
        <v>3.486507225967068E-8</v>
      </c>
      <c r="F73" s="15">
        <f>'Displacement method G3'!S73</f>
        <v>5.1966931071595903</v>
      </c>
      <c r="G73" s="25">
        <f t="shared" si="3"/>
        <v>3.4865072259670678E-2</v>
      </c>
    </row>
    <row r="74" spans="1:7" x14ac:dyDescent="0.45">
      <c r="A74" s="9">
        <f>'Displacement method G3'!B74</f>
        <v>6547</v>
      </c>
      <c r="B74" s="17">
        <f>'Displacement method G3'!I74-'Pre-stress method G3'!I74</f>
        <v>-2.0983703000014564E-8</v>
      </c>
      <c r="C74" s="17">
        <f>'Displacement method G3'!J74-'Pre-stress method G3'!J74</f>
        <v>-3.4893226598907423E-8</v>
      </c>
      <c r="D74" s="17">
        <f>'Displacement method G3'!K74-'Pre-stress method G3'!K74</f>
        <v>5.2962204000021884E-8</v>
      </c>
      <c r="E74" s="4">
        <f t="shared" si="2"/>
        <v>6.6804551541159643E-8</v>
      </c>
      <c r="F74" s="15">
        <f>'Displacement method G3'!S74</f>
        <v>4.9906345498343194</v>
      </c>
      <c r="G74" s="25">
        <f t="shared" si="3"/>
        <v>6.6804551541159649E-2</v>
      </c>
    </row>
    <row r="75" spans="1:7" x14ac:dyDescent="0.45">
      <c r="A75" s="9">
        <f>'Displacement method G3'!B75</f>
        <v>7153</v>
      </c>
      <c r="B75" s="17">
        <f>'Displacement method G3'!I75-'Pre-stress method G3'!I75</f>
        <v>-2.1051200000299537E-9</v>
      </c>
      <c r="C75" s="17">
        <f>'Displacement method G3'!J75-'Pre-stress method G3'!J75</f>
        <v>6.0084031999968826E-9</v>
      </c>
      <c r="D75" s="17">
        <f>'Displacement method G3'!K75-'Pre-stress method G3'!K75</f>
        <v>-1.0371710000068625E-8</v>
      </c>
      <c r="E75" s="4">
        <f t="shared" si="2"/>
        <v>1.2169831862182092E-8</v>
      </c>
      <c r="F75" s="15">
        <f>'Displacement method G3'!S75</f>
        <v>1.0241955026751486</v>
      </c>
      <c r="G75" s="25">
        <f t="shared" si="3"/>
        <v>1.2169831862182092E-2</v>
      </c>
    </row>
    <row r="76" spans="1:7" x14ac:dyDescent="0.45">
      <c r="A76" s="9">
        <f>'Displacement method G3'!B76</f>
        <v>8648</v>
      </c>
      <c r="B76" s="17">
        <f>'Displacement method G3'!I76-'Pre-stress method G3'!I76</f>
        <v>-3.9043040000021415E-9</v>
      </c>
      <c r="C76" s="17">
        <f>'Displacement method G3'!J76-'Pre-stress method G3'!J76</f>
        <v>-1.1881249999904503E-8</v>
      </c>
      <c r="D76" s="17">
        <f>'Displacement method G3'!K76-'Pre-stress method G3'!K76</f>
        <v>-6.636899992258638E-11</v>
      </c>
      <c r="E76" s="4">
        <f t="shared" si="2"/>
        <v>1.2506482164414347E-8</v>
      </c>
      <c r="F76" s="15">
        <f>'Displacement method G3'!S76</f>
        <v>2.0190197526522615</v>
      </c>
      <c r="G76" s="25">
        <f t="shared" si="3"/>
        <v>1.2506482164414348E-2</v>
      </c>
    </row>
    <row r="77" spans="1:7" x14ac:dyDescent="0.45">
      <c r="A77" s="9">
        <f>'Displacement method G3'!B77</f>
        <v>9788</v>
      </c>
      <c r="B77" s="17">
        <f>'Displacement method G3'!I77-'Pre-stress method G3'!I77</f>
        <v>4.2200389999960328E-8</v>
      </c>
      <c r="C77" s="17">
        <f>'Displacement method G3'!J77-'Pre-stress method G3'!J77</f>
        <v>4.7091607999812796E-8</v>
      </c>
      <c r="D77" s="17">
        <f>'Displacement method G3'!K77-'Pre-stress method G3'!K77</f>
        <v>-4.9832489999908358E-8</v>
      </c>
      <c r="E77" s="4">
        <f t="shared" si="2"/>
        <v>8.050943745765306E-8</v>
      </c>
      <c r="F77" s="15">
        <f>'Displacement method G3'!S77</f>
        <v>2.9733024400487755</v>
      </c>
      <c r="G77" s="25">
        <f t="shared" si="3"/>
        <v>8.0509437457653057E-2</v>
      </c>
    </row>
    <row r="78" spans="1:7" x14ac:dyDescent="0.45">
      <c r="A78" s="9">
        <f>'Displacement method G3'!B78</f>
        <v>10928</v>
      </c>
      <c r="B78" s="17">
        <f>'Displacement method G3'!I78-'Pre-stress method G3'!I78</f>
        <v>-2.4886770000039429E-8</v>
      </c>
      <c r="C78" s="17">
        <f>'Displacement method G3'!J78-'Pre-stress method G3'!J78</f>
        <v>-5.0003061199867943E-8</v>
      </c>
      <c r="D78" s="17">
        <f>'Displacement method G3'!K78-'Pre-stress method G3'!K78</f>
        <v>9.2860000071304238E-11</v>
      </c>
      <c r="E78" s="4">
        <f t="shared" si="2"/>
        <v>5.5853970972279264E-8</v>
      </c>
      <c r="F78" s="15">
        <f>'Displacement method G3'!S78</f>
        <v>3.8468257160937251</v>
      </c>
      <c r="G78" s="25">
        <f t="shared" si="3"/>
        <v>5.5853970972279267E-2</v>
      </c>
    </row>
    <row r="79" spans="1:7" x14ac:dyDescent="0.45">
      <c r="A79" s="9">
        <f>'Displacement method G3'!B79</f>
        <v>12068</v>
      </c>
      <c r="B79" s="17">
        <f>'Displacement method G3'!I79-'Pre-stress method G3'!I79</f>
        <v>-3.1971505000090786E-8</v>
      </c>
      <c r="C79" s="17">
        <f>'Displacement method G3'!J79-'Pre-stress method G3'!J79</f>
        <v>-2.2033035000645906E-8</v>
      </c>
      <c r="D79" s="17">
        <f>'Displacement method G3'!K79-'Pre-stress method G3'!K79</f>
        <v>7.000511809997223E-8</v>
      </c>
      <c r="E79" s="4">
        <f t="shared" si="2"/>
        <v>8.0052160017713304E-8</v>
      </c>
      <c r="F79" s="15">
        <f>'Displacement method G3'!S79</f>
        <v>4.7205494860238462</v>
      </c>
      <c r="G79" s="25">
        <f t="shared" si="3"/>
        <v>8.00521600177133E-2</v>
      </c>
    </row>
    <row r="80" spans="1:7" x14ac:dyDescent="0.45">
      <c r="A80" s="9">
        <f>'Displacement method G3'!B80</f>
        <v>13208</v>
      </c>
      <c r="B80" s="17">
        <f>'Displacement method G3'!I80-'Pre-stress method G3'!I80</f>
        <v>0</v>
      </c>
      <c r="C80" s="17">
        <f>'Displacement method G3'!J80-'Pre-stress method G3'!J80</f>
        <v>0</v>
      </c>
      <c r="D80" s="17">
        <f>'Displacement method G3'!K80-'Pre-stress method G3'!K80</f>
        <v>0</v>
      </c>
      <c r="E80" s="4">
        <f t="shared" si="2"/>
        <v>0</v>
      </c>
      <c r="F80" s="15">
        <f>'Displacement method G3'!S80</f>
        <v>5.8131962378712103</v>
      </c>
      <c r="G80" s="25">
        <f t="shared" si="3"/>
        <v>0</v>
      </c>
    </row>
    <row r="81" spans="1:7" x14ac:dyDescent="0.45">
      <c r="A81" s="9">
        <f>'Displacement method G3'!B81</f>
        <v>13214</v>
      </c>
      <c r="B81" s="17">
        <f>'Displacement method G3'!I81-'Pre-stress method G3'!I81</f>
        <v>0</v>
      </c>
      <c r="C81" s="17">
        <f>'Displacement method G3'!J81-'Pre-stress method G3'!J81</f>
        <v>0</v>
      </c>
      <c r="D81" s="17">
        <f>'Displacement method G3'!K81-'Pre-stress method G3'!K81</f>
        <v>0</v>
      </c>
      <c r="E81" s="4">
        <f t="shared" si="2"/>
        <v>0</v>
      </c>
      <c r="F81" s="15">
        <f>'Displacement method G3'!S81</f>
        <v>5.2120415846384045</v>
      </c>
      <c r="G81" s="25">
        <f t="shared" si="3"/>
        <v>0</v>
      </c>
    </row>
    <row r="82" spans="1:7" x14ac:dyDescent="0.45">
      <c r="A82" s="9">
        <f>'Displacement method G3'!B82</f>
        <v>13820</v>
      </c>
      <c r="B82" s="17">
        <f>'Displacement method G3'!I82-'Pre-stress method G3'!I82</f>
        <v>4.50144589997023E-8</v>
      </c>
      <c r="C82" s="17">
        <f>'Displacement method G3'!J82-'Pre-stress method G3'!J82</f>
        <v>-4.5719350000306136E-8</v>
      </c>
      <c r="D82" s="17">
        <f>'Displacement method G3'!K82-'Pre-stress method G3'!K82</f>
        <v>-4.0097754001704178E-9</v>
      </c>
      <c r="E82" s="4">
        <f t="shared" si="2"/>
        <v>6.4285603226898196E-8</v>
      </c>
      <c r="F82" s="15">
        <f>'Displacement method G3'!S82</f>
        <v>5.1071353859086219</v>
      </c>
      <c r="G82" s="25">
        <f t="shared" si="3"/>
        <v>6.4285603226898191E-2</v>
      </c>
    </row>
    <row r="83" spans="1:7" x14ac:dyDescent="0.45">
      <c r="A83" s="9">
        <f>'Displacement method G3'!B83</f>
        <v>14390</v>
      </c>
      <c r="B83" s="17">
        <f>'Displacement method G3'!I83-'Pre-stress method G3'!I83</f>
        <v>0</v>
      </c>
      <c r="C83" s="17">
        <f>'Displacement method G3'!J83-'Pre-stress method G3'!J83</f>
        <v>0</v>
      </c>
      <c r="D83" s="17">
        <f>'Displacement method G3'!K83-'Pre-stress method G3'!K83</f>
        <v>0</v>
      </c>
      <c r="E83" s="4">
        <f t="shared" si="2"/>
        <v>0</v>
      </c>
      <c r="F83" s="15">
        <f>'Displacement method G3'!S83</f>
        <v>5.3471472590531857</v>
      </c>
      <c r="G83" s="25">
        <f t="shared" si="3"/>
        <v>0</v>
      </c>
    </row>
    <row r="84" spans="1:7" x14ac:dyDescent="0.45">
      <c r="A84" s="9">
        <f>'Displacement method G3'!B84</f>
        <v>14960</v>
      </c>
      <c r="B84" s="17">
        <f>'Displacement method G3'!I84-'Pre-stress method G3'!I84</f>
        <v>7.8477999988259273E-10</v>
      </c>
      <c r="C84" s="17">
        <f>'Displacement method G3'!J84-'Pre-stress method G3'!J84</f>
        <v>3.0500000311808884E-13</v>
      </c>
      <c r="D84" s="17">
        <f>'Displacement method G3'!K84-'Pre-stress method G3'!K84</f>
        <v>-1.0581649999969172E-8</v>
      </c>
      <c r="E84" s="4">
        <f t="shared" si="2"/>
        <v>1.061071140230891E-8</v>
      </c>
      <c r="F84" s="15">
        <f>'Displacement method G3'!S84</f>
        <v>1.0614029114808381</v>
      </c>
      <c r="G84" s="25">
        <f t="shared" si="3"/>
        <v>1.061071140230891E-2</v>
      </c>
    </row>
    <row r="85" spans="1:7" x14ac:dyDescent="0.45">
      <c r="A85" s="9">
        <f>'Displacement method G3'!B85</f>
        <v>16455</v>
      </c>
      <c r="B85" s="17">
        <f>'Displacement method G3'!I85-'Pre-stress method G3'!I85</f>
        <v>1.4935718999900191E-8</v>
      </c>
      <c r="C85" s="17">
        <f>'Displacement method G3'!J85-'Pre-stress method G3'!J85</f>
        <v>-3.7379300000302956E-9</v>
      </c>
      <c r="D85" s="17">
        <f>'Displacement method G3'!K85-'Pre-stress method G3'!K85</f>
        <v>-4.3988000004643868E-10</v>
      </c>
      <c r="E85" s="4">
        <f t="shared" si="2"/>
        <v>1.5402639940722725E-8</v>
      </c>
      <c r="F85" s="15">
        <f>'Displacement method G3'!S85</f>
        <v>2.0609665669534767</v>
      </c>
      <c r="G85" s="25">
        <f t="shared" si="3"/>
        <v>1.5402639940722725E-2</v>
      </c>
    </row>
    <row r="86" spans="1:7" x14ac:dyDescent="0.45">
      <c r="A86" s="9">
        <f>'Displacement method G3'!B86</f>
        <v>17595</v>
      </c>
      <c r="B86" s="17">
        <f>'Displacement method G3'!I86-'Pre-stress method G3'!I86</f>
        <v>1.0176199999843705E-8</v>
      </c>
      <c r="C86" s="17">
        <f>'Displacement method G3'!J86-'Pre-stress method G3'!J86</f>
        <v>-5.9665529999770178E-8</v>
      </c>
      <c r="D86" s="17">
        <f>'Displacement method G3'!K86-'Pre-stress method G3'!K86</f>
        <v>3.01714899999736E-8</v>
      </c>
      <c r="E86" s="4">
        <f t="shared" si="2"/>
        <v>6.7630239726092945E-8</v>
      </c>
      <c r="F86" s="15">
        <f>'Displacement method G3'!S86</f>
        <v>3.0504917128227049</v>
      </c>
      <c r="G86" s="25">
        <f t="shared" si="3"/>
        <v>6.7630239726092944E-2</v>
      </c>
    </row>
    <row r="87" spans="1:7" x14ac:dyDescent="0.45">
      <c r="A87" s="9">
        <f>'Displacement method G3'!B87</f>
        <v>18735</v>
      </c>
      <c r="B87" s="17">
        <f>'Displacement method G3'!I87-'Pre-stress method G3'!I87</f>
        <v>2.0238709999998578E-8</v>
      </c>
      <c r="C87" s="17">
        <f>'Displacement method G3'!J87-'Pre-stress method G3'!J87</f>
        <v>1.2253589999882547E-8</v>
      </c>
      <c r="D87" s="17">
        <f>'Displacement method G3'!K87-'Pre-stress method G3'!K87</f>
        <v>7.0417469999776647E-8</v>
      </c>
      <c r="E87" s="4">
        <f t="shared" si="2"/>
        <v>7.4285772066518279E-8</v>
      </c>
      <c r="F87" s="15">
        <f>'Displacement method G3'!S87</f>
        <v>3.9924502413931222</v>
      </c>
      <c r="G87" s="25">
        <f t="shared" si="3"/>
        <v>7.4285772066518277E-2</v>
      </c>
    </row>
    <row r="88" spans="1:7" x14ac:dyDescent="0.45">
      <c r="A88" s="9">
        <f>'Displacement method G3'!B88</f>
        <v>19875</v>
      </c>
      <c r="B88" s="17">
        <f>'Displacement method G3'!I88-'Pre-stress method G3'!I88</f>
        <v>1.4081911999322405E-8</v>
      </c>
      <c r="C88" s="17">
        <f>'Displacement method G3'!J88-'Pre-stress method G3'!J88</f>
        <v>1.0868370001713978E-9</v>
      </c>
      <c r="D88" s="17">
        <f>'Displacement method G3'!K88-'Pre-stress method G3'!K88</f>
        <v>-3.9812770000029196E-8</v>
      </c>
      <c r="E88" s="4">
        <f t="shared" si="2"/>
        <v>4.224379380804743E-8</v>
      </c>
      <c r="F88" s="15">
        <f>'Displacement method G3'!S88</f>
        <v>4.9182905099231373</v>
      </c>
      <c r="G88" s="25">
        <f t="shared" si="3"/>
        <v>4.2243793808047429E-2</v>
      </c>
    </row>
    <row r="89" spans="1:7" x14ac:dyDescent="0.45">
      <c r="A89" s="9">
        <f>'Displacement method G3'!B89</f>
        <v>21015</v>
      </c>
      <c r="B89" s="17">
        <f>'Displacement method G3'!I89-'Pre-stress method G3'!I89</f>
        <v>-3.9993482700041716E-8</v>
      </c>
      <c r="C89" s="17">
        <f>'Displacement method G3'!J89-'Pre-stress method G3'!J89</f>
        <v>9.0315510001270916E-9</v>
      </c>
      <c r="D89" s="17">
        <f>'Displacement method G3'!K89-'Pre-stress method G3'!K89</f>
        <v>1.0087965999876214E-8</v>
      </c>
      <c r="E89" s="4">
        <f t="shared" si="2"/>
        <v>4.2223389607669955E-8</v>
      </c>
      <c r="F89" s="15">
        <f>'Displacement method G3'!S89</f>
        <v>5.3446496096563703</v>
      </c>
      <c r="G89" s="25">
        <f t="shared" si="3"/>
        <v>4.2223389607669956E-2</v>
      </c>
    </row>
    <row r="90" spans="1:7" x14ac:dyDescent="0.45">
      <c r="A90" s="9">
        <f>'Displacement method G3'!B90</f>
        <v>21585</v>
      </c>
      <c r="B90" s="17">
        <f>'Displacement method G3'!I90-'Pre-stress method G3'!I90</f>
        <v>0</v>
      </c>
      <c r="C90" s="17">
        <f>'Displacement method G3'!J90-'Pre-stress method G3'!J90</f>
        <v>0</v>
      </c>
      <c r="D90" s="17">
        <f>'Displacement method G3'!K90-'Pre-stress method G3'!K90</f>
        <v>0</v>
      </c>
      <c r="E90" s="4">
        <f t="shared" si="2"/>
        <v>0</v>
      </c>
      <c r="F90" s="15">
        <f>'Displacement method G3'!S90</f>
        <v>5.7858106510669698</v>
      </c>
      <c r="G90" s="25">
        <f t="shared" si="3"/>
        <v>0</v>
      </c>
    </row>
    <row r="91" spans="1:7" x14ac:dyDescent="0.45">
      <c r="A91" s="9">
        <f>'Displacement method G3'!B91</f>
        <v>22155</v>
      </c>
      <c r="B91" s="17">
        <f>'Displacement method G3'!I91-'Pre-stress method G3'!I91</f>
        <v>3.6772599999734812E-9</v>
      </c>
      <c r="C91" s="17">
        <f>'Displacement method G3'!J91-'Pre-stress method G3'!J91</f>
        <v>-9.7244600002696635E-10</v>
      </c>
      <c r="D91" s="17">
        <f>'Displacement method G3'!K91-'Pre-stress method G3'!K91</f>
        <v>-5.4125000005988619E-10</v>
      </c>
      <c r="E91" s="4">
        <f t="shared" si="2"/>
        <v>3.841984369168912E-9</v>
      </c>
      <c r="F91" s="15">
        <f>'Displacement method G3'!S91</f>
        <v>1.044940229534685</v>
      </c>
      <c r="G91" s="25">
        <f t="shared" si="3"/>
        <v>3.8419843691689121E-3</v>
      </c>
    </row>
    <row r="92" spans="1:7" x14ac:dyDescent="0.45">
      <c r="A92" s="9">
        <f>'Displacement method G3'!B92</f>
        <v>22295</v>
      </c>
      <c r="B92" s="17">
        <f>'Displacement method G3'!I92-'Pre-stress method G3'!I92</f>
        <v>1.2627339999798579E-8</v>
      </c>
      <c r="C92" s="17">
        <f>'Displacement method G3'!J92-'Pre-stress method G3'!J92</f>
        <v>1.1349800000661978E-9</v>
      </c>
      <c r="D92" s="17">
        <f>'Displacement method G3'!K92-'Pre-stress method G3'!K92</f>
        <v>-8.3383999997712482E-10</v>
      </c>
      <c r="E92" s="4">
        <f t="shared" si="2"/>
        <v>1.2705635923346195E-8</v>
      </c>
      <c r="F92" s="15">
        <f>'Displacement method G3'!S92</f>
        <v>2.0364084246781142</v>
      </c>
      <c r="G92" s="25">
        <f t="shared" si="3"/>
        <v>1.2705635923346194E-2</v>
      </c>
    </row>
    <row r="93" spans="1:7" x14ac:dyDescent="0.45">
      <c r="A93" s="9">
        <f>'Displacement method G3'!B93</f>
        <v>22379</v>
      </c>
      <c r="B93" s="17">
        <f>'Displacement method G3'!I93-'Pre-stress method G3'!I93</f>
        <v>-1.330970999992992E-8</v>
      </c>
      <c r="C93" s="17">
        <f>'Displacement method G3'!J93-'Pre-stress method G3'!J93</f>
        <v>-3.5819909999929012E-8</v>
      </c>
      <c r="D93" s="17">
        <f>'Displacement method G3'!K93-'Pre-stress method G3'!K93</f>
        <v>-7.6461999991110641E-10</v>
      </c>
      <c r="E93" s="4">
        <f t="shared" si="2"/>
        <v>3.8220400003525771E-8</v>
      </c>
      <c r="F93" s="15">
        <f>'Displacement method G3'!S93</f>
        <v>3.0329620241605397</v>
      </c>
      <c r="G93" s="25">
        <f t="shared" si="3"/>
        <v>3.8220400003525772E-2</v>
      </c>
    </row>
    <row r="94" spans="1:7" x14ac:dyDescent="0.45">
      <c r="A94" s="9">
        <f>'Displacement method G3'!B94</f>
        <v>22463</v>
      </c>
      <c r="B94" s="17">
        <f>'Displacement method G3'!I94-'Pre-stress method G3'!I94</f>
        <v>3.8845779999803487E-8</v>
      </c>
      <c r="C94" s="17">
        <f>'Displacement method G3'!J94-'Pre-stress method G3'!J94</f>
        <v>3.7125239999834941E-8</v>
      </c>
      <c r="D94" s="17">
        <f>'Displacement method G3'!K94-'Pre-stress method G3'!K94</f>
        <v>-1.0444120000048171E-8</v>
      </c>
      <c r="E94" s="4">
        <f t="shared" si="2"/>
        <v>5.473899625873572E-8</v>
      </c>
      <c r="F94" s="15">
        <f>'Displacement method G3'!S94</f>
        <v>3.9859506494687058</v>
      </c>
      <c r="G94" s="25">
        <f t="shared" si="3"/>
        <v>5.4738996258735718E-2</v>
      </c>
    </row>
    <row r="95" spans="1:7" x14ac:dyDescent="0.45">
      <c r="A95" s="9">
        <f>'Displacement method G3'!B95</f>
        <v>22547</v>
      </c>
      <c r="B95" s="17">
        <f>'Displacement method G3'!I95-'Pre-stress method G3'!I95</f>
        <v>1.9962551000250739E-8</v>
      </c>
      <c r="C95" s="17">
        <f>'Displacement method G3'!J95-'Pre-stress method G3'!J95</f>
        <v>-2.9940073000044379E-8</v>
      </c>
      <c r="D95" s="17">
        <f>'Displacement method G3'!K95-'Pre-stress method G3'!K95</f>
        <v>-2.0156149999495804E-8</v>
      </c>
      <c r="E95" s="4">
        <f t="shared" si="2"/>
        <v>4.1245385153829908E-8</v>
      </c>
      <c r="F95" s="15">
        <f>'Displacement method G3'!S95</f>
        <v>4.9310670052231087</v>
      </c>
      <c r="G95" s="25">
        <f t="shared" si="3"/>
        <v>4.124538515382991E-2</v>
      </c>
    </row>
    <row r="96" spans="1:7" x14ac:dyDescent="0.45">
      <c r="A96" s="9">
        <f>'Displacement method G3'!B96</f>
        <v>22762</v>
      </c>
      <c r="B96" s="17">
        <f>'Displacement method G3'!I96-'Pre-stress method G3'!I96</f>
        <v>5.0000889288345785E-9</v>
      </c>
      <c r="C96" s="17">
        <f>'Displacement method G3'!J96-'Pre-stress method G3'!J96</f>
        <v>-2.7667995999760414E-8</v>
      </c>
      <c r="D96" s="17">
        <f>'Displacement method G3'!K96-'Pre-stress method G3'!K96</f>
        <v>-7.0066200999994999E-8</v>
      </c>
      <c r="E96" s="4">
        <f t="shared" si="2"/>
        <v>7.5496962948920753E-8</v>
      </c>
      <c r="F96" s="15">
        <f>'Displacement method G3'!S96</f>
        <v>5.3932485887450063</v>
      </c>
      <c r="G96" s="25">
        <f t="shared" si="3"/>
        <v>7.5496962948920748E-2</v>
      </c>
    </row>
    <row r="97" spans="1:7" x14ac:dyDescent="0.45">
      <c r="A97" s="9">
        <f>'Displacement method G3'!B97</f>
        <v>23332</v>
      </c>
      <c r="B97" s="17">
        <f>'Displacement method G3'!I97-'Pre-stress method G3'!I97</f>
        <v>0</v>
      </c>
      <c r="C97" s="17">
        <f>'Displacement method G3'!J97-'Pre-stress method G3'!J97</f>
        <v>0</v>
      </c>
      <c r="D97" s="17">
        <f>'Displacement method G3'!K97-'Pre-stress method G3'!K97</f>
        <v>0</v>
      </c>
      <c r="E97" s="4">
        <f t="shared" si="2"/>
        <v>0</v>
      </c>
      <c r="F97" s="15">
        <f>'Displacement method G3'!S97</f>
        <v>5.8803164149559164</v>
      </c>
      <c r="G97" s="25">
        <f t="shared" si="3"/>
        <v>0</v>
      </c>
    </row>
    <row r="98" spans="1:7" x14ac:dyDescent="0.45">
      <c r="A98" s="9">
        <f>'Displacement method G3'!B98</f>
        <v>23902</v>
      </c>
      <c r="B98" s="17">
        <f>'Displacement method G3'!I98-'Pre-stress method G3'!I98</f>
        <v>-5.6399899999847597E-9</v>
      </c>
      <c r="C98" s="17">
        <f>'Displacement method G3'!J98-'Pre-stress method G3'!J98</f>
        <v>-1.0736850000660908E-9</v>
      </c>
      <c r="D98" s="17">
        <f>'Displacement method G3'!K98-'Pre-stress method G3'!K98</f>
        <v>-9.1275999996101587E-11</v>
      </c>
      <c r="E98" s="4">
        <f t="shared" si="2"/>
        <v>5.7420047011013762E-9</v>
      </c>
      <c r="F98" s="15">
        <f>'Displacement method G3'!S98</f>
        <v>0.9794040388930404</v>
      </c>
      <c r="G98" s="25">
        <f t="shared" si="3"/>
        <v>5.7420047011013759E-3</v>
      </c>
    </row>
    <row r="99" spans="1:7" x14ac:dyDescent="0.45">
      <c r="A99" s="9">
        <f>'Displacement method G3'!B99</f>
        <v>25397</v>
      </c>
      <c r="B99" s="17">
        <f>'Displacement method G3'!I99-'Pre-stress method G3'!I99</f>
        <v>7.1242999986811245E-10</v>
      </c>
      <c r="C99" s="17">
        <f>'Displacement method G3'!J99-'Pre-stress method G3'!J99</f>
        <v>-1.3046332000181751E-8</v>
      </c>
      <c r="D99" s="17">
        <f>'Displacement method G3'!K99-'Pre-stress method G3'!K99</f>
        <v>-2.008460100013168E-8</v>
      </c>
      <c r="E99" s="4">
        <f t="shared" si="2"/>
        <v>2.3960499420883718E-8</v>
      </c>
      <c r="F99" s="15">
        <f>'Displacement method G3'!S99</f>
        <v>1.9366197283152931</v>
      </c>
      <c r="G99" s="25">
        <f t="shared" si="3"/>
        <v>2.3960499420883716E-2</v>
      </c>
    </row>
    <row r="100" spans="1:7" x14ac:dyDescent="0.45">
      <c r="A100" s="9">
        <f>'Displacement method G3'!B100</f>
        <v>26537</v>
      </c>
      <c r="B100" s="17">
        <f>'Displacement method G3'!I100-'Pre-stress method G3'!I100</f>
        <v>-1.7203920000185766E-8</v>
      </c>
      <c r="C100" s="17">
        <f>'Displacement method G3'!J100-'Pre-stress method G3'!J100</f>
        <v>4.9959826000159357E-8</v>
      </c>
      <c r="D100" s="17">
        <f>'Displacement method G3'!K100-'Pre-stress method G3'!K100</f>
        <v>-1.0037382999848049E-8</v>
      </c>
      <c r="E100" s="4">
        <f t="shared" si="2"/>
        <v>5.3783902190382476E-8</v>
      </c>
      <c r="F100" s="15">
        <f>'Displacement method G3'!S100</f>
        <v>2.926337916235922</v>
      </c>
      <c r="G100" s="25">
        <f t="shared" si="3"/>
        <v>5.3783902190382475E-2</v>
      </c>
    </row>
    <row r="101" spans="1:7" x14ac:dyDescent="0.45">
      <c r="A101" s="9">
        <f>'Displacement method G3'!B101</f>
        <v>27677</v>
      </c>
      <c r="B101" s="17">
        <f>'Displacement method G3'!I101-'Pre-stress method G3'!I101</f>
        <v>-4.4095798000000352E-8</v>
      </c>
      <c r="C101" s="17">
        <f>'Displacement method G3'!J101-'Pre-stress method G3'!J101</f>
        <v>3.7957575000236582E-8</v>
      </c>
      <c r="D101" s="17">
        <f>'Displacement method G3'!K101-'Pre-stress method G3'!K101</f>
        <v>6.0014833999991191E-8</v>
      </c>
      <c r="E101" s="4">
        <f t="shared" si="2"/>
        <v>8.3588259948403753E-8</v>
      </c>
      <c r="F101" s="15">
        <f>'Displacement method G3'!S101</f>
        <v>3.8443177652218083</v>
      </c>
      <c r="G101" s="25">
        <f t="shared" si="3"/>
        <v>8.3588259948403756E-2</v>
      </c>
    </row>
    <row r="102" spans="1:7" x14ac:dyDescent="0.45">
      <c r="A102" s="9">
        <f>'Displacement method G3'!B102</f>
        <v>28817</v>
      </c>
      <c r="B102" s="17">
        <f>'Displacement method G3'!I102-'Pre-stress method G3'!I102</f>
        <v>2.9806319998965103E-9</v>
      </c>
      <c r="C102" s="17">
        <f>'Displacement method G3'!J102-'Pre-stress method G3'!J102</f>
        <v>1.9975188000204147E-8</v>
      </c>
      <c r="D102" s="17">
        <f>'Displacement method G3'!K102-'Pre-stress method G3'!K102</f>
        <v>-4.9783960001312244E-9</v>
      </c>
      <c r="E102" s="4">
        <f t="shared" si="2"/>
        <v>2.0800882901848887E-8</v>
      </c>
      <c r="F102" s="15">
        <f>'Displacement method G3'!S102</f>
        <v>4.8101576211180443</v>
      </c>
      <c r="G102" s="25">
        <f t="shared" si="3"/>
        <v>2.0800882901848887E-2</v>
      </c>
    </row>
    <row r="103" spans="1:7" x14ac:dyDescent="0.45">
      <c r="A103" s="9">
        <f>'Displacement method G3'!B103</f>
        <v>29957</v>
      </c>
      <c r="B103" s="17">
        <f>'Displacement method G3'!I103-'Pre-stress method G3'!I103</f>
        <v>-2.8009994800133609E-8</v>
      </c>
      <c r="C103" s="17">
        <f>'Displacement method G3'!J103-'Pre-stress method G3'!J103</f>
        <v>2.1079829999604005E-8</v>
      </c>
      <c r="D103" s="17">
        <f>'Displacement method G3'!K103-'Pre-stress method G3'!K103</f>
        <v>5.601177900009871E-8</v>
      </c>
      <c r="E103" s="4">
        <f t="shared" si="2"/>
        <v>6.607751832712557E-8</v>
      </c>
      <c r="F103" s="15">
        <f>'Displacement method G3'!S103</f>
        <v>5.1631727038711386</v>
      </c>
      <c r="G103" s="25">
        <f t="shared" si="3"/>
        <v>6.6077518327125565E-2</v>
      </c>
    </row>
    <row r="104" spans="1:7" x14ac:dyDescent="0.45">
      <c r="A104" s="9">
        <f>'Displacement method G3'!B104</f>
        <v>30527</v>
      </c>
      <c r="B104" s="17">
        <f>'Displacement method G3'!I104-'Pre-stress method G3'!I104</f>
        <v>0</v>
      </c>
      <c r="C104" s="17">
        <f>'Displacement method G3'!J104-'Pre-stress method G3'!J104</f>
        <v>0</v>
      </c>
      <c r="D104" s="17">
        <f>'Displacement method G3'!K104-'Pre-stress method G3'!K104</f>
        <v>0</v>
      </c>
      <c r="E104" s="4">
        <f t="shared" si="2"/>
        <v>0</v>
      </c>
      <c r="F104" s="15">
        <f>'Displacement method G3'!S104</f>
        <v>5.3596076348926882</v>
      </c>
      <c r="G104" s="25">
        <f t="shared" si="3"/>
        <v>0</v>
      </c>
    </row>
    <row r="105" spans="1:7" x14ac:dyDescent="0.45">
      <c r="A105" s="9">
        <f>'Displacement method G3'!B105</f>
        <v>31097</v>
      </c>
      <c r="B105" s="17">
        <f>'Displacement method G3'!I105-'Pre-stress method G3'!I105</f>
        <v>-3.2573600000033315E-9</v>
      </c>
      <c r="C105" s="17">
        <f>'Displacement method G3'!J105-'Pre-stress method G3'!J105</f>
        <v>8.6353000000160413E-10</v>
      </c>
      <c r="D105" s="17">
        <f>'Displacement method G3'!K105-'Pre-stress method G3'!K105</f>
        <v>2.7419000013170769E-10</v>
      </c>
      <c r="E105" s="4">
        <f t="shared" si="2"/>
        <v>3.3810144020244425E-9</v>
      </c>
      <c r="F105" s="15">
        <f>'Displacement method G3'!S105</f>
        <v>0.90249952155111979</v>
      </c>
      <c r="G105" s="25">
        <f t="shared" si="3"/>
        <v>3.3810144020244427E-3</v>
      </c>
    </row>
    <row r="106" spans="1:7" x14ac:dyDescent="0.45">
      <c r="A106" s="9">
        <f>'Displacement method G3'!B106</f>
        <v>32592</v>
      </c>
      <c r="B106" s="17">
        <f>'Displacement method G3'!I106-'Pre-stress method G3'!I106</f>
        <v>7.7370000000926559E-10</v>
      </c>
      <c r="C106" s="17">
        <f>'Displacement method G3'!J106-'Pre-stress method G3'!J106</f>
        <v>-8.612260000008358E-8</v>
      </c>
      <c r="D106" s="17">
        <f>'Displacement method G3'!K106-'Pre-stress method G3'!K106</f>
        <v>4.0411999999959321E-8</v>
      </c>
      <c r="E106" s="4">
        <f t="shared" si="2"/>
        <v>9.513585331756436E-8</v>
      </c>
      <c r="F106" s="15">
        <f>'Displacement method G3'!S106</f>
        <v>1.8500767847848911</v>
      </c>
      <c r="G106" s="25">
        <f t="shared" si="3"/>
        <v>9.5135853317564356E-2</v>
      </c>
    </row>
    <row r="107" spans="1:7" x14ac:dyDescent="0.45">
      <c r="A107" s="9">
        <f>'Displacement method G3'!B107</f>
        <v>33732</v>
      </c>
      <c r="B107" s="17">
        <f>'Displacement method G3'!I107-'Pre-stress method G3'!I107</f>
        <v>4.8695000000580774E-9</v>
      </c>
      <c r="C107" s="17">
        <f>'Displacement method G3'!J107-'Pre-stress method G3'!J107</f>
        <v>3.9180340001034042E-9</v>
      </c>
      <c r="D107" s="17">
        <f>'Displacement method G3'!K107-'Pre-stress method G3'!K107</f>
        <v>1.0340079999908783E-8</v>
      </c>
      <c r="E107" s="4">
        <f t="shared" si="2"/>
        <v>1.2082229723070386E-8</v>
      </c>
      <c r="F107" s="15">
        <f>'Displacement method G3'!S107</f>
        <v>2.8200614992584825</v>
      </c>
      <c r="G107" s="25">
        <f t="shared" si="3"/>
        <v>1.2082229723070386E-2</v>
      </c>
    </row>
    <row r="108" spans="1:7" x14ac:dyDescent="0.45">
      <c r="A108" s="9">
        <f>'Displacement method G3'!B108</f>
        <v>34872</v>
      </c>
      <c r="B108" s="17">
        <f>'Displacement method G3'!I108-'Pre-stress method G3'!I108</f>
        <v>8.1938880999938082E-8</v>
      </c>
      <c r="C108" s="17">
        <f>'Displacement method G3'!J108-'Pre-stress method G3'!J108</f>
        <v>-1.0983384000472912E-8</v>
      </c>
      <c r="D108" s="17">
        <f>'Displacement method G3'!K108-'Pre-stress method G3'!K108</f>
        <v>3.0183689999881483E-8</v>
      </c>
      <c r="E108" s="4">
        <f t="shared" si="2"/>
        <v>8.8009488611358286E-8</v>
      </c>
      <c r="F108" s="15">
        <f>'Displacement method G3'!S108</f>
        <v>3.7583547264727426</v>
      </c>
      <c r="G108" s="25">
        <f t="shared" si="3"/>
        <v>8.800948861135828E-2</v>
      </c>
    </row>
    <row r="109" spans="1:7" x14ac:dyDescent="0.45">
      <c r="A109" s="9">
        <f>'Displacement method G3'!B109</f>
        <v>36012</v>
      </c>
      <c r="B109" s="17">
        <f>'Displacement method G3'!I109-'Pre-stress method G3'!I109</f>
        <v>8.9926940997908655E-9</v>
      </c>
      <c r="C109" s="17">
        <f>'Displacement method G3'!J109-'Pre-stress method G3'!J109</f>
        <v>-2.9851939999797628E-9</v>
      </c>
      <c r="D109" s="17">
        <f>'Displacement method G3'!K109-'Pre-stress method G3'!K109</f>
        <v>-2.9993720199791157E-8</v>
      </c>
      <c r="E109" s="4">
        <f t="shared" si="2"/>
        <v>3.1454779951754375E-8</v>
      </c>
      <c r="F109" s="15">
        <f>'Displacement method G3'!S109</f>
        <v>4.6707473930838956</v>
      </c>
      <c r="G109" s="25">
        <f t="shared" si="3"/>
        <v>3.1454779951754372E-2</v>
      </c>
    </row>
    <row r="110" spans="1:7" x14ac:dyDescent="0.45">
      <c r="A110" s="9">
        <f>'Displacement method G3'!B110</f>
        <v>37152</v>
      </c>
      <c r="B110" s="17">
        <f>'Displacement method G3'!I110-'Pre-stress method G3'!I110</f>
        <v>1.920569839991039E-8</v>
      </c>
      <c r="C110" s="17">
        <f>'Displacement method G3'!J110-'Pre-stress method G3'!J110</f>
        <v>-5.6406235800221527E-8</v>
      </c>
      <c r="D110" s="17">
        <f>'Displacement method G3'!K110-'Pre-stress method G3'!K110</f>
        <v>1.7993728000653686E-8</v>
      </c>
      <c r="E110" s="4">
        <f t="shared" si="2"/>
        <v>6.2243847370965278E-8</v>
      </c>
      <c r="F110" s="15">
        <f>'Displacement method G3'!S110</f>
        <v>5.0217919032950782</v>
      </c>
      <c r="G110" s="25">
        <f t="shared" si="3"/>
        <v>6.2243847370965277E-2</v>
      </c>
    </row>
    <row r="111" spans="1:7" x14ac:dyDescent="0.45">
      <c r="A111" s="9">
        <f>'Displacement method G3'!B111</f>
        <v>37722</v>
      </c>
      <c r="B111" s="17">
        <f>'Displacement method G3'!I111-'Pre-stress method G3'!I111</f>
        <v>0</v>
      </c>
      <c r="C111" s="17">
        <f>'Displacement method G3'!J111-'Pre-stress method G3'!J111</f>
        <v>0</v>
      </c>
      <c r="D111" s="17">
        <f>'Displacement method G3'!K111-'Pre-stress method G3'!K111</f>
        <v>0</v>
      </c>
      <c r="E111" s="4">
        <f t="shared" si="2"/>
        <v>0</v>
      </c>
      <c r="F111" s="15">
        <f>'Displacement method G3'!S111</f>
        <v>5.1899822620120775</v>
      </c>
      <c r="G111" s="25">
        <f t="shared" si="3"/>
        <v>0</v>
      </c>
    </row>
    <row r="112" spans="1:7" x14ac:dyDescent="0.45">
      <c r="A112" s="9">
        <f>'Displacement method G3'!B112</f>
        <v>38292</v>
      </c>
      <c r="B112" s="17">
        <f>'Displacement method G3'!I112-'Pre-stress method G3'!I112</f>
        <v>-4.217180000066871E-9</v>
      </c>
      <c r="C112" s="17">
        <f>'Displacement method G3'!J112-'Pre-stress method G3'!J112</f>
        <v>1.831519999952267E-9</v>
      </c>
      <c r="D112" s="17">
        <f>'Displacement method G3'!K112-'Pre-stress method G3'!K112</f>
        <v>1.0354549999976731E-8</v>
      </c>
      <c r="E112" s="4">
        <f t="shared" si="2"/>
        <v>1.1329420919235338E-8</v>
      </c>
      <c r="F112" s="15">
        <f>'Displacement method G3'!S112</f>
        <v>0.85667750910129548</v>
      </c>
      <c r="G112" s="25">
        <f t="shared" si="3"/>
        <v>1.1329420919235337E-2</v>
      </c>
    </row>
    <row r="113" spans="1:7" x14ac:dyDescent="0.45">
      <c r="A113" s="9">
        <f>'Displacement method G3'!B113</f>
        <v>39787</v>
      </c>
      <c r="B113" s="17">
        <f>'Displacement method G3'!I113-'Pre-stress method G3'!I113</f>
        <v>5.2836609999761322E-8</v>
      </c>
      <c r="C113" s="17">
        <f>'Displacement method G3'!J113-'Pre-stress method G3'!J113</f>
        <v>-3.1737699999557015E-9</v>
      </c>
      <c r="D113" s="17">
        <f>'Displacement method G3'!K113-'Pre-stress method G3'!K113</f>
        <v>4.0499340000100387E-8</v>
      </c>
      <c r="E113" s="4">
        <f t="shared" si="2"/>
        <v>6.6648156108951941E-8</v>
      </c>
      <c r="F113" s="15">
        <f>'Displacement method G3'!S113</f>
        <v>1.8095929496989096</v>
      </c>
      <c r="G113" s="25">
        <f t="shared" si="3"/>
        <v>6.6648156108951945E-2</v>
      </c>
    </row>
    <row r="114" spans="1:7" x14ac:dyDescent="0.45">
      <c r="A114" s="9">
        <f>'Displacement method G3'!B114</f>
        <v>40927</v>
      </c>
      <c r="B114" s="17">
        <f>'Displacement method G3'!I114-'Pre-stress method G3'!I114</f>
        <v>-2.0086479000057389E-8</v>
      </c>
      <c r="C114" s="17">
        <f>'Displacement method G3'!J114-'Pre-stress method G3'!J114</f>
        <v>-1.113166999983789E-8</v>
      </c>
      <c r="D114" s="17">
        <f>'Displacement method G3'!K114-'Pre-stress method G3'!K114</f>
        <v>1.0400990000042701E-8</v>
      </c>
      <c r="E114" s="4">
        <f t="shared" si="2"/>
        <v>2.5210341302450182E-8</v>
      </c>
      <c r="F114" s="15">
        <f>'Displacement method G3'!S114</f>
        <v>2.7913131282606041</v>
      </c>
      <c r="G114" s="25">
        <f t="shared" si="3"/>
        <v>2.521034130245018E-2</v>
      </c>
    </row>
    <row r="115" spans="1:7" x14ac:dyDescent="0.45">
      <c r="A115" s="9">
        <f>'Displacement method G3'!B115</f>
        <v>42067</v>
      </c>
      <c r="B115" s="17">
        <f>'Displacement method G3'!I115-'Pre-stress method G3'!I115</f>
        <v>-5.604994100013444E-8</v>
      </c>
      <c r="C115" s="17">
        <f>'Displacement method G3'!J115-'Pre-stress method G3'!J115</f>
        <v>5.9168190000291609E-9</v>
      </c>
      <c r="D115" s="17">
        <f>'Displacement method G3'!K115-'Pre-stress method G3'!K115</f>
        <v>-5.9769739999774446E-8</v>
      </c>
      <c r="E115" s="4">
        <f t="shared" si="2"/>
        <v>8.2152458592779161E-8</v>
      </c>
      <c r="F115" s="15">
        <f>'Displacement method G3'!S115</f>
        <v>3.7358239211718747</v>
      </c>
      <c r="G115" s="25">
        <f t="shared" si="3"/>
        <v>8.2152458592779157E-2</v>
      </c>
    </row>
    <row r="116" spans="1:7" x14ac:dyDescent="0.45">
      <c r="A116" s="9">
        <f>'Displacement method G3'!B116</f>
        <v>43207</v>
      </c>
      <c r="B116" s="17">
        <f>'Displacement method G3'!I116-'Pre-stress method G3'!I116</f>
        <v>9.0103019993043043E-9</v>
      </c>
      <c r="C116" s="17">
        <f>'Displacement method G3'!J116-'Pre-stress method G3'!J116</f>
        <v>1.8160318999895647E-8</v>
      </c>
      <c r="D116" s="17">
        <f>'Displacement method G3'!K116-'Pre-stress method G3'!K116</f>
        <v>-7.992252899985744E-8</v>
      </c>
      <c r="E116" s="4">
        <f t="shared" si="2"/>
        <v>8.2453583124262659E-8</v>
      </c>
      <c r="F116" s="15">
        <f>'Displacement method G3'!S116</f>
        <v>4.7203433148448006</v>
      </c>
      <c r="G116" s="25">
        <f t="shared" si="3"/>
        <v>8.2453583124262653E-2</v>
      </c>
    </row>
    <row r="117" spans="1:7" x14ac:dyDescent="0.45">
      <c r="A117" s="9">
        <f>'Displacement method G3'!B117</f>
        <v>44347</v>
      </c>
      <c r="B117" s="17">
        <f>'Displacement method G3'!I117-'Pre-stress method G3'!I117</f>
        <v>5.4116593001078683E-8</v>
      </c>
      <c r="C117" s="17">
        <f>'Displacement method G3'!J117-'Pre-stress method G3'!J117</f>
        <v>8.7084886999950345E-8</v>
      </c>
      <c r="D117" s="17">
        <f>'Displacement method G3'!K117-'Pre-stress method G3'!K117</f>
        <v>-3.9964699000225729E-8</v>
      </c>
      <c r="E117" s="4">
        <f t="shared" si="2"/>
        <v>1.1004344754694467E-7</v>
      </c>
      <c r="F117" s="15">
        <f>'Displacement method G3'!S117</f>
        <v>5.2058851168653346</v>
      </c>
      <c r="G117" s="25">
        <f t="shared" si="3"/>
        <v>0.11004344754694467</v>
      </c>
    </row>
    <row r="118" spans="1:7" x14ac:dyDescent="0.45">
      <c r="A118" s="9">
        <f>'Displacement method G3'!B118</f>
        <v>44917</v>
      </c>
      <c r="B118" s="17">
        <f>'Displacement method G3'!I118-'Pre-stress method G3'!I118</f>
        <v>0</v>
      </c>
      <c r="C118" s="17">
        <f>'Displacement method G3'!J118-'Pre-stress method G3'!J118</f>
        <v>0</v>
      </c>
      <c r="D118" s="17">
        <f>'Displacement method G3'!K118-'Pre-stress method G3'!K118</f>
        <v>0</v>
      </c>
      <c r="E118" s="4">
        <f t="shared" si="2"/>
        <v>0</v>
      </c>
      <c r="F118" s="15">
        <f>'Displacement method G3'!S118</f>
        <v>5.7241520044457239</v>
      </c>
      <c r="G118" s="25">
        <f t="shared" si="3"/>
        <v>0</v>
      </c>
    </row>
  </sheetData>
  <mergeCells count="2">
    <mergeCell ref="A1:D1"/>
    <mergeCell ref="A60:D6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62407-662F-400C-9F95-A1A692076E0F}">
  <dimension ref="A1:AD235"/>
  <sheetViews>
    <sheetView zoomScale="85" zoomScaleNormal="85" workbookViewId="0">
      <selection activeCell="X24" sqref="X24"/>
    </sheetView>
  </sheetViews>
  <sheetFormatPr baseColWidth="10" defaultRowHeight="14.25" x14ac:dyDescent="0.45"/>
  <cols>
    <col min="2" max="2" width="11.3984375" style="16"/>
    <col min="3" max="5" width="11.3984375" customWidth="1"/>
    <col min="6" max="8" width="15" hidden="1" customWidth="1"/>
    <col min="9" max="11" width="20.265625" style="2" customWidth="1"/>
    <col min="12" max="14" width="18.1328125" style="2" hidden="1" customWidth="1"/>
    <col min="15" max="18" width="11.3984375" hidden="1" customWidth="1"/>
    <col min="19" max="19" width="13" bestFit="1" customWidth="1"/>
  </cols>
  <sheetData>
    <row r="1" spans="1:30" ht="15" customHeight="1" x14ac:dyDescent="0.45">
      <c r="B1" s="31" t="s">
        <v>12</v>
      </c>
      <c r="C1" s="31"/>
      <c r="D1" s="31"/>
      <c r="E1" s="31"/>
      <c r="F1" s="32" t="s">
        <v>31</v>
      </c>
      <c r="G1" s="32"/>
      <c r="H1" s="32"/>
      <c r="I1" s="33" t="s">
        <v>13</v>
      </c>
      <c r="J1" s="33"/>
      <c r="K1" s="33"/>
      <c r="L1" s="34" t="s">
        <v>32</v>
      </c>
      <c r="M1" s="34"/>
      <c r="N1" s="34"/>
      <c r="O1" s="35" t="s">
        <v>14</v>
      </c>
      <c r="P1" s="35"/>
      <c r="Q1" s="35"/>
      <c r="R1" s="8">
        <f>MAX(R3:R59)</f>
        <v>1.1822013364934819E-7</v>
      </c>
    </row>
    <row r="2" spans="1:30" x14ac:dyDescent="0.45">
      <c r="B2" s="10" t="s">
        <v>15</v>
      </c>
      <c r="C2" s="10" t="s">
        <v>0</v>
      </c>
      <c r="D2" s="10" t="s">
        <v>1</v>
      </c>
      <c r="E2" s="10" t="s">
        <v>2</v>
      </c>
      <c r="F2" s="11" t="s">
        <v>3</v>
      </c>
      <c r="G2" s="11" t="s">
        <v>4</v>
      </c>
      <c r="H2" s="11" t="s">
        <v>5</v>
      </c>
      <c r="I2" s="18" t="s">
        <v>0</v>
      </c>
      <c r="J2" s="18" t="s">
        <v>1</v>
      </c>
      <c r="K2" s="18" t="s">
        <v>2</v>
      </c>
      <c r="L2" s="19" t="s">
        <v>0</v>
      </c>
      <c r="M2" s="19" t="s">
        <v>1</v>
      </c>
      <c r="N2" s="19" t="s">
        <v>2</v>
      </c>
      <c r="O2" s="20" t="s">
        <v>0</v>
      </c>
      <c r="P2" s="20" t="s">
        <v>1</v>
      </c>
      <c r="Q2" s="20" t="s">
        <v>2</v>
      </c>
      <c r="R2" s="8" t="s">
        <v>8</v>
      </c>
      <c r="S2" s="21" t="s">
        <v>9</v>
      </c>
    </row>
    <row r="3" spans="1:30" x14ac:dyDescent="0.45">
      <c r="A3" s="36" t="s">
        <v>19</v>
      </c>
      <c r="B3" s="9">
        <v>257</v>
      </c>
      <c r="C3" s="4">
        <v>3.9932000000000002E-6</v>
      </c>
      <c r="D3" s="4">
        <v>6.5663000000000001E-6</v>
      </c>
      <c r="E3" s="4">
        <v>3.6437999999999998E-4</v>
      </c>
      <c r="F3" s="4">
        <v>-3.9932000000000002E-6</v>
      </c>
      <c r="G3" s="4">
        <v>-6.5663000000000001E-6</v>
      </c>
      <c r="H3" s="4">
        <v>-3.6437999999999998E-4</v>
      </c>
      <c r="I3" s="4">
        <f>C3+F3</f>
        <v>0</v>
      </c>
      <c r="J3" s="4">
        <f t="shared" ref="J3:K3" si="0">D3+G3</f>
        <v>0</v>
      </c>
      <c r="K3" s="4">
        <f t="shared" si="0"/>
        <v>0</v>
      </c>
      <c r="L3" s="3">
        <v>0</v>
      </c>
      <c r="M3" s="3">
        <v>0</v>
      </c>
      <c r="N3" s="3">
        <v>0</v>
      </c>
      <c r="O3" s="4">
        <f>L3-I3</f>
        <v>0</v>
      </c>
      <c r="P3" s="4">
        <f t="shared" ref="P3:Q3" si="1">M3-J3</f>
        <v>0</v>
      </c>
      <c r="Q3" s="4">
        <f t="shared" si="1"/>
        <v>0</v>
      </c>
      <c r="R3" s="4">
        <f t="shared" ref="R3:R34" si="2">(O3^2+P3^2+Q3^2)^0.5</f>
        <v>0</v>
      </c>
      <c r="S3" s="15">
        <f>1000*(L3^2+M3^2)^0.5</f>
        <v>0</v>
      </c>
      <c r="AA3" s="1"/>
      <c r="AB3" s="1"/>
      <c r="AD3" s="1"/>
    </row>
    <row r="4" spans="1:30" x14ac:dyDescent="0.45">
      <c r="A4" s="36"/>
      <c r="B4" s="9">
        <v>265</v>
      </c>
      <c r="C4" s="4">
        <v>1.0893999999999999E-3</v>
      </c>
      <c r="D4" s="4">
        <v>4.5376999999999999E-4</v>
      </c>
      <c r="E4" s="4">
        <v>5.9325999999999997E-4</v>
      </c>
      <c r="F4" s="4">
        <v>1.8963000000000001E-5</v>
      </c>
      <c r="G4" s="4">
        <v>5.3236000000000002E-6</v>
      </c>
      <c r="H4" s="4">
        <v>-4.0330999999999999E-4</v>
      </c>
      <c r="I4" s="4">
        <f t="shared" ref="I4:I59" si="3">C4+F4</f>
        <v>1.108363E-3</v>
      </c>
      <c r="J4" s="4">
        <f t="shared" ref="J4:J59" si="4">D4+G4</f>
        <v>4.5909359999999998E-4</v>
      </c>
      <c r="K4" s="4">
        <f t="shared" ref="K4:K59" si="5">E4+H4</f>
        <v>1.8994999999999998E-4</v>
      </c>
      <c r="L4" s="4">
        <v>1.1084000000000001E-3</v>
      </c>
      <c r="M4" s="4">
        <v>4.5909E-4</v>
      </c>
      <c r="N4" s="4">
        <v>1.8995000000000001E-4</v>
      </c>
      <c r="O4" s="4">
        <f t="shared" ref="O4:O59" si="6">L4-I4</f>
        <v>3.7000000000040473E-8</v>
      </c>
      <c r="P4" s="4">
        <f t="shared" ref="P4:P59" si="7">M4-J4</f>
        <v>-3.5999999999807887E-9</v>
      </c>
      <c r="Q4" s="4">
        <f t="shared" ref="Q4:Q59" si="8">N4-K4</f>
        <v>0</v>
      </c>
      <c r="R4" s="4">
        <f t="shared" si="2"/>
        <v>3.7174722594833934E-8</v>
      </c>
      <c r="S4" s="15">
        <f t="shared" ref="S4:S59" si="9">1000*(L4^2+M4^2)^0.5</f>
        <v>1.1997142110102723</v>
      </c>
      <c r="AA4" s="1"/>
      <c r="AB4" s="1"/>
      <c r="AD4" s="1"/>
    </row>
    <row r="5" spans="1:30" x14ac:dyDescent="0.45">
      <c r="A5" s="36"/>
      <c r="B5" s="9">
        <v>385</v>
      </c>
      <c r="C5" s="4">
        <v>1.0970999999999999E-3</v>
      </c>
      <c r="D5" s="4">
        <v>-4.5441999999999998E-4</v>
      </c>
      <c r="E5" s="4">
        <v>5.6497999999999997E-4</v>
      </c>
      <c r="F5" s="4">
        <v>1.6246E-5</v>
      </c>
      <c r="G5" s="4">
        <v>-6.7348000000000003E-6</v>
      </c>
      <c r="H5" s="4">
        <v>-3.9183000000000002E-4</v>
      </c>
      <c r="I5" s="4">
        <f t="shared" si="3"/>
        <v>1.1133459999999999E-3</v>
      </c>
      <c r="J5" s="4">
        <f t="shared" si="4"/>
        <v>-4.6115479999999997E-4</v>
      </c>
      <c r="K5" s="4">
        <f t="shared" si="5"/>
        <v>1.7314999999999995E-4</v>
      </c>
      <c r="L5" s="4">
        <v>1.1133E-3</v>
      </c>
      <c r="M5" s="4">
        <v>-4.6116000000000001E-4</v>
      </c>
      <c r="N5" s="4">
        <v>1.7315000000000001E-4</v>
      </c>
      <c r="O5" s="4">
        <f t="shared" si="6"/>
        <v>-4.5999999999856919E-8</v>
      </c>
      <c r="P5" s="4">
        <f t="shared" si="7"/>
        <v>-5.2000000000385072E-9</v>
      </c>
      <c r="Q5" s="4">
        <f t="shared" si="8"/>
        <v>0</v>
      </c>
      <c r="R5" s="4">
        <f t="shared" si="2"/>
        <v>4.6292980029235934E-8</v>
      </c>
      <c r="S5" s="15">
        <f t="shared" si="9"/>
        <v>1.2050333753054312</v>
      </c>
      <c r="AA5" s="1"/>
      <c r="AB5" s="1"/>
      <c r="AD5" s="1"/>
    </row>
    <row r="6" spans="1:30" x14ac:dyDescent="0.45">
      <c r="A6" s="36"/>
      <c r="B6" s="9">
        <v>1837</v>
      </c>
      <c r="C6" s="4">
        <v>1.9289000000000001E-3</v>
      </c>
      <c r="D6" s="4">
        <v>8.0097999999999996E-4</v>
      </c>
      <c r="E6" s="4">
        <v>8.7715000000000004E-4</v>
      </c>
      <c r="F6" s="4">
        <v>5.0494000000000001E-5</v>
      </c>
      <c r="G6" s="4">
        <v>1.8910999999999999E-5</v>
      </c>
      <c r="H6" s="4">
        <v>-4.0519999999999998E-4</v>
      </c>
      <c r="I6" s="4">
        <f t="shared" si="3"/>
        <v>1.9793940000000002E-3</v>
      </c>
      <c r="J6" s="4">
        <f t="shared" si="4"/>
        <v>8.19891E-4</v>
      </c>
      <c r="K6" s="4">
        <f t="shared" si="5"/>
        <v>4.7195000000000006E-4</v>
      </c>
      <c r="L6" s="4">
        <v>1.9794000000000001E-3</v>
      </c>
      <c r="M6" s="4">
        <v>8.1988999999999999E-4</v>
      </c>
      <c r="N6" s="4">
        <v>4.7196E-4</v>
      </c>
      <c r="O6" s="4">
        <f t="shared" si="6"/>
        <v>5.999999999877631E-9</v>
      </c>
      <c r="P6" s="4">
        <f t="shared" si="7"/>
        <v>-1.0000000000157452E-9</v>
      </c>
      <c r="Q6" s="4">
        <f t="shared" si="8"/>
        <v>9.9999999999406119E-9</v>
      </c>
      <c r="R6" s="4">
        <f t="shared" si="2"/>
        <v>1.1704699910607504E-8</v>
      </c>
      <c r="S6" s="15">
        <f t="shared" si="9"/>
        <v>2.1424854660183814</v>
      </c>
      <c r="AA6" s="1"/>
      <c r="AB6" s="1"/>
      <c r="AD6" s="1"/>
    </row>
    <row r="7" spans="1:30" x14ac:dyDescent="0.45">
      <c r="A7" s="36"/>
      <c r="B7" s="9">
        <v>1909</v>
      </c>
      <c r="C7" s="4">
        <v>1.9227999999999999E-3</v>
      </c>
      <c r="D7" s="4">
        <v>-8.0343999999999999E-4</v>
      </c>
      <c r="E7" s="4">
        <v>8.8701000000000003E-4</v>
      </c>
      <c r="F7" s="4">
        <v>5.4080999999999999E-5</v>
      </c>
      <c r="G7" s="4">
        <v>-1.5424999999999999E-5</v>
      </c>
      <c r="H7" s="4">
        <v>-4.0964000000000001E-4</v>
      </c>
      <c r="I7" s="4">
        <f t="shared" si="3"/>
        <v>1.9768809999999998E-3</v>
      </c>
      <c r="J7" s="4">
        <f t="shared" si="4"/>
        <v>-8.18865E-4</v>
      </c>
      <c r="K7" s="4">
        <f t="shared" si="5"/>
        <v>4.7737000000000002E-4</v>
      </c>
      <c r="L7" s="4">
        <v>1.9769000000000002E-3</v>
      </c>
      <c r="M7" s="4">
        <v>-8.1886999999999997E-4</v>
      </c>
      <c r="N7" s="4">
        <v>4.7737000000000002E-4</v>
      </c>
      <c r="O7" s="4">
        <f t="shared" si="6"/>
        <v>1.900000000040758E-8</v>
      </c>
      <c r="P7" s="4">
        <f t="shared" si="7"/>
        <v>-4.999999999970306E-9</v>
      </c>
      <c r="Q7" s="4">
        <f t="shared" si="8"/>
        <v>0</v>
      </c>
      <c r="R7" s="4">
        <f t="shared" si="2"/>
        <v>1.9646882704775103E-8</v>
      </c>
      <c r="S7" s="15">
        <f t="shared" si="9"/>
        <v>2.1397854301074211</v>
      </c>
      <c r="AA7" s="1"/>
      <c r="AB7" s="1"/>
      <c r="AD7" s="1"/>
    </row>
    <row r="8" spans="1:30" x14ac:dyDescent="0.45">
      <c r="A8" s="36"/>
      <c r="B8" s="9">
        <v>3061</v>
      </c>
      <c r="C8" s="4">
        <v>2.7636000000000002E-3</v>
      </c>
      <c r="D8" s="4">
        <v>1.147E-3</v>
      </c>
      <c r="E8" s="4">
        <v>1.1896999999999999E-3</v>
      </c>
      <c r="F8" s="4">
        <v>7.6149999999999994E-5</v>
      </c>
      <c r="G8" s="4">
        <v>2.9274000000000001E-5</v>
      </c>
      <c r="H8" s="4">
        <v>-3.5655000000000002E-4</v>
      </c>
      <c r="I8" s="4">
        <f t="shared" si="3"/>
        <v>2.8397500000000003E-3</v>
      </c>
      <c r="J8" s="4">
        <f t="shared" si="4"/>
        <v>1.1762739999999999E-3</v>
      </c>
      <c r="K8" s="4">
        <f t="shared" si="5"/>
        <v>8.3314999999999995E-4</v>
      </c>
      <c r="L8" s="4">
        <v>2.8397000000000001E-3</v>
      </c>
      <c r="M8" s="4">
        <v>1.1762999999999999E-3</v>
      </c>
      <c r="N8" s="4">
        <v>8.3317000000000005E-4</v>
      </c>
      <c r="O8" s="4">
        <f t="shared" si="6"/>
        <v>-5.0000000000136741E-8</v>
      </c>
      <c r="P8" s="4">
        <f t="shared" si="7"/>
        <v>2.5999999999975695E-8</v>
      </c>
      <c r="Q8" s="4">
        <f t="shared" si="8"/>
        <v>2.0000000000098064E-8</v>
      </c>
      <c r="R8" s="4">
        <f t="shared" si="2"/>
        <v>5.9799665551040773E-8</v>
      </c>
      <c r="S8" s="15">
        <f t="shared" si="9"/>
        <v>3.0736912304263746</v>
      </c>
      <c r="AA8" s="1"/>
      <c r="AB8" s="1"/>
      <c r="AD8" s="1"/>
    </row>
    <row r="9" spans="1:30" x14ac:dyDescent="0.45">
      <c r="A9" s="36"/>
      <c r="B9" s="9">
        <v>3133</v>
      </c>
      <c r="C9" s="4">
        <v>2.7396999999999999E-3</v>
      </c>
      <c r="D9" s="4">
        <v>-1.1428E-3</v>
      </c>
      <c r="E9" s="4">
        <v>1.2373E-3</v>
      </c>
      <c r="F9" s="4">
        <v>8.8337000000000005E-5</v>
      </c>
      <c r="G9" s="4">
        <v>-2.8677E-5</v>
      </c>
      <c r="H9" s="4">
        <v>-3.7598999999999998E-4</v>
      </c>
      <c r="I9" s="4">
        <f t="shared" si="3"/>
        <v>2.8280369999999998E-3</v>
      </c>
      <c r="J9" s="4">
        <f t="shared" si="4"/>
        <v>-1.171477E-3</v>
      </c>
      <c r="K9" s="4">
        <f t="shared" si="5"/>
        <v>8.6131000000000001E-4</v>
      </c>
      <c r="L9" s="4">
        <v>2.8281000000000001E-3</v>
      </c>
      <c r="M9" s="4">
        <v>-1.1714E-3</v>
      </c>
      <c r="N9" s="4">
        <v>8.6131999999999995E-4</v>
      </c>
      <c r="O9" s="4">
        <f t="shared" si="6"/>
        <v>6.3000000000233009E-8</v>
      </c>
      <c r="P9" s="4">
        <f t="shared" si="7"/>
        <v>7.7000000000019761E-8</v>
      </c>
      <c r="Q9" s="4">
        <f t="shared" si="8"/>
        <v>9.9999999999406119E-9</v>
      </c>
      <c r="R9" s="4">
        <f t="shared" si="2"/>
        <v>9.9989999500106086E-8</v>
      </c>
      <c r="S9" s="15">
        <f t="shared" si="9"/>
        <v>3.061099078762398</v>
      </c>
      <c r="AA9" s="1"/>
      <c r="AB9" s="1"/>
      <c r="AD9" s="1"/>
    </row>
    <row r="10" spans="1:30" x14ac:dyDescent="0.45">
      <c r="A10" s="36"/>
      <c r="B10" s="9">
        <v>4285</v>
      </c>
      <c r="C10" s="4">
        <v>3.7509000000000002E-3</v>
      </c>
      <c r="D10" s="4">
        <v>1.5560999999999999E-3</v>
      </c>
      <c r="E10" s="4">
        <v>1.629E-3</v>
      </c>
      <c r="F10" s="4">
        <v>8.3873000000000001E-5</v>
      </c>
      <c r="G10" s="4">
        <v>3.2259999999999999E-5</v>
      </c>
      <c r="H10" s="4">
        <v>-2.3393E-4</v>
      </c>
      <c r="I10" s="4">
        <f t="shared" si="3"/>
        <v>3.8347730000000001E-3</v>
      </c>
      <c r="J10" s="4">
        <f t="shared" si="4"/>
        <v>1.58836E-3</v>
      </c>
      <c r="K10" s="4">
        <f t="shared" si="5"/>
        <v>1.39507E-3</v>
      </c>
      <c r="L10" s="4">
        <v>3.8346999999999999E-3</v>
      </c>
      <c r="M10" s="4">
        <v>1.5884E-3</v>
      </c>
      <c r="N10" s="4">
        <v>1.395E-3</v>
      </c>
      <c r="O10" s="4">
        <f t="shared" si="6"/>
        <v>-7.300000000017362E-8</v>
      </c>
      <c r="P10" s="4">
        <f t="shared" si="7"/>
        <v>3.9999999999979288E-8</v>
      </c>
      <c r="Q10" s="4">
        <f t="shared" si="8"/>
        <v>-7.0000000000017965E-8</v>
      </c>
      <c r="R10" s="4">
        <f t="shared" si="2"/>
        <v>1.0876120631928559E-7</v>
      </c>
      <c r="S10" s="15">
        <f t="shared" si="9"/>
        <v>4.15065520731366</v>
      </c>
      <c r="AA10" s="1"/>
      <c r="AB10" s="1"/>
      <c r="AD10" s="1"/>
    </row>
    <row r="11" spans="1:30" x14ac:dyDescent="0.45">
      <c r="A11" s="36"/>
      <c r="B11" s="9">
        <v>4357</v>
      </c>
      <c r="C11" s="4">
        <v>3.7142999999999998E-3</v>
      </c>
      <c r="D11" s="4">
        <v>-1.5445000000000001E-3</v>
      </c>
      <c r="E11" s="4">
        <v>1.6853E-3</v>
      </c>
      <c r="F11" s="4">
        <v>9.9516000000000001E-5</v>
      </c>
      <c r="G11" s="4">
        <v>-3.5277000000000001E-5</v>
      </c>
      <c r="H11" s="4">
        <v>-2.5488000000000003E-4</v>
      </c>
      <c r="I11" s="4">
        <f t="shared" si="3"/>
        <v>3.8138159999999998E-3</v>
      </c>
      <c r="J11" s="4">
        <f t="shared" si="4"/>
        <v>-1.5797770000000001E-3</v>
      </c>
      <c r="K11" s="4">
        <f t="shared" si="5"/>
        <v>1.43042E-3</v>
      </c>
      <c r="L11" s="4">
        <v>3.8138E-3</v>
      </c>
      <c r="M11" s="4">
        <v>-1.5797000000000001E-3</v>
      </c>
      <c r="N11" s="4">
        <v>1.4304000000000001E-3</v>
      </c>
      <c r="O11" s="4">
        <f t="shared" si="6"/>
        <v>-1.5999999999818243E-8</v>
      </c>
      <c r="P11" s="4">
        <f t="shared" si="7"/>
        <v>7.7000000000019761E-8</v>
      </c>
      <c r="Q11" s="4">
        <f t="shared" si="8"/>
        <v>-1.9999999999881224E-8</v>
      </c>
      <c r="R11" s="4">
        <f t="shared" si="2"/>
        <v>8.1148012914627034E-8</v>
      </c>
      <c r="S11" s="15">
        <f t="shared" si="9"/>
        <v>4.1280167792779139</v>
      </c>
      <c r="AA11" s="1"/>
      <c r="AB11" s="1"/>
      <c r="AD11" s="1"/>
    </row>
    <row r="12" spans="1:30" x14ac:dyDescent="0.45">
      <c r="A12" s="36"/>
      <c r="B12" s="9">
        <v>5509</v>
      </c>
      <c r="C12" s="4">
        <v>4.7552999999999996E-3</v>
      </c>
      <c r="D12" s="4">
        <v>1.9699000000000001E-3</v>
      </c>
      <c r="E12" s="4">
        <v>2.202E-3</v>
      </c>
      <c r="F12" s="4">
        <v>4.8554999999999998E-5</v>
      </c>
      <c r="G12" s="4">
        <v>1.9915000000000002E-5</v>
      </c>
      <c r="H12" s="4">
        <v>-6.9949000000000004E-5</v>
      </c>
      <c r="I12" s="4">
        <f t="shared" si="3"/>
        <v>4.8038549999999992E-3</v>
      </c>
      <c r="J12" s="4">
        <f t="shared" si="4"/>
        <v>1.9898150000000002E-3</v>
      </c>
      <c r="K12" s="4">
        <f t="shared" si="5"/>
        <v>2.1320509999999998E-3</v>
      </c>
      <c r="L12" s="4">
        <v>4.8038000000000004E-3</v>
      </c>
      <c r="M12" s="4">
        <v>1.9897999999999999E-3</v>
      </c>
      <c r="N12" s="4">
        <v>2.1320000000000002E-3</v>
      </c>
      <c r="O12" s="4">
        <f t="shared" si="6"/>
        <v>-5.4999999998806004E-8</v>
      </c>
      <c r="P12" s="4">
        <f t="shared" si="7"/>
        <v>-1.5000000000344599E-8</v>
      </c>
      <c r="Q12" s="4">
        <f t="shared" si="8"/>
        <v>-5.0999999999610385E-8</v>
      </c>
      <c r="R12" s="4">
        <f t="shared" si="2"/>
        <v>7.649182962800183E-8</v>
      </c>
      <c r="S12" s="15">
        <f t="shared" si="9"/>
        <v>5.1995959919978398</v>
      </c>
      <c r="AA12" s="1"/>
      <c r="AB12" s="1"/>
      <c r="AD12" s="1"/>
    </row>
    <row r="13" spans="1:30" x14ac:dyDescent="0.45">
      <c r="A13" s="36"/>
      <c r="B13" s="9">
        <v>5581</v>
      </c>
      <c r="C13" s="4">
        <v>4.7270999999999997E-3</v>
      </c>
      <c r="D13" s="4">
        <v>-1.9602E-3</v>
      </c>
      <c r="E13" s="4">
        <v>2.2379000000000001E-3</v>
      </c>
      <c r="F13" s="4">
        <v>5.9429999999999999E-5</v>
      </c>
      <c r="G13" s="4">
        <v>-2.243E-5</v>
      </c>
      <c r="H13" s="4">
        <v>-7.7868999999999996E-5</v>
      </c>
      <c r="I13" s="4">
        <f t="shared" si="3"/>
        <v>4.7865299999999998E-3</v>
      </c>
      <c r="J13" s="4">
        <f t="shared" si="4"/>
        <v>-1.98263E-3</v>
      </c>
      <c r="K13" s="4">
        <f t="shared" si="5"/>
        <v>2.1600310000000002E-3</v>
      </c>
      <c r="L13" s="4">
        <v>4.7865E-3</v>
      </c>
      <c r="M13" s="4">
        <v>-1.9826000000000002E-3</v>
      </c>
      <c r="N13" s="4">
        <v>2.16E-3</v>
      </c>
      <c r="O13" s="4">
        <f t="shared" si="6"/>
        <v>-2.9999999999821836E-8</v>
      </c>
      <c r="P13" s="4">
        <f t="shared" si="7"/>
        <v>2.9999999999821836E-8</v>
      </c>
      <c r="Q13" s="4">
        <f t="shared" si="8"/>
        <v>-3.1000000000162842E-8</v>
      </c>
      <c r="R13" s="4">
        <f t="shared" si="2"/>
        <v>5.2545218621571234E-8</v>
      </c>
      <c r="S13" s="15">
        <f t="shared" si="9"/>
        <v>5.1808575554631879</v>
      </c>
      <c r="AA13" s="1"/>
      <c r="AB13" s="1"/>
      <c r="AD13" s="1"/>
    </row>
    <row r="14" spans="1:30" x14ac:dyDescent="0.45">
      <c r="A14" s="36"/>
      <c r="B14" s="9">
        <v>6637</v>
      </c>
      <c r="C14" s="4">
        <v>5.2218000000000004E-3</v>
      </c>
      <c r="D14" s="4">
        <v>2.1630999999999998E-3</v>
      </c>
      <c r="E14" s="4">
        <v>2.5414999999999999E-3</v>
      </c>
      <c r="F14" s="4">
        <v>1.8346999999999999E-5</v>
      </c>
      <c r="G14" s="4">
        <v>7.4587000000000003E-6</v>
      </c>
      <c r="H14" s="4">
        <v>-9.8457999999999998E-6</v>
      </c>
      <c r="I14" s="4">
        <f t="shared" si="3"/>
        <v>5.2401470000000006E-3</v>
      </c>
      <c r="J14" s="4">
        <f t="shared" si="4"/>
        <v>2.1705586999999998E-3</v>
      </c>
      <c r="K14" s="4">
        <f t="shared" si="5"/>
        <v>2.5316542E-3</v>
      </c>
      <c r="L14" s="4">
        <v>5.2401000000000001E-3</v>
      </c>
      <c r="M14" s="4">
        <v>2.1705000000000001E-3</v>
      </c>
      <c r="N14" s="4">
        <v>2.5316000000000002E-3</v>
      </c>
      <c r="O14" s="4">
        <f t="shared" si="6"/>
        <v>-4.7000000000414766E-8</v>
      </c>
      <c r="P14" s="4">
        <f t="shared" si="7"/>
        <v>-5.8699999999634045E-8</v>
      </c>
      <c r="Q14" s="4">
        <f t="shared" si="8"/>
        <v>-5.4199999999834242E-8</v>
      </c>
      <c r="R14" s="4">
        <f t="shared" si="2"/>
        <v>9.269482186173107E-8</v>
      </c>
      <c r="S14" s="15">
        <f t="shared" si="9"/>
        <v>5.671835528292406</v>
      </c>
      <c r="AA14" s="1"/>
      <c r="AB14" s="1"/>
      <c r="AD14" s="1"/>
    </row>
    <row r="15" spans="1:30" x14ac:dyDescent="0.45">
      <c r="A15" s="36"/>
      <c r="B15" s="9">
        <v>6673</v>
      </c>
      <c r="C15" s="4">
        <v>5.2090000000000001E-3</v>
      </c>
      <c r="D15" s="4">
        <v>-2.1592999999999998E-3</v>
      </c>
      <c r="E15" s="4">
        <v>2.5533000000000001E-3</v>
      </c>
      <c r="F15" s="4">
        <v>2.4145999999999999E-5</v>
      </c>
      <c r="G15" s="4">
        <v>-8.3090999999999998E-6</v>
      </c>
      <c r="H15" s="4">
        <v>-1.0767E-5</v>
      </c>
      <c r="I15" s="4">
        <f t="shared" si="3"/>
        <v>5.2331460000000002E-3</v>
      </c>
      <c r="J15" s="4">
        <f t="shared" si="4"/>
        <v>-2.1676091000000001E-3</v>
      </c>
      <c r="K15" s="4">
        <f t="shared" si="5"/>
        <v>2.542533E-3</v>
      </c>
      <c r="L15" s="4">
        <v>5.2331000000000001E-3</v>
      </c>
      <c r="M15" s="4">
        <v>-2.1676E-3</v>
      </c>
      <c r="N15" s="4">
        <v>2.5425999999999999E-3</v>
      </c>
      <c r="O15" s="4">
        <f t="shared" si="6"/>
        <v>-4.600000000007376E-8</v>
      </c>
      <c r="P15" s="4">
        <f t="shared" si="7"/>
        <v>9.1000000000673875E-9</v>
      </c>
      <c r="Q15" s="4">
        <f t="shared" si="8"/>
        <v>6.6999999999862309E-8</v>
      </c>
      <c r="R15" s="4">
        <f t="shared" si="2"/>
        <v>8.1779031542257589E-8</v>
      </c>
      <c r="S15" s="15">
        <f t="shared" si="9"/>
        <v>5.6642585896125901</v>
      </c>
      <c r="AA15" s="1"/>
      <c r="AB15" s="1"/>
      <c r="AD15" s="1"/>
    </row>
    <row r="16" spans="1:30" x14ac:dyDescent="0.45">
      <c r="A16" s="36"/>
      <c r="B16" s="9">
        <v>7217</v>
      </c>
      <c r="C16" s="4">
        <v>5.5832E-3</v>
      </c>
      <c r="D16" s="4">
        <v>2.3126000000000002E-3</v>
      </c>
      <c r="E16" s="4">
        <v>2.8314999999999998E-3</v>
      </c>
      <c r="F16" s="3">
        <v>0</v>
      </c>
      <c r="G16" s="3">
        <v>0</v>
      </c>
      <c r="H16" s="4">
        <v>0</v>
      </c>
      <c r="I16" s="4">
        <f t="shared" si="3"/>
        <v>5.5832E-3</v>
      </c>
      <c r="J16" s="4">
        <f t="shared" si="4"/>
        <v>2.3126000000000002E-3</v>
      </c>
      <c r="K16" s="4">
        <f t="shared" si="5"/>
        <v>2.8314999999999998E-3</v>
      </c>
      <c r="L16" s="4">
        <v>5.5832E-3</v>
      </c>
      <c r="M16" s="4">
        <v>2.3126000000000002E-3</v>
      </c>
      <c r="N16" s="4">
        <v>2.8314999999999998E-3</v>
      </c>
      <c r="O16" s="4">
        <f t="shared" si="6"/>
        <v>0</v>
      </c>
      <c r="P16" s="4">
        <f t="shared" si="7"/>
        <v>0</v>
      </c>
      <c r="Q16" s="4">
        <f t="shared" si="8"/>
        <v>0</v>
      </c>
      <c r="R16" s="4">
        <f t="shared" si="2"/>
        <v>0</v>
      </c>
      <c r="S16" s="15">
        <f t="shared" si="9"/>
        <v>6.0431979117020491</v>
      </c>
      <c r="AB16" s="1"/>
      <c r="AD16" s="1"/>
    </row>
    <row r="17" spans="1:30" x14ac:dyDescent="0.45">
      <c r="A17" s="36"/>
      <c r="B17" s="9">
        <v>7241</v>
      </c>
      <c r="C17" s="4">
        <v>5.5518E-3</v>
      </c>
      <c r="D17" s="4">
        <v>-2.2996000000000002E-3</v>
      </c>
      <c r="E17" s="4">
        <v>2.8096000000000002E-3</v>
      </c>
      <c r="F17" s="3">
        <v>0</v>
      </c>
      <c r="G17" s="3">
        <v>0</v>
      </c>
      <c r="H17" s="4">
        <v>0</v>
      </c>
      <c r="I17" s="4">
        <f t="shared" si="3"/>
        <v>5.5518E-3</v>
      </c>
      <c r="J17" s="4">
        <f t="shared" si="4"/>
        <v>-2.2996000000000002E-3</v>
      </c>
      <c r="K17" s="4">
        <f t="shared" si="5"/>
        <v>2.8096000000000002E-3</v>
      </c>
      <c r="L17" s="4">
        <v>5.5518E-3</v>
      </c>
      <c r="M17" s="4">
        <v>-2.2996000000000002E-3</v>
      </c>
      <c r="N17" s="4">
        <v>2.8096000000000002E-3</v>
      </c>
      <c r="O17" s="4">
        <f t="shared" si="6"/>
        <v>0</v>
      </c>
      <c r="P17" s="4">
        <f t="shared" si="7"/>
        <v>0</v>
      </c>
      <c r="Q17" s="4">
        <f t="shared" si="8"/>
        <v>0</v>
      </c>
      <c r="R17" s="4">
        <f t="shared" si="2"/>
        <v>0</v>
      </c>
      <c r="S17" s="15">
        <f t="shared" si="9"/>
        <v>6.0092132097305386</v>
      </c>
      <c r="AB17" s="1"/>
      <c r="AD17" s="1"/>
    </row>
    <row r="18" spans="1:30" x14ac:dyDescent="0.45">
      <c r="A18" s="36"/>
      <c r="B18" s="9">
        <v>7761</v>
      </c>
      <c r="C18" s="4">
        <v>4.6492000000000001E-4</v>
      </c>
      <c r="D18" s="4">
        <v>-1.1054999999999999E-3</v>
      </c>
      <c r="E18" s="4">
        <v>5.2107E-4</v>
      </c>
      <c r="F18" s="4">
        <v>-9.3020999999999996E-7</v>
      </c>
      <c r="G18" s="4">
        <v>-1.4623E-5</v>
      </c>
      <c r="H18" s="4">
        <v>-3.7342000000000001E-4</v>
      </c>
      <c r="I18" s="4">
        <f t="shared" si="3"/>
        <v>4.6398979000000003E-4</v>
      </c>
      <c r="J18" s="4">
        <f t="shared" si="4"/>
        <v>-1.120123E-3</v>
      </c>
      <c r="K18" s="4">
        <f t="shared" si="5"/>
        <v>1.4764999999999998E-4</v>
      </c>
      <c r="L18" s="4">
        <v>4.6399000000000001E-4</v>
      </c>
      <c r="M18" s="4">
        <v>-1.1202E-3</v>
      </c>
      <c r="N18" s="4">
        <v>1.4765000000000001E-4</v>
      </c>
      <c r="O18" s="4">
        <f t="shared" si="6"/>
        <v>2.0999999997403304E-10</v>
      </c>
      <c r="P18" s="4">
        <f t="shared" si="7"/>
        <v>-7.7000000000019761E-8</v>
      </c>
      <c r="Q18" s="4">
        <f t="shared" si="8"/>
        <v>0</v>
      </c>
      <c r="R18" s="4">
        <f t="shared" si="2"/>
        <v>7.700028636312356E-8</v>
      </c>
      <c r="S18" s="15">
        <f t="shared" si="9"/>
        <v>1.2124911381531824</v>
      </c>
      <c r="AA18" s="1"/>
      <c r="AB18" s="1"/>
      <c r="AD18" s="1"/>
    </row>
    <row r="19" spans="1:30" x14ac:dyDescent="0.45">
      <c r="A19" s="36"/>
      <c r="B19" s="9">
        <v>7762</v>
      </c>
      <c r="C19" s="4">
        <v>8.0411000000000002E-4</v>
      </c>
      <c r="D19" s="4">
        <v>-1.9262999999999999E-3</v>
      </c>
      <c r="E19" s="4">
        <v>8.9179000000000005E-4</v>
      </c>
      <c r="F19" s="4">
        <v>1.329E-5</v>
      </c>
      <c r="G19" s="4">
        <v>-4.7079000000000001E-5</v>
      </c>
      <c r="H19" s="4">
        <v>-4.0664E-4</v>
      </c>
      <c r="I19" s="4">
        <f t="shared" si="3"/>
        <v>8.1740000000000003E-4</v>
      </c>
      <c r="J19" s="4">
        <f t="shared" si="4"/>
        <v>-1.9733789999999999E-3</v>
      </c>
      <c r="K19" s="4">
        <f t="shared" si="5"/>
        <v>4.8515000000000006E-4</v>
      </c>
      <c r="L19" s="4">
        <v>8.1740000000000003E-4</v>
      </c>
      <c r="M19" s="4">
        <v>-1.9734000000000002E-3</v>
      </c>
      <c r="N19" s="4">
        <v>4.8515E-4</v>
      </c>
      <c r="O19" s="4">
        <f t="shared" si="6"/>
        <v>0</v>
      </c>
      <c r="P19" s="4">
        <f t="shared" si="7"/>
        <v>-2.100000000022223E-8</v>
      </c>
      <c r="Q19" s="4">
        <f t="shared" si="8"/>
        <v>0</v>
      </c>
      <c r="R19" s="4">
        <f t="shared" si="2"/>
        <v>2.100000000022223E-8</v>
      </c>
      <c r="S19" s="15">
        <f t="shared" si="9"/>
        <v>2.1359893070893401</v>
      </c>
      <c r="AA19" s="1"/>
      <c r="AB19" s="1"/>
      <c r="AD19" s="1"/>
    </row>
    <row r="20" spans="1:30" x14ac:dyDescent="0.45">
      <c r="A20" s="36"/>
      <c r="B20" s="9">
        <v>9021</v>
      </c>
      <c r="C20" s="4">
        <v>1.1374E-3</v>
      </c>
      <c r="D20" s="4">
        <v>-2.7230000000000002E-3</v>
      </c>
      <c r="E20" s="4">
        <v>1.2905E-3</v>
      </c>
      <c r="F20" s="4">
        <v>2.7603999999999999E-5</v>
      </c>
      <c r="G20" s="4">
        <v>-8.9629000000000005E-5</v>
      </c>
      <c r="H20" s="4">
        <v>-3.9135E-4</v>
      </c>
      <c r="I20" s="4">
        <f t="shared" si="3"/>
        <v>1.1650040000000001E-3</v>
      </c>
      <c r="J20" s="4">
        <f t="shared" si="4"/>
        <v>-2.8126290000000001E-3</v>
      </c>
      <c r="K20" s="4">
        <f t="shared" si="5"/>
        <v>8.9915000000000004E-4</v>
      </c>
      <c r="L20" s="4">
        <v>1.165E-3</v>
      </c>
      <c r="M20" s="4">
        <v>-2.8126000000000002E-3</v>
      </c>
      <c r="N20" s="4">
        <v>8.9910000000000001E-4</v>
      </c>
      <c r="O20" s="4">
        <f t="shared" si="6"/>
        <v>-4.000000000062981E-9</v>
      </c>
      <c r="P20" s="4">
        <f t="shared" si="7"/>
        <v>2.8999999999914511E-8</v>
      </c>
      <c r="Q20" s="4">
        <f t="shared" si="8"/>
        <v>-5.000000000002832E-8</v>
      </c>
      <c r="R20" s="4">
        <f t="shared" si="2"/>
        <v>5.7939623747469899E-8</v>
      </c>
      <c r="S20" s="15">
        <f t="shared" si="9"/>
        <v>3.0443297718874018</v>
      </c>
      <c r="AA20" s="1"/>
      <c r="AB20" s="1"/>
      <c r="AD20" s="1"/>
    </row>
    <row r="21" spans="1:30" x14ac:dyDescent="0.45">
      <c r="A21" s="36"/>
      <c r="B21" s="9">
        <v>10161</v>
      </c>
      <c r="C21" s="4">
        <v>1.5321E-3</v>
      </c>
      <c r="D21" s="4">
        <v>-3.6819000000000001E-3</v>
      </c>
      <c r="E21" s="4">
        <v>1.753E-3</v>
      </c>
      <c r="F21" s="4">
        <v>3.6813000000000001E-5</v>
      </c>
      <c r="G21" s="4">
        <v>-1.0586000000000001E-4</v>
      </c>
      <c r="H21" s="4">
        <v>-2.7847000000000001E-4</v>
      </c>
      <c r="I21" s="4">
        <f t="shared" si="3"/>
        <v>1.5689129999999999E-3</v>
      </c>
      <c r="J21" s="4">
        <f t="shared" si="4"/>
        <v>-3.7877600000000003E-3</v>
      </c>
      <c r="K21" s="4">
        <f t="shared" si="5"/>
        <v>1.4745299999999999E-3</v>
      </c>
      <c r="L21" s="4">
        <v>1.5689E-3</v>
      </c>
      <c r="M21" s="4">
        <v>-3.7877000000000002E-3</v>
      </c>
      <c r="N21" s="4">
        <v>1.4746E-3</v>
      </c>
      <c r="O21" s="4">
        <f t="shared" si="6"/>
        <v>-1.2999999999879427E-8</v>
      </c>
      <c r="P21" s="4">
        <f t="shared" si="7"/>
        <v>6.0000000000077353E-8</v>
      </c>
      <c r="Q21" s="4">
        <f t="shared" si="8"/>
        <v>7.0000000000017965E-8</v>
      </c>
      <c r="R21" s="4">
        <f t="shared" si="2"/>
        <v>9.3107464792081318E-8</v>
      </c>
      <c r="S21" s="15">
        <f t="shared" si="9"/>
        <v>4.099770542359658</v>
      </c>
      <c r="AA21" s="1"/>
      <c r="AB21" s="1"/>
      <c r="AD21" s="1"/>
    </row>
    <row r="22" spans="1:30" x14ac:dyDescent="0.45">
      <c r="A22" s="36"/>
      <c r="B22" s="9">
        <v>11301</v>
      </c>
      <c r="C22" s="4">
        <v>1.9578E-3</v>
      </c>
      <c r="D22" s="4">
        <v>-4.7207999999999998E-3</v>
      </c>
      <c r="E22" s="4">
        <v>2.245E-3</v>
      </c>
      <c r="F22" s="4">
        <v>2.4227999999999999E-5</v>
      </c>
      <c r="G22" s="4">
        <v>-6.4335E-5</v>
      </c>
      <c r="H22" s="4">
        <v>-8.2838999999999997E-5</v>
      </c>
      <c r="I22" s="4">
        <f t="shared" si="3"/>
        <v>1.9820279999999998E-3</v>
      </c>
      <c r="J22" s="4">
        <f t="shared" si="4"/>
        <v>-4.7851349999999994E-3</v>
      </c>
      <c r="K22" s="4">
        <f t="shared" si="5"/>
        <v>2.1621610000000001E-3</v>
      </c>
      <c r="L22" s="4">
        <v>1.9821000000000001E-3</v>
      </c>
      <c r="M22" s="4">
        <v>-4.7851999999999999E-3</v>
      </c>
      <c r="N22" s="4">
        <v>2.1622E-3</v>
      </c>
      <c r="O22" s="4">
        <f t="shared" si="6"/>
        <v>7.2000000000266295E-8</v>
      </c>
      <c r="P22" s="4">
        <f t="shared" si="7"/>
        <v>-6.5000000000481339E-8</v>
      </c>
      <c r="Q22" s="4">
        <f t="shared" si="8"/>
        <v>3.8999999999855123E-8</v>
      </c>
      <c r="R22" s="4">
        <f t="shared" si="2"/>
        <v>1.0454664030990963E-7</v>
      </c>
      <c r="S22" s="15">
        <f t="shared" si="9"/>
        <v>5.179465170266135</v>
      </c>
      <c r="AA22" s="1"/>
      <c r="AB22" s="1"/>
      <c r="AD22" s="1"/>
    </row>
    <row r="23" spans="1:30" x14ac:dyDescent="0.45">
      <c r="A23" s="36"/>
      <c r="B23" s="9">
        <v>12351</v>
      </c>
      <c r="C23" s="4">
        <v>2.1741E-3</v>
      </c>
      <c r="D23" s="4">
        <v>-5.2423000000000001E-3</v>
      </c>
      <c r="E23" s="4">
        <v>2.4995999999999998E-3</v>
      </c>
      <c r="F23" s="4">
        <v>7.8452000000000007E-6</v>
      </c>
      <c r="G23" s="4">
        <v>-2.5318999999999999E-5</v>
      </c>
      <c r="H23" s="4">
        <v>-1.0866000000000001E-5</v>
      </c>
      <c r="I23" s="4">
        <f t="shared" si="3"/>
        <v>2.1819451999999999E-3</v>
      </c>
      <c r="J23" s="4">
        <f t="shared" si="4"/>
        <v>-5.2676190000000003E-3</v>
      </c>
      <c r="K23" s="4">
        <f t="shared" si="5"/>
        <v>2.4887339999999998E-3</v>
      </c>
      <c r="L23" s="4">
        <v>2.1819000000000001E-3</v>
      </c>
      <c r="M23" s="4">
        <v>-5.2675999999999999E-3</v>
      </c>
      <c r="N23" s="4">
        <v>2.4886999999999999E-3</v>
      </c>
      <c r="O23" s="4">
        <f t="shared" si="6"/>
        <v>-4.5199999999800955E-8</v>
      </c>
      <c r="P23" s="4">
        <f t="shared" si="7"/>
        <v>1.900000000040758E-8</v>
      </c>
      <c r="Q23" s="4">
        <f t="shared" si="8"/>
        <v>-3.3999999999884817E-8</v>
      </c>
      <c r="R23" s="4">
        <f t="shared" si="2"/>
        <v>5.9666070760438561E-8</v>
      </c>
      <c r="S23" s="15">
        <f t="shared" si="9"/>
        <v>5.7016048065435045</v>
      </c>
      <c r="AA23" s="1"/>
      <c r="AB23" s="1"/>
      <c r="AD23" s="1"/>
    </row>
    <row r="24" spans="1:30" x14ac:dyDescent="0.45">
      <c r="A24" s="36"/>
      <c r="B24" s="9">
        <v>12891</v>
      </c>
      <c r="C24" s="4">
        <v>2.2910999999999999E-3</v>
      </c>
      <c r="D24" s="4">
        <v>-5.5313000000000003E-3</v>
      </c>
      <c r="E24" s="4">
        <v>2.6629000000000002E-3</v>
      </c>
      <c r="F24" s="3">
        <v>0</v>
      </c>
      <c r="G24" s="3">
        <v>0</v>
      </c>
      <c r="H24" s="4">
        <v>0</v>
      </c>
      <c r="I24" s="4">
        <f t="shared" si="3"/>
        <v>2.2910999999999999E-3</v>
      </c>
      <c r="J24" s="4">
        <f t="shared" si="4"/>
        <v>-5.5313000000000003E-3</v>
      </c>
      <c r="K24" s="4">
        <f t="shared" si="5"/>
        <v>2.6629000000000002E-3</v>
      </c>
      <c r="L24" s="4">
        <v>2.2910999999999999E-3</v>
      </c>
      <c r="M24" s="4">
        <v>-5.5313000000000003E-3</v>
      </c>
      <c r="N24" s="4">
        <v>2.6629000000000002E-3</v>
      </c>
      <c r="O24" s="4">
        <f t="shared" si="6"/>
        <v>0</v>
      </c>
      <c r="P24" s="4">
        <f t="shared" si="7"/>
        <v>0</v>
      </c>
      <c r="Q24" s="4">
        <f t="shared" si="8"/>
        <v>0</v>
      </c>
      <c r="R24" s="4">
        <f t="shared" si="2"/>
        <v>0</v>
      </c>
      <c r="S24" s="15">
        <f t="shared" si="9"/>
        <v>5.9870208701824321</v>
      </c>
      <c r="AB24" s="1"/>
      <c r="AD24" s="1"/>
    </row>
    <row r="25" spans="1:30" x14ac:dyDescent="0.45">
      <c r="A25" s="36"/>
      <c r="B25" s="9">
        <v>13577</v>
      </c>
      <c r="C25" s="4">
        <v>-4.5663000000000002E-4</v>
      </c>
      <c r="D25" s="4">
        <v>-1.1119999999999999E-3</v>
      </c>
      <c r="E25" s="4">
        <v>4.7109000000000002E-4</v>
      </c>
      <c r="F25" s="4">
        <v>-1.1361E-5</v>
      </c>
      <c r="G25" s="4">
        <v>-1.7861999999999999E-5</v>
      </c>
      <c r="H25" s="4">
        <v>-3.5393000000000002E-4</v>
      </c>
      <c r="I25" s="4">
        <f t="shared" si="3"/>
        <v>-4.6799100000000001E-4</v>
      </c>
      <c r="J25" s="4">
        <f t="shared" si="4"/>
        <v>-1.1298619999999999E-3</v>
      </c>
      <c r="K25" s="4">
        <f t="shared" si="5"/>
        <v>1.1716E-4</v>
      </c>
      <c r="L25" s="4">
        <v>-4.6799E-4</v>
      </c>
      <c r="M25" s="4">
        <v>-1.1298E-3</v>
      </c>
      <c r="N25" s="4">
        <v>1.1716E-4</v>
      </c>
      <c r="O25" s="4">
        <f t="shared" si="6"/>
        <v>1.0000000000157452E-9</v>
      </c>
      <c r="P25" s="4">
        <f t="shared" si="7"/>
        <v>6.1999999999892003E-8</v>
      </c>
      <c r="Q25" s="4">
        <f t="shared" si="8"/>
        <v>0</v>
      </c>
      <c r="R25" s="4">
        <f t="shared" si="2"/>
        <v>6.2008063991602253E-8</v>
      </c>
      <c r="S25" s="15">
        <f t="shared" si="9"/>
        <v>1.2228911153900826</v>
      </c>
      <c r="AA25" s="1"/>
      <c r="AB25" s="1"/>
      <c r="AD25" s="1"/>
    </row>
    <row r="26" spans="1:30" x14ac:dyDescent="0.45">
      <c r="A26" s="36"/>
      <c r="B26" s="9">
        <v>15017</v>
      </c>
      <c r="C26" s="4">
        <v>-8.0382999999999995E-4</v>
      </c>
      <c r="D26" s="4">
        <v>-1.9456E-3</v>
      </c>
      <c r="E26" s="4">
        <v>8.0309000000000001E-4</v>
      </c>
      <c r="F26" s="4">
        <v>-2.2582000000000002E-5</v>
      </c>
      <c r="G26" s="4">
        <v>-4.9554E-5</v>
      </c>
      <c r="H26" s="4">
        <v>-3.6556000000000002E-4</v>
      </c>
      <c r="I26" s="4">
        <f t="shared" si="3"/>
        <v>-8.26412E-4</v>
      </c>
      <c r="J26" s="4">
        <f t="shared" si="4"/>
        <v>-1.9951539999999999E-3</v>
      </c>
      <c r="K26" s="4">
        <f t="shared" si="5"/>
        <v>4.3752999999999999E-4</v>
      </c>
      <c r="L26" s="4">
        <v>-8.2640999999999997E-4</v>
      </c>
      <c r="M26" s="4">
        <v>-1.9951000000000001E-3</v>
      </c>
      <c r="N26" s="4">
        <v>4.3753999999999999E-4</v>
      </c>
      <c r="O26" s="4">
        <f t="shared" si="6"/>
        <v>2.0000000000314905E-9</v>
      </c>
      <c r="P26" s="4">
        <f t="shared" si="7"/>
        <v>5.3999999999766041E-8</v>
      </c>
      <c r="Q26" s="4">
        <f t="shared" si="8"/>
        <v>9.9999999999948221E-9</v>
      </c>
      <c r="R26" s="4">
        <f t="shared" si="2"/>
        <v>5.4954526655906652E-8</v>
      </c>
      <c r="S26" s="15">
        <f t="shared" si="9"/>
        <v>2.1594854706850892</v>
      </c>
      <c r="AA26" s="1"/>
      <c r="AB26" s="1"/>
      <c r="AD26" s="1"/>
    </row>
    <row r="27" spans="1:30" x14ac:dyDescent="0.45">
      <c r="A27" s="36"/>
      <c r="B27" s="9">
        <v>16157</v>
      </c>
      <c r="C27" s="4">
        <v>-1.1519E-3</v>
      </c>
      <c r="D27" s="4">
        <v>-2.7886E-3</v>
      </c>
      <c r="E27" s="4">
        <v>1.0865E-3</v>
      </c>
      <c r="F27" s="4">
        <v>-3.5494999999999998E-5</v>
      </c>
      <c r="G27" s="4">
        <v>-7.8122999999999997E-5</v>
      </c>
      <c r="H27" s="4">
        <v>-3.1940000000000001E-4</v>
      </c>
      <c r="I27" s="4">
        <f t="shared" si="3"/>
        <v>-1.1873949999999999E-3</v>
      </c>
      <c r="J27" s="4">
        <f t="shared" si="4"/>
        <v>-2.8667229999999998E-3</v>
      </c>
      <c r="K27" s="4">
        <f t="shared" si="5"/>
        <v>7.6709999999999994E-4</v>
      </c>
      <c r="L27" s="4">
        <v>-1.1873999999999999E-3</v>
      </c>
      <c r="M27" s="4">
        <v>-2.8666999999999998E-3</v>
      </c>
      <c r="N27" s="4">
        <v>7.6710000000000005E-4</v>
      </c>
      <c r="O27" s="4">
        <f t="shared" si="6"/>
        <v>-4.999999999970306E-9</v>
      </c>
      <c r="P27" s="4">
        <f t="shared" si="7"/>
        <v>2.300000000003688E-8</v>
      </c>
      <c r="Q27" s="4">
        <f t="shared" si="8"/>
        <v>0</v>
      </c>
      <c r="R27" s="4">
        <f t="shared" si="2"/>
        <v>2.353720459190937E-8</v>
      </c>
      <c r="S27" s="15">
        <f t="shared" si="9"/>
        <v>3.1028837635335291</v>
      </c>
      <c r="AA27" s="1"/>
      <c r="AB27" s="1"/>
      <c r="AD27" s="1"/>
    </row>
    <row r="28" spans="1:30" x14ac:dyDescent="0.45">
      <c r="A28" s="36"/>
      <c r="B28" s="9">
        <v>17297</v>
      </c>
      <c r="C28" s="4">
        <v>-1.5621000000000001E-3</v>
      </c>
      <c r="D28" s="4">
        <v>-3.7748E-3</v>
      </c>
      <c r="E28" s="4">
        <v>1.5675000000000001E-3</v>
      </c>
      <c r="F28" s="4">
        <v>-3.5989999999999999E-5</v>
      </c>
      <c r="G28" s="4">
        <v>-8.3275999999999993E-5</v>
      </c>
      <c r="H28" s="4">
        <v>-2.1179E-4</v>
      </c>
      <c r="I28" s="4">
        <f t="shared" si="3"/>
        <v>-1.5980900000000001E-3</v>
      </c>
      <c r="J28" s="4">
        <f t="shared" si="4"/>
        <v>-3.8580760000000002E-3</v>
      </c>
      <c r="K28" s="4">
        <f t="shared" si="5"/>
        <v>1.35571E-3</v>
      </c>
      <c r="L28" s="4">
        <v>-1.598E-3</v>
      </c>
      <c r="M28" s="4">
        <v>-3.8579999999999999E-3</v>
      </c>
      <c r="N28" s="4">
        <v>1.3557E-3</v>
      </c>
      <c r="O28" s="4">
        <f t="shared" si="6"/>
        <v>9.0000000000116029E-8</v>
      </c>
      <c r="P28" s="4">
        <f t="shared" si="7"/>
        <v>7.6000000000329276E-8</v>
      </c>
      <c r="Q28" s="4">
        <f t="shared" si="8"/>
        <v>-9.9999999999406119E-9</v>
      </c>
      <c r="R28" s="4">
        <f t="shared" si="2"/>
        <v>1.1822013364934819E-7</v>
      </c>
      <c r="S28" s="15">
        <f t="shared" si="9"/>
        <v>4.175855361479849</v>
      </c>
      <c r="AA28" s="1"/>
      <c r="AB28" s="1"/>
      <c r="AD28" s="1"/>
    </row>
    <row r="29" spans="1:30" x14ac:dyDescent="0.45">
      <c r="A29" s="36"/>
      <c r="B29" s="9">
        <v>18437</v>
      </c>
      <c r="C29" s="4">
        <v>-1.9843999999999999E-3</v>
      </c>
      <c r="D29" s="4">
        <v>-4.7910000000000001E-3</v>
      </c>
      <c r="E29" s="4">
        <v>2.1375000000000001E-3</v>
      </c>
      <c r="F29" s="4">
        <v>-2.0859000000000001E-5</v>
      </c>
      <c r="G29" s="4">
        <v>-5.0108999999999997E-5</v>
      </c>
      <c r="H29" s="4">
        <v>-6.5480000000000003E-5</v>
      </c>
      <c r="I29" s="4">
        <f t="shared" si="3"/>
        <v>-2.0052589999999997E-3</v>
      </c>
      <c r="J29" s="4">
        <f t="shared" si="4"/>
        <v>-4.8411089999999997E-3</v>
      </c>
      <c r="K29" s="4">
        <f t="shared" si="5"/>
        <v>2.0720199999999999E-3</v>
      </c>
      <c r="L29" s="4">
        <v>-2.0052E-3</v>
      </c>
      <c r="M29" s="4">
        <v>-4.8411000000000001E-3</v>
      </c>
      <c r="N29" s="4">
        <v>2.0720000000000001E-3</v>
      </c>
      <c r="O29" s="4">
        <f t="shared" si="6"/>
        <v>5.8999999999736347E-8</v>
      </c>
      <c r="P29" s="4">
        <f t="shared" si="7"/>
        <v>8.9999999995996061E-9</v>
      </c>
      <c r="Q29" s="4">
        <f t="shared" si="8"/>
        <v>-1.9999999999881224E-8</v>
      </c>
      <c r="R29" s="4">
        <f t="shared" si="2"/>
        <v>6.2944419927082744E-8</v>
      </c>
      <c r="S29" s="15">
        <f t="shared" si="9"/>
        <v>5.2399500236166379</v>
      </c>
      <c r="AA29" s="1"/>
      <c r="AB29" s="1"/>
      <c r="AD29" s="1"/>
    </row>
    <row r="30" spans="1:30" x14ac:dyDescent="0.45">
      <c r="A30" s="36"/>
      <c r="B30" s="9">
        <v>19487</v>
      </c>
      <c r="C30" s="4">
        <v>-2.1895E-3</v>
      </c>
      <c r="D30" s="4">
        <v>-5.2830999999999998E-3</v>
      </c>
      <c r="E30" s="4">
        <v>2.4442000000000001E-3</v>
      </c>
      <c r="F30" s="4">
        <v>-7.2131999999999998E-6</v>
      </c>
      <c r="G30" s="4">
        <v>-2.0154000000000001E-5</v>
      </c>
      <c r="H30" s="4">
        <v>-1.0746E-5</v>
      </c>
      <c r="I30" s="4">
        <f t="shared" si="3"/>
        <v>-2.1967131999999999E-3</v>
      </c>
      <c r="J30" s="4">
        <f t="shared" si="4"/>
        <v>-5.3032539999999994E-3</v>
      </c>
      <c r="K30" s="4">
        <f t="shared" si="5"/>
        <v>2.4334540000000003E-3</v>
      </c>
      <c r="L30" s="4">
        <v>-2.1967000000000002E-3</v>
      </c>
      <c r="M30" s="4">
        <v>-5.3032000000000001E-3</v>
      </c>
      <c r="N30" s="4">
        <v>2.4334000000000001E-3</v>
      </c>
      <c r="O30" s="4">
        <f t="shared" si="6"/>
        <v>1.3199999999730788E-8</v>
      </c>
      <c r="P30" s="4">
        <f t="shared" si="7"/>
        <v>5.399999999933236E-8</v>
      </c>
      <c r="Q30" s="4">
        <f t="shared" si="8"/>
        <v>-5.4000000000199722E-8</v>
      </c>
      <c r="R30" s="4">
        <f t="shared" si="2"/>
        <v>7.749993548347222E-8</v>
      </c>
      <c r="S30" s="15">
        <f t="shared" si="9"/>
        <v>5.7401586328254037</v>
      </c>
      <c r="AA30" s="1"/>
      <c r="AB30" s="1"/>
      <c r="AD30" s="1"/>
    </row>
    <row r="31" spans="1:30" x14ac:dyDescent="0.45">
      <c r="A31" s="36"/>
      <c r="B31" s="9">
        <v>20027</v>
      </c>
      <c r="C31" s="4">
        <v>-2.2883000000000001E-3</v>
      </c>
      <c r="D31" s="4">
        <v>-5.5244999999999999E-3</v>
      </c>
      <c r="E31" s="4">
        <v>2.6064E-3</v>
      </c>
      <c r="F31" s="4">
        <v>0</v>
      </c>
      <c r="G31" s="3">
        <v>0</v>
      </c>
      <c r="H31" s="4">
        <v>0</v>
      </c>
      <c r="I31" s="4">
        <f t="shared" si="3"/>
        <v>-2.2883000000000001E-3</v>
      </c>
      <c r="J31" s="4">
        <f t="shared" si="4"/>
        <v>-5.5244999999999999E-3</v>
      </c>
      <c r="K31" s="4">
        <f t="shared" si="5"/>
        <v>2.6064E-3</v>
      </c>
      <c r="L31" s="4">
        <v>-2.2883000000000001E-3</v>
      </c>
      <c r="M31" s="4">
        <v>-5.5244999999999999E-3</v>
      </c>
      <c r="N31" s="4">
        <v>2.6064E-3</v>
      </c>
      <c r="O31" s="4">
        <f t="shared" si="6"/>
        <v>0</v>
      </c>
      <c r="P31" s="4">
        <f t="shared" si="7"/>
        <v>0</v>
      </c>
      <c r="Q31" s="4">
        <f t="shared" si="8"/>
        <v>0</v>
      </c>
      <c r="R31" s="4">
        <f t="shared" si="2"/>
        <v>0</v>
      </c>
      <c r="S31" s="15">
        <f t="shared" si="9"/>
        <v>5.9796669756768228</v>
      </c>
      <c r="AB31" s="1"/>
      <c r="AD31" s="1"/>
    </row>
    <row r="32" spans="1:30" x14ac:dyDescent="0.45">
      <c r="A32" s="36"/>
      <c r="B32" s="9">
        <v>20582</v>
      </c>
      <c r="C32" s="4">
        <v>-1.1119999999999999E-3</v>
      </c>
      <c r="D32" s="4">
        <v>-4.5273999999999998E-4</v>
      </c>
      <c r="E32" s="4">
        <v>4.7764999999999998E-4</v>
      </c>
      <c r="F32" s="4">
        <v>-1.6880000000000001E-5</v>
      </c>
      <c r="G32" s="4">
        <v>-1.4867E-5</v>
      </c>
      <c r="H32" s="4">
        <v>-3.5853000000000002E-4</v>
      </c>
      <c r="I32" s="4">
        <f t="shared" si="3"/>
        <v>-1.1288799999999999E-3</v>
      </c>
      <c r="J32" s="4">
        <f t="shared" si="4"/>
        <v>-4.6760699999999998E-4</v>
      </c>
      <c r="K32" s="4">
        <f t="shared" si="5"/>
        <v>1.1911999999999996E-4</v>
      </c>
      <c r="L32" s="4">
        <v>-1.1289E-3</v>
      </c>
      <c r="M32" s="4">
        <v>-4.6760999999999998E-4</v>
      </c>
      <c r="N32" s="4">
        <v>1.1913000000000001E-4</v>
      </c>
      <c r="O32" s="4">
        <f t="shared" si="6"/>
        <v>-2.0000000000098064E-8</v>
      </c>
      <c r="P32" s="4">
        <f t="shared" si="7"/>
        <v>-2.9999999999930256E-9</v>
      </c>
      <c r="Q32" s="4">
        <f t="shared" si="8"/>
        <v>1.0000000000049032E-8</v>
      </c>
      <c r="R32" s="4">
        <f t="shared" si="2"/>
        <v>2.2561028345464692E-8</v>
      </c>
      <c r="S32" s="15">
        <f t="shared" si="9"/>
        <v>1.2219142040667175</v>
      </c>
      <c r="AA32" s="1"/>
      <c r="AB32" s="1"/>
      <c r="AD32" s="1"/>
    </row>
    <row r="33" spans="1:30" x14ac:dyDescent="0.45">
      <c r="A33" s="36"/>
      <c r="B33" s="9">
        <v>22022</v>
      </c>
      <c r="C33" s="4">
        <v>-1.9433E-3</v>
      </c>
      <c r="D33" s="4">
        <v>-7.9944E-4</v>
      </c>
      <c r="E33" s="4">
        <v>8.1512000000000002E-4</v>
      </c>
      <c r="F33" s="4">
        <v>-4.8597000000000002E-5</v>
      </c>
      <c r="G33" s="4">
        <v>-2.5644999999999999E-5</v>
      </c>
      <c r="H33" s="4">
        <v>-3.7052E-4</v>
      </c>
      <c r="I33" s="4">
        <f t="shared" si="3"/>
        <v>-1.9918969999999999E-3</v>
      </c>
      <c r="J33" s="4">
        <f t="shared" si="4"/>
        <v>-8.2508500000000003E-4</v>
      </c>
      <c r="K33" s="4">
        <f t="shared" si="5"/>
        <v>4.4460000000000002E-4</v>
      </c>
      <c r="L33" s="4">
        <v>-1.9919E-3</v>
      </c>
      <c r="M33" s="4">
        <v>-8.2507999999999995E-4</v>
      </c>
      <c r="N33" s="4">
        <v>4.4460000000000002E-4</v>
      </c>
      <c r="O33" s="4">
        <f t="shared" si="6"/>
        <v>-3.0000000001556559E-9</v>
      </c>
      <c r="P33" s="4">
        <f t="shared" si="7"/>
        <v>5.0000000000787262E-9</v>
      </c>
      <c r="Q33" s="4">
        <f t="shared" si="8"/>
        <v>0</v>
      </c>
      <c r="R33" s="4">
        <f t="shared" si="2"/>
        <v>5.8309518949928919E-9</v>
      </c>
      <c r="S33" s="15">
        <f t="shared" si="9"/>
        <v>2.1560200871977049</v>
      </c>
      <c r="AA33" s="1"/>
      <c r="AB33" s="1"/>
      <c r="AD33" s="1"/>
    </row>
    <row r="34" spans="1:30" x14ac:dyDescent="0.45">
      <c r="A34" s="36"/>
      <c r="B34" s="9">
        <v>23162</v>
      </c>
      <c r="C34" s="4">
        <v>-2.7842000000000001E-3</v>
      </c>
      <c r="D34" s="4">
        <v>-1.1460000000000001E-3</v>
      </c>
      <c r="E34" s="4">
        <v>1.0962000000000001E-3</v>
      </c>
      <c r="F34" s="4">
        <v>-7.9912000000000003E-5</v>
      </c>
      <c r="G34" s="4">
        <v>-4.0349999999999998E-5</v>
      </c>
      <c r="H34" s="4">
        <v>-3.2283000000000002E-4</v>
      </c>
      <c r="I34" s="4">
        <f t="shared" si="3"/>
        <v>-2.8641120000000003E-3</v>
      </c>
      <c r="J34" s="4">
        <f t="shared" si="4"/>
        <v>-1.1863500000000001E-3</v>
      </c>
      <c r="K34" s="4">
        <f t="shared" si="5"/>
        <v>7.7337E-4</v>
      </c>
      <c r="L34" s="4">
        <v>-2.8641999999999999E-3</v>
      </c>
      <c r="M34" s="4">
        <v>-1.1864E-3</v>
      </c>
      <c r="N34" s="4">
        <v>7.7335999999999995E-4</v>
      </c>
      <c r="O34" s="4">
        <f t="shared" si="6"/>
        <v>-8.7999999999650858E-8</v>
      </c>
      <c r="P34" s="4">
        <f t="shared" si="7"/>
        <v>-4.99999999999199E-8</v>
      </c>
      <c r="Q34" s="4">
        <f t="shared" si="8"/>
        <v>-1.0000000000049032E-8</v>
      </c>
      <c r="R34" s="4">
        <f t="shared" si="2"/>
        <v>1.0170545708039231E-7</v>
      </c>
      <c r="S34" s="15">
        <f t="shared" si="9"/>
        <v>3.1001913811892323</v>
      </c>
      <c r="AA34" s="1"/>
      <c r="AB34" s="1"/>
      <c r="AD34" s="1"/>
    </row>
    <row r="35" spans="1:30" x14ac:dyDescent="0.45">
      <c r="A35" s="36"/>
      <c r="B35" s="9">
        <v>24302</v>
      </c>
      <c r="C35" s="4">
        <v>-3.774E-3</v>
      </c>
      <c r="D35" s="4">
        <v>-1.5604E-3</v>
      </c>
      <c r="E35" s="4">
        <v>1.5709999999999999E-3</v>
      </c>
      <c r="F35" s="4">
        <v>-8.2849000000000006E-5</v>
      </c>
      <c r="G35" s="4">
        <v>-3.7188999999999999E-5</v>
      </c>
      <c r="H35" s="4">
        <v>-2.1326E-4</v>
      </c>
      <c r="I35" s="4">
        <f t="shared" si="3"/>
        <v>-3.8568489999999999E-3</v>
      </c>
      <c r="J35" s="4">
        <f t="shared" si="4"/>
        <v>-1.597589E-3</v>
      </c>
      <c r="K35" s="4">
        <f t="shared" si="5"/>
        <v>1.3577399999999999E-3</v>
      </c>
      <c r="L35" s="4">
        <v>-3.8568000000000001E-3</v>
      </c>
      <c r="M35" s="4">
        <v>-1.5975E-3</v>
      </c>
      <c r="N35" s="4">
        <v>1.3577000000000001E-3</v>
      </c>
      <c r="O35" s="4">
        <f t="shared" si="6"/>
        <v>4.8999999999795735E-8</v>
      </c>
      <c r="P35" s="4">
        <f t="shared" si="7"/>
        <v>8.8999999999991863E-8</v>
      </c>
      <c r="Q35" s="4">
        <f t="shared" si="8"/>
        <v>-3.9999999999762448E-8</v>
      </c>
      <c r="R35" s="4">
        <f t="shared" ref="R35:R59" si="10">(O35^2+P35^2+Q35^2)^0.5</f>
        <v>1.0918791141861597E-7</v>
      </c>
      <c r="S35" s="15">
        <f t="shared" si="9"/>
        <v>4.1745553643472029</v>
      </c>
      <c r="AA35" s="1"/>
      <c r="AB35" s="1"/>
      <c r="AD35" s="1"/>
    </row>
    <row r="36" spans="1:30" x14ac:dyDescent="0.45">
      <c r="A36" s="36"/>
      <c r="B36" s="9">
        <v>25372</v>
      </c>
      <c r="C36" s="4">
        <v>-4.7777000000000002E-3</v>
      </c>
      <c r="D36" s="4">
        <v>-1.9784E-3</v>
      </c>
      <c r="E36" s="4">
        <v>2.1627E-3</v>
      </c>
      <c r="F36" s="4">
        <v>-4.9484000000000003E-5</v>
      </c>
      <c r="G36" s="4">
        <v>-2.1078E-5</v>
      </c>
      <c r="H36" s="4">
        <v>-6.8243000000000004E-5</v>
      </c>
      <c r="I36" s="4">
        <f t="shared" si="3"/>
        <v>-4.827184E-3</v>
      </c>
      <c r="J36" s="4">
        <f t="shared" si="4"/>
        <v>-1.9994779999999998E-3</v>
      </c>
      <c r="K36" s="4">
        <f t="shared" si="5"/>
        <v>2.0944570000000001E-3</v>
      </c>
      <c r="L36" s="4">
        <v>-4.8272000000000002E-3</v>
      </c>
      <c r="M36" s="4">
        <v>-1.9995E-3</v>
      </c>
      <c r="N36" s="4">
        <v>2.0945E-3</v>
      </c>
      <c r="O36" s="4">
        <f t="shared" si="6"/>
        <v>-1.6000000000251924E-8</v>
      </c>
      <c r="P36" s="4">
        <f t="shared" si="7"/>
        <v>-2.2000000000129555E-8</v>
      </c>
      <c r="Q36" s="4">
        <f t="shared" si="8"/>
        <v>4.2999999999918104E-8</v>
      </c>
      <c r="R36" s="4">
        <f t="shared" si="10"/>
        <v>5.0882216932900232E-8</v>
      </c>
      <c r="S36" s="15">
        <f t="shared" si="9"/>
        <v>5.2249268023580964</v>
      </c>
      <c r="AA36" s="1"/>
      <c r="AB36" s="1"/>
      <c r="AD36" s="1"/>
    </row>
    <row r="37" spans="1:30" x14ac:dyDescent="0.45">
      <c r="A37" s="36"/>
      <c r="B37" s="9">
        <v>25380</v>
      </c>
      <c r="C37" s="4">
        <v>-5.2458000000000001E-3</v>
      </c>
      <c r="D37" s="4">
        <v>-2.1733999999999998E-3</v>
      </c>
      <c r="E37" s="4">
        <v>2.503E-3</v>
      </c>
      <c r="F37" s="4">
        <v>-2.1348999999999998E-5</v>
      </c>
      <c r="G37" s="4">
        <v>-8.3806000000000007E-6</v>
      </c>
      <c r="H37" s="4">
        <v>-1.3608000000000001E-5</v>
      </c>
      <c r="I37" s="4">
        <f t="shared" si="3"/>
        <v>-5.2671490000000005E-3</v>
      </c>
      <c r="J37" s="4">
        <f t="shared" si="4"/>
        <v>-2.1817805999999997E-3</v>
      </c>
      <c r="K37" s="4">
        <f t="shared" si="5"/>
        <v>2.489392E-3</v>
      </c>
      <c r="L37" s="4">
        <v>-5.2671999999999997E-3</v>
      </c>
      <c r="M37" s="4">
        <v>-2.1817E-3</v>
      </c>
      <c r="N37" s="4">
        <v>2.4894000000000001E-3</v>
      </c>
      <c r="O37" s="4">
        <f t="shared" si="6"/>
        <v>-5.0999999999176704E-8</v>
      </c>
      <c r="P37" s="4">
        <f t="shared" si="7"/>
        <v>8.0599999999729499E-8</v>
      </c>
      <c r="Q37" s="4">
        <f t="shared" si="8"/>
        <v>8.0000000001259619E-9</v>
      </c>
      <c r="R37" s="4">
        <f t="shared" si="10"/>
        <v>9.5714993600137873E-8</v>
      </c>
      <c r="S37" s="15">
        <f t="shared" si="9"/>
        <v>5.7011587181905394</v>
      </c>
      <c r="AA37" s="1"/>
      <c r="AB37" s="1"/>
      <c r="AD37" s="1"/>
    </row>
    <row r="38" spans="1:30" x14ac:dyDescent="0.45">
      <c r="A38" s="36"/>
      <c r="B38" s="9">
        <v>26032</v>
      </c>
      <c r="C38" s="4">
        <v>-5.5345999999999998E-3</v>
      </c>
      <c r="D38" s="4">
        <v>-2.2924999999999998E-3</v>
      </c>
      <c r="E38" s="4">
        <v>2.7418E-3</v>
      </c>
      <c r="F38" s="4">
        <v>0</v>
      </c>
      <c r="G38" s="3">
        <v>0</v>
      </c>
      <c r="H38" s="4">
        <v>0</v>
      </c>
      <c r="I38" s="4">
        <f t="shared" si="3"/>
        <v>-5.5345999999999998E-3</v>
      </c>
      <c r="J38" s="4">
        <f t="shared" si="4"/>
        <v>-2.2924999999999998E-3</v>
      </c>
      <c r="K38" s="4">
        <f t="shared" si="5"/>
        <v>2.7418E-3</v>
      </c>
      <c r="L38" s="4">
        <v>-5.5345999999999998E-3</v>
      </c>
      <c r="M38" s="4">
        <v>-2.2924999999999998E-3</v>
      </c>
      <c r="N38" s="4">
        <v>2.7418E-3</v>
      </c>
      <c r="O38" s="4">
        <f t="shared" si="6"/>
        <v>0</v>
      </c>
      <c r="P38" s="4">
        <f t="shared" si="7"/>
        <v>0</v>
      </c>
      <c r="Q38" s="4">
        <f t="shared" si="8"/>
        <v>0</v>
      </c>
      <c r="R38" s="4">
        <f t="shared" si="10"/>
        <v>0</v>
      </c>
      <c r="S38" s="15">
        <f t="shared" si="9"/>
        <v>5.9906054293368385</v>
      </c>
      <c r="AB38" s="1"/>
      <c r="AD38" s="1"/>
    </row>
    <row r="39" spans="1:30" x14ac:dyDescent="0.45">
      <c r="A39" s="36"/>
      <c r="B39" s="9">
        <v>27587</v>
      </c>
      <c r="C39" s="4">
        <v>-1.1057E-3</v>
      </c>
      <c r="D39" s="4">
        <v>4.6622999999999999E-4</v>
      </c>
      <c r="E39" s="4">
        <v>5.2758999999999998E-4</v>
      </c>
      <c r="F39" s="4">
        <v>-1.6727000000000001E-5</v>
      </c>
      <c r="G39" s="4">
        <v>-3.7098E-6</v>
      </c>
      <c r="H39" s="4">
        <v>-3.8298E-4</v>
      </c>
      <c r="I39" s="4">
        <f t="shared" si="3"/>
        <v>-1.1224270000000001E-3</v>
      </c>
      <c r="J39" s="4">
        <f t="shared" si="4"/>
        <v>4.6252019999999997E-4</v>
      </c>
      <c r="K39" s="4">
        <f t="shared" si="5"/>
        <v>1.4460999999999999E-4</v>
      </c>
      <c r="L39" s="4">
        <v>-1.1224E-3</v>
      </c>
      <c r="M39" s="4">
        <v>4.6252000000000001E-4</v>
      </c>
      <c r="N39" s="4">
        <v>1.4461000000000001E-4</v>
      </c>
      <c r="O39" s="4">
        <f t="shared" si="6"/>
        <v>2.7000000000099861E-8</v>
      </c>
      <c r="P39" s="4">
        <f t="shared" si="7"/>
        <v>-1.9999999995978096E-10</v>
      </c>
      <c r="Q39" s="4">
        <f t="shared" si="8"/>
        <v>0</v>
      </c>
      <c r="R39" s="4">
        <f t="shared" si="10"/>
        <v>2.7000740730679527E-8</v>
      </c>
      <c r="S39" s="15">
        <f t="shared" si="9"/>
        <v>1.2139631421093475</v>
      </c>
      <c r="AA39" s="1"/>
      <c r="AB39" s="1"/>
      <c r="AD39" s="1"/>
    </row>
    <row r="40" spans="1:30" x14ac:dyDescent="0.45">
      <c r="A40" s="36"/>
      <c r="B40" s="9">
        <v>29027</v>
      </c>
      <c r="C40" s="4">
        <v>-1.9419999999999999E-3</v>
      </c>
      <c r="D40" s="4">
        <v>8.1296999999999999E-4</v>
      </c>
      <c r="E40" s="4">
        <v>8.5492999999999995E-4</v>
      </c>
      <c r="F40" s="4">
        <v>-4.5478000000000001E-5</v>
      </c>
      <c r="G40" s="4">
        <v>1.0266E-5</v>
      </c>
      <c r="H40" s="4">
        <v>-4.0057E-4</v>
      </c>
      <c r="I40" s="4">
        <f t="shared" si="3"/>
        <v>-1.987478E-3</v>
      </c>
      <c r="J40" s="4">
        <f t="shared" si="4"/>
        <v>8.2323599999999998E-4</v>
      </c>
      <c r="K40" s="4">
        <f t="shared" si="5"/>
        <v>4.5435999999999995E-4</v>
      </c>
      <c r="L40" s="4">
        <v>-1.9875000000000001E-3</v>
      </c>
      <c r="M40" s="4">
        <v>8.2324000000000004E-4</v>
      </c>
      <c r="N40" s="4">
        <v>4.5436000000000001E-4</v>
      </c>
      <c r="O40" s="4">
        <f t="shared" si="6"/>
        <v>-2.2000000000129555E-8</v>
      </c>
      <c r="P40" s="4">
        <f t="shared" si="7"/>
        <v>4.000000000062981E-9</v>
      </c>
      <c r="Q40" s="4">
        <f t="shared" si="8"/>
        <v>0</v>
      </c>
      <c r="R40" s="4">
        <f t="shared" si="10"/>
        <v>2.2360679775136626E-8</v>
      </c>
      <c r="S40" s="15">
        <f t="shared" si="9"/>
        <v>2.1512508797441545</v>
      </c>
      <c r="AA40" s="1"/>
      <c r="AB40" s="1"/>
      <c r="AD40" s="1"/>
    </row>
    <row r="41" spans="1:30" x14ac:dyDescent="0.45">
      <c r="A41" s="36"/>
      <c r="B41" s="9">
        <v>30167</v>
      </c>
      <c r="C41" s="4">
        <v>-2.7645999999999999E-3</v>
      </c>
      <c r="D41" s="4">
        <v>1.1544000000000001E-3</v>
      </c>
      <c r="E41" s="4">
        <v>1.1942000000000001E-3</v>
      </c>
      <c r="F41" s="4">
        <v>-7.7960999999999994E-5</v>
      </c>
      <c r="G41" s="4">
        <v>2.3006E-5</v>
      </c>
      <c r="H41" s="4">
        <v>-3.6809000000000001E-4</v>
      </c>
      <c r="I41" s="4">
        <f t="shared" si="3"/>
        <v>-2.842561E-3</v>
      </c>
      <c r="J41" s="4">
        <f t="shared" si="4"/>
        <v>1.177406E-3</v>
      </c>
      <c r="K41" s="4">
        <f t="shared" si="5"/>
        <v>8.2611000000000013E-4</v>
      </c>
      <c r="L41" s="4">
        <v>-2.8425999999999998E-3</v>
      </c>
      <c r="M41" s="4">
        <v>1.1774000000000001E-3</v>
      </c>
      <c r="N41" s="4">
        <v>8.2607999999999998E-4</v>
      </c>
      <c r="O41" s="4">
        <f t="shared" si="6"/>
        <v>-3.8999999999855123E-8</v>
      </c>
      <c r="P41" s="4">
        <f t="shared" si="7"/>
        <v>-5.999999999877631E-9</v>
      </c>
      <c r="Q41" s="4">
        <f t="shared" si="8"/>
        <v>-3.0000000000147097E-8</v>
      </c>
      <c r="R41" s="4">
        <f t="shared" si="10"/>
        <v>4.9568134925535141E-8</v>
      </c>
      <c r="S41" s="15">
        <f t="shared" si="9"/>
        <v>3.0767914326453782</v>
      </c>
      <c r="AA41" s="1"/>
      <c r="AB41" s="1"/>
      <c r="AD41" s="1"/>
    </row>
    <row r="42" spans="1:30" x14ac:dyDescent="0.45">
      <c r="A42" s="36"/>
      <c r="B42" s="9">
        <v>31307</v>
      </c>
      <c r="C42" s="4">
        <v>-3.741E-3</v>
      </c>
      <c r="D42" s="4">
        <v>1.5571000000000001E-3</v>
      </c>
      <c r="E42" s="4">
        <v>1.6505000000000001E-3</v>
      </c>
      <c r="F42" s="4">
        <v>-9.0700999999999998E-5</v>
      </c>
      <c r="G42" s="4">
        <v>3.0023E-5</v>
      </c>
      <c r="H42" s="4">
        <v>-2.5032E-4</v>
      </c>
      <c r="I42" s="4">
        <f t="shared" si="3"/>
        <v>-3.8317009999999999E-3</v>
      </c>
      <c r="J42" s="4">
        <f t="shared" si="4"/>
        <v>1.587123E-3</v>
      </c>
      <c r="K42" s="4">
        <f t="shared" si="5"/>
        <v>1.40018E-3</v>
      </c>
      <c r="L42" s="4">
        <v>-3.8316999999999999E-3</v>
      </c>
      <c r="M42" s="4">
        <v>1.5870999999999999E-3</v>
      </c>
      <c r="N42" s="4">
        <v>1.4002000000000001E-3</v>
      </c>
      <c r="O42" s="4">
        <f t="shared" si="6"/>
        <v>9.9999999990732502E-10</v>
      </c>
      <c r="P42" s="4">
        <f t="shared" si="7"/>
        <v>-2.300000000003688E-8</v>
      </c>
      <c r="Q42" s="4">
        <f t="shared" si="8"/>
        <v>2.0000000000098064E-8</v>
      </c>
      <c r="R42" s="4">
        <f t="shared" si="10"/>
        <v>3.0495901364042898E-8</v>
      </c>
      <c r="S42" s="15">
        <f t="shared" si="9"/>
        <v>4.1473860804125771</v>
      </c>
      <c r="AA42" s="1"/>
      <c r="AB42" s="1"/>
      <c r="AD42" s="1"/>
    </row>
    <row r="43" spans="1:30" x14ac:dyDescent="0.45">
      <c r="A43" s="36"/>
      <c r="B43" s="9">
        <v>32447</v>
      </c>
      <c r="C43" s="4">
        <v>-4.7502000000000004E-3</v>
      </c>
      <c r="D43" s="4">
        <v>1.9689E-3</v>
      </c>
      <c r="E43" s="4">
        <v>2.2087000000000001E-3</v>
      </c>
      <c r="F43" s="4">
        <v>-5.2162E-5</v>
      </c>
      <c r="G43" s="4">
        <v>2.0282999999999999E-5</v>
      </c>
      <c r="H43" s="4">
        <v>-7.4214000000000005E-5</v>
      </c>
      <c r="I43" s="4">
        <f t="shared" si="3"/>
        <v>-4.8023620000000001E-3</v>
      </c>
      <c r="J43" s="4">
        <f t="shared" si="4"/>
        <v>1.9891829999999998E-3</v>
      </c>
      <c r="K43" s="4">
        <f t="shared" si="5"/>
        <v>2.1344860000000001E-3</v>
      </c>
      <c r="L43" s="4">
        <v>-4.8024000000000001E-3</v>
      </c>
      <c r="M43" s="4">
        <v>1.9892E-3</v>
      </c>
      <c r="N43" s="4">
        <v>2.1345000000000001E-3</v>
      </c>
      <c r="O43" s="4">
        <f t="shared" si="6"/>
        <v>-3.7999999999947798E-8</v>
      </c>
      <c r="P43" s="4">
        <f t="shared" si="7"/>
        <v>1.7000000000159249E-8</v>
      </c>
      <c r="Q43" s="4">
        <f t="shared" si="8"/>
        <v>1.4000000000003593E-8</v>
      </c>
      <c r="R43" s="4">
        <f t="shared" si="10"/>
        <v>4.3920382512013121E-8</v>
      </c>
      <c r="S43" s="15">
        <f t="shared" si="9"/>
        <v>5.1980729506231445</v>
      </c>
      <c r="AA43" s="1"/>
      <c r="AB43" s="1"/>
      <c r="AD43" s="1"/>
    </row>
    <row r="44" spans="1:30" x14ac:dyDescent="0.45">
      <c r="A44" s="36"/>
      <c r="B44" s="9">
        <v>33497</v>
      </c>
      <c r="C44" s="4">
        <v>-5.2228999999999999E-3</v>
      </c>
      <c r="D44" s="4">
        <v>2.1635999999999999E-3</v>
      </c>
      <c r="E44" s="4">
        <v>2.5387000000000001E-3</v>
      </c>
      <c r="F44" s="4">
        <v>-1.9593E-5</v>
      </c>
      <c r="G44" s="4">
        <v>7.9348999999999992E-6</v>
      </c>
      <c r="H44" s="4">
        <v>-1.0821E-5</v>
      </c>
      <c r="I44" s="4">
        <f t="shared" si="3"/>
        <v>-5.242493E-3</v>
      </c>
      <c r="J44" s="4">
        <f t="shared" si="4"/>
        <v>2.1715349E-3</v>
      </c>
      <c r="K44" s="4">
        <f t="shared" si="5"/>
        <v>2.5278790000000002E-3</v>
      </c>
      <c r="L44" s="4">
        <v>-5.2424999999999998E-3</v>
      </c>
      <c r="M44" s="4">
        <v>2.1714999999999998E-3</v>
      </c>
      <c r="N44" s="4">
        <v>2.5279E-3</v>
      </c>
      <c r="O44" s="4">
        <f t="shared" si="6"/>
        <v>-6.999999999784956E-9</v>
      </c>
      <c r="P44" s="4">
        <f t="shared" si="7"/>
        <v>-3.4900000000191722E-8</v>
      </c>
      <c r="Q44" s="4">
        <f t="shared" si="8"/>
        <v>2.0999999999788549E-8</v>
      </c>
      <c r="R44" s="4">
        <f t="shared" si="10"/>
        <v>4.1328077622864228E-8</v>
      </c>
      <c r="S44" s="15">
        <f t="shared" si="9"/>
        <v>5.6744355225872463</v>
      </c>
      <c r="AA44" s="1"/>
      <c r="AB44" s="1"/>
      <c r="AD44" s="1"/>
    </row>
    <row r="45" spans="1:30" x14ac:dyDescent="0.45">
      <c r="A45" s="36"/>
      <c r="B45" s="9">
        <v>34037</v>
      </c>
      <c r="C45" s="4">
        <v>-5.5398000000000001E-3</v>
      </c>
      <c r="D45" s="4">
        <v>2.2947000000000002E-3</v>
      </c>
      <c r="E45" s="4">
        <v>2.8115000000000002E-3</v>
      </c>
      <c r="F45" s="4">
        <v>0</v>
      </c>
      <c r="G45" s="3">
        <v>0</v>
      </c>
      <c r="H45" s="4">
        <v>0</v>
      </c>
      <c r="I45" s="4">
        <f t="shared" si="3"/>
        <v>-5.5398000000000001E-3</v>
      </c>
      <c r="J45" s="4">
        <f t="shared" si="4"/>
        <v>2.2947000000000002E-3</v>
      </c>
      <c r="K45" s="4">
        <f t="shared" si="5"/>
        <v>2.8115000000000002E-3</v>
      </c>
      <c r="L45" s="4">
        <v>-5.5398000000000001E-3</v>
      </c>
      <c r="M45" s="4">
        <v>2.2947000000000002E-3</v>
      </c>
      <c r="N45" s="4">
        <v>2.8115000000000002E-3</v>
      </c>
      <c r="O45" s="4">
        <f t="shared" si="6"/>
        <v>0</v>
      </c>
      <c r="P45" s="4">
        <f t="shared" si="7"/>
        <v>0</v>
      </c>
      <c r="Q45" s="4">
        <f t="shared" si="8"/>
        <v>0</v>
      </c>
      <c r="R45" s="4">
        <f t="shared" si="10"/>
        <v>0</v>
      </c>
      <c r="S45" s="15">
        <f t="shared" si="9"/>
        <v>5.9962515065664146</v>
      </c>
      <c r="AB45" s="1"/>
      <c r="AD45" s="1"/>
    </row>
    <row r="46" spans="1:30" x14ac:dyDescent="0.45">
      <c r="A46" s="36"/>
      <c r="B46" s="9">
        <v>34592</v>
      </c>
      <c r="C46" s="4">
        <v>-4.5260999999999999E-4</v>
      </c>
      <c r="D46" s="4">
        <v>1.0941E-3</v>
      </c>
      <c r="E46" s="4">
        <v>5.9442000000000002E-4</v>
      </c>
      <c r="F46" s="4">
        <v>-7.6492999999999998E-6</v>
      </c>
      <c r="G46" s="4">
        <v>1.7096E-5</v>
      </c>
      <c r="H46" s="4">
        <v>-4.1362000000000001E-4</v>
      </c>
      <c r="I46" s="4">
        <f t="shared" si="3"/>
        <v>-4.6025929999999997E-4</v>
      </c>
      <c r="J46" s="4">
        <f t="shared" si="4"/>
        <v>1.1111960000000001E-3</v>
      </c>
      <c r="K46" s="4">
        <f t="shared" si="5"/>
        <v>1.808E-4</v>
      </c>
      <c r="L46" s="4">
        <v>-4.6025999999999999E-4</v>
      </c>
      <c r="M46" s="4">
        <v>1.1111999999999999E-3</v>
      </c>
      <c r="N46" s="4">
        <v>1.808E-4</v>
      </c>
      <c r="O46" s="4">
        <f t="shared" si="6"/>
        <v>-7.0000000002186369E-10</v>
      </c>
      <c r="P46" s="4">
        <f t="shared" si="7"/>
        <v>3.9999999998461405E-9</v>
      </c>
      <c r="Q46" s="4">
        <f t="shared" si="8"/>
        <v>0</v>
      </c>
      <c r="R46" s="4">
        <f t="shared" si="10"/>
        <v>4.0607881007016032E-9</v>
      </c>
      <c r="S46" s="15">
        <f t="shared" si="9"/>
        <v>1.2027488131775477</v>
      </c>
      <c r="AA46" s="1"/>
      <c r="AB46" s="1"/>
      <c r="AD46" s="1"/>
    </row>
    <row r="47" spans="1:30" x14ac:dyDescent="0.45">
      <c r="A47" s="36"/>
      <c r="B47" s="9">
        <v>36032</v>
      </c>
      <c r="C47" s="4">
        <v>-8.0360999999999996E-4</v>
      </c>
      <c r="D47" s="4">
        <v>1.9218E-3</v>
      </c>
      <c r="E47" s="4">
        <v>9.0412999999999995E-4</v>
      </c>
      <c r="F47" s="4">
        <v>-1.6912E-5</v>
      </c>
      <c r="G47" s="4">
        <v>5.9151000000000003E-5</v>
      </c>
      <c r="H47" s="4">
        <v>-4.3549000000000002E-4</v>
      </c>
      <c r="I47" s="4">
        <f t="shared" si="3"/>
        <v>-8.2052199999999996E-4</v>
      </c>
      <c r="J47" s="4">
        <f t="shared" si="4"/>
        <v>1.9809509999999999E-3</v>
      </c>
      <c r="K47" s="4">
        <f t="shared" si="5"/>
        <v>4.6863999999999993E-4</v>
      </c>
      <c r="L47" s="4">
        <v>-8.2052000000000004E-4</v>
      </c>
      <c r="M47" s="4">
        <v>1.9808999999999998E-3</v>
      </c>
      <c r="N47" s="4">
        <v>4.6863999999999999E-4</v>
      </c>
      <c r="O47" s="4">
        <f t="shared" si="6"/>
        <v>1.9999999999230703E-9</v>
      </c>
      <c r="P47" s="4">
        <f t="shared" si="7"/>
        <v>-5.1000000000044066E-8</v>
      </c>
      <c r="Q47" s="4">
        <f t="shared" si="8"/>
        <v>0</v>
      </c>
      <c r="R47" s="4">
        <f t="shared" si="10"/>
        <v>5.1039200620740401E-8</v>
      </c>
      <c r="S47" s="15">
        <f t="shared" si="9"/>
        <v>2.1441123758795855</v>
      </c>
      <c r="AA47" s="1"/>
      <c r="AB47" s="1"/>
      <c r="AD47" s="1"/>
    </row>
    <row r="48" spans="1:30" x14ac:dyDescent="0.45">
      <c r="A48" s="36"/>
      <c r="B48" s="9">
        <v>37172</v>
      </c>
      <c r="C48" s="4">
        <v>-1.1474E-3</v>
      </c>
      <c r="D48" s="4">
        <v>2.7437999999999998E-3</v>
      </c>
      <c r="E48" s="4">
        <v>1.2416E-3</v>
      </c>
      <c r="F48" s="4">
        <v>-2.8017E-5</v>
      </c>
      <c r="G48" s="4">
        <v>9.3986000000000004E-5</v>
      </c>
      <c r="H48" s="4">
        <v>-4.0386000000000003E-4</v>
      </c>
      <c r="I48" s="4">
        <f t="shared" si="3"/>
        <v>-1.175417E-3</v>
      </c>
      <c r="J48" s="4">
        <f t="shared" si="4"/>
        <v>2.8377859999999997E-3</v>
      </c>
      <c r="K48" s="4">
        <f t="shared" si="5"/>
        <v>8.3774000000000001E-4</v>
      </c>
      <c r="L48" s="4">
        <v>-1.1754000000000001E-3</v>
      </c>
      <c r="M48" s="4">
        <v>2.8378000000000001E-3</v>
      </c>
      <c r="N48" s="4">
        <v>8.3770000000000003E-4</v>
      </c>
      <c r="O48" s="4">
        <f t="shared" si="6"/>
        <v>1.6999999999942408E-8</v>
      </c>
      <c r="P48" s="4">
        <f t="shared" si="7"/>
        <v>1.4000000000437274E-8</v>
      </c>
      <c r="Q48" s="4">
        <f t="shared" si="8"/>
        <v>-3.9999999999979288E-8</v>
      </c>
      <c r="R48" s="4">
        <f t="shared" si="10"/>
        <v>4.5661800227417975E-8</v>
      </c>
      <c r="S48" s="15">
        <f t="shared" si="9"/>
        <v>3.0715914441865477</v>
      </c>
      <c r="AA48" s="1"/>
      <c r="AB48" s="1"/>
      <c r="AD48" s="1"/>
    </row>
    <row r="49" spans="1:30" x14ac:dyDescent="0.45">
      <c r="A49" s="36"/>
      <c r="B49" s="9">
        <v>38312</v>
      </c>
      <c r="C49" s="4">
        <v>-1.5494E-3</v>
      </c>
      <c r="D49" s="4">
        <v>3.7171999999999999E-3</v>
      </c>
      <c r="E49" s="4">
        <v>1.6965000000000001E-3</v>
      </c>
      <c r="F49" s="4">
        <v>-3.4866999999999997E-5</v>
      </c>
      <c r="G49" s="4">
        <v>1.0768E-4</v>
      </c>
      <c r="H49" s="4">
        <v>-2.8470999999999998E-4</v>
      </c>
      <c r="I49" s="4">
        <f t="shared" si="3"/>
        <v>-1.5842670000000001E-3</v>
      </c>
      <c r="J49" s="4">
        <f t="shared" si="4"/>
        <v>3.8248800000000001E-3</v>
      </c>
      <c r="K49" s="4">
        <f t="shared" si="5"/>
        <v>1.41179E-3</v>
      </c>
      <c r="L49" s="4">
        <v>-1.5843000000000001E-3</v>
      </c>
      <c r="M49" s="4">
        <v>3.8248000000000002E-3</v>
      </c>
      <c r="N49" s="4">
        <v>1.4117999999999999E-3</v>
      </c>
      <c r="O49" s="4">
        <f t="shared" si="6"/>
        <v>-3.2999999999977492E-8</v>
      </c>
      <c r="P49" s="4">
        <f t="shared" si="7"/>
        <v>-7.9999999999958576E-8</v>
      </c>
      <c r="Q49" s="4">
        <f t="shared" si="8"/>
        <v>9.9999999999406119E-9</v>
      </c>
      <c r="R49" s="4">
        <f t="shared" si="10"/>
        <v>8.7114866699035354E-8</v>
      </c>
      <c r="S49" s="15">
        <f t="shared" si="9"/>
        <v>4.1399397978714623</v>
      </c>
      <c r="AA49" s="1"/>
      <c r="AB49" s="1"/>
      <c r="AD49" s="1"/>
    </row>
    <row r="50" spans="1:30" x14ac:dyDescent="0.45">
      <c r="A50" s="36"/>
      <c r="B50" s="9">
        <v>39452</v>
      </c>
      <c r="C50" s="4">
        <v>-1.9594999999999999E-3</v>
      </c>
      <c r="D50" s="4">
        <v>4.7235000000000003E-3</v>
      </c>
      <c r="E50" s="4">
        <v>2.2453E-3</v>
      </c>
      <c r="F50" s="4">
        <v>-2.3943000000000001E-5</v>
      </c>
      <c r="G50" s="4">
        <v>6.4870999999999996E-5</v>
      </c>
      <c r="H50" s="4">
        <v>-8.8259999999999999E-5</v>
      </c>
      <c r="I50" s="4">
        <f t="shared" si="3"/>
        <v>-1.9834429999999997E-3</v>
      </c>
      <c r="J50" s="4">
        <f t="shared" si="4"/>
        <v>4.7883710000000005E-3</v>
      </c>
      <c r="K50" s="4">
        <f t="shared" si="5"/>
        <v>2.1570399999999998E-3</v>
      </c>
      <c r="L50" s="4">
        <v>-1.9834000000000002E-3</v>
      </c>
      <c r="M50" s="4">
        <v>4.7883999999999999E-3</v>
      </c>
      <c r="N50" s="4">
        <v>2.1570000000000001E-3</v>
      </c>
      <c r="O50" s="4">
        <f t="shared" si="6"/>
        <v>4.2999999999484423E-8</v>
      </c>
      <c r="P50" s="4">
        <f t="shared" si="7"/>
        <v>2.899999999948083E-8</v>
      </c>
      <c r="Q50" s="4">
        <f t="shared" si="8"/>
        <v>-3.9999999999762448E-8</v>
      </c>
      <c r="R50" s="4">
        <f t="shared" si="10"/>
        <v>6.5498091574537837E-8</v>
      </c>
      <c r="S50" s="15">
        <f t="shared" si="9"/>
        <v>5.1829190732636379</v>
      </c>
      <c r="AA50" s="1"/>
      <c r="AB50" s="1"/>
      <c r="AD50" s="1"/>
    </row>
    <row r="51" spans="1:30" x14ac:dyDescent="0.45">
      <c r="A51" s="36"/>
      <c r="B51" s="9">
        <v>40502</v>
      </c>
      <c r="C51" s="4">
        <v>-2.1586999999999999E-3</v>
      </c>
      <c r="D51" s="4">
        <v>5.2074E-3</v>
      </c>
      <c r="E51" s="4">
        <v>2.5549000000000001E-3</v>
      </c>
      <c r="F51" s="4">
        <v>-7.6797000000000003E-6</v>
      </c>
      <c r="G51" s="4">
        <v>2.2697E-5</v>
      </c>
      <c r="H51" s="4">
        <v>-7.5867999999999999E-6</v>
      </c>
      <c r="I51" s="4">
        <f t="shared" si="3"/>
        <v>-2.1663796999999998E-3</v>
      </c>
      <c r="J51" s="4">
        <f t="shared" si="4"/>
        <v>5.2300970000000004E-3</v>
      </c>
      <c r="K51" s="4">
        <f t="shared" si="5"/>
        <v>2.5473132000000003E-3</v>
      </c>
      <c r="L51" s="4">
        <v>-2.1664000000000002E-3</v>
      </c>
      <c r="M51" s="4">
        <v>5.2300999999999997E-3</v>
      </c>
      <c r="N51" s="4">
        <v>2.5473000000000002E-3</v>
      </c>
      <c r="O51" s="4">
        <f t="shared" si="6"/>
        <v>-2.0300000000417207E-8</v>
      </c>
      <c r="P51" s="4">
        <f t="shared" si="7"/>
        <v>2.9999999992882942E-9</v>
      </c>
      <c r="Q51" s="4">
        <f t="shared" si="8"/>
        <v>-1.3200000000164469E-8</v>
      </c>
      <c r="R51" s="4">
        <f t="shared" si="10"/>
        <v>2.439938523850571E-8</v>
      </c>
      <c r="S51" s="15">
        <f t="shared" si="9"/>
        <v>5.661027730898339</v>
      </c>
      <c r="AA51" s="1"/>
      <c r="AB51" s="1"/>
      <c r="AD51" s="1"/>
    </row>
    <row r="52" spans="1:30" x14ac:dyDescent="0.45">
      <c r="A52" s="36"/>
      <c r="B52" s="9">
        <v>41042</v>
      </c>
      <c r="C52" s="4">
        <v>-2.3031000000000002E-3</v>
      </c>
      <c r="D52" s="4">
        <v>5.5601000000000001E-3</v>
      </c>
      <c r="E52" s="4">
        <v>2.8281999999999999E-3</v>
      </c>
      <c r="F52" s="3">
        <v>0</v>
      </c>
      <c r="G52" s="3">
        <v>0</v>
      </c>
      <c r="H52" s="3">
        <v>0</v>
      </c>
      <c r="I52" s="4">
        <f t="shared" si="3"/>
        <v>-2.3031000000000002E-3</v>
      </c>
      <c r="J52" s="4">
        <f t="shared" si="4"/>
        <v>5.5601000000000001E-3</v>
      </c>
      <c r="K52" s="4">
        <f t="shared" si="5"/>
        <v>2.8281999999999999E-3</v>
      </c>
      <c r="L52" s="4">
        <v>-2.3031000000000002E-3</v>
      </c>
      <c r="M52" s="4">
        <v>5.5601000000000001E-3</v>
      </c>
      <c r="N52" s="4">
        <v>2.8281999999999999E-3</v>
      </c>
      <c r="O52" s="4">
        <f t="shared" si="6"/>
        <v>0</v>
      </c>
      <c r="P52" s="4">
        <f t="shared" si="7"/>
        <v>0</v>
      </c>
      <c r="Q52" s="4">
        <f t="shared" si="8"/>
        <v>0</v>
      </c>
      <c r="R52" s="4">
        <f t="shared" si="10"/>
        <v>0</v>
      </c>
      <c r="S52" s="15">
        <f t="shared" si="9"/>
        <v>6.0182208018649499</v>
      </c>
      <c r="AD52" s="1"/>
    </row>
    <row r="53" spans="1:30" x14ac:dyDescent="0.45">
      <c r="A53" s="36"/>
      <c r="B53" s="9">
        <v>41597</v>
      </c>
      <c r="C53" s="4">
        <v>4.5057000000000002E-4</v>
      </c>
      <c r="D53" s="4">
        <v>1.0885999999999999E-3</v>
      </c>
      <c r="E53" s="4">
        <v>6.1235E-4</v>
      </c>
      <c r="F53" s="4">
        <v>8.1952000000000008E-6</v>
      </c>
      <c r="G53" s="4">
        <v>1.8964999999999999E-5</v>
      </c>
      <c r="H53" s="4">
        <v>-4.1859999999999998E-4</v>
      </c>
      <c r="I53" s="4">
        <f t="shared" si="3"/>
        <v>4.5876520000000004E-4</v>
      </c>
      <c r="J53" s="4">
        <f t="shared" si="4"/>
        <v>1.1075649999999998E-3</v>
      </c>
      <c r="K53" s="4">
        <f t="shared" si="5"/>
        <v>1.9375000000000002E-4</v>
      </c>
      <c r="L53" s="4">
        <v>4.5877E-4</v>
      </c>
      <c r="M53" s="4">
        <v>1.1076E-3</v>
      </c>
      <c r="N53" s="4">
        <v>1.9374E-4</v>
      </c>
      <c r="O53" s="4">
        <f t="shared" si="6"/>
        <v>4.7999999999563149E-9</v>
      </c>
      <c r="P53" s="4">
        <f t="shared" si="7"/>
        <v>3.5000000000225823E-8</v>
      </c>
      <c r="Q53" s="4">
        <f t="shared" si="8"/>
        <v>-1.0000000000021927E-8</v>
      </c>
      <c r="R53" s="4">
        <f t="shared" si="10"/>
        <v>3.6715664232256872E-8</v>
      </c>
      <c r="S53" s="15">
        <f t="shared" si="9"/>
        <v>1.1988526485352569</v>
      </c>
      <c r="AD53" s="1"/>
    </row>
    <row r="54" spans="1:30" x14ac:dyDescent="0.45">
      <c r="A54" s="36"/>
      <c r="B54" s="9">
        <v>43037</v>
      </c>
      <c r="C54" s="4">
        <v>7.9615000000000003E-4</v>
      </c>
      <c r="D54" s="4">
        <v>1.9227999999999999E-3</v>
      </c>
      <c r="E54" s="4">
        <v>8.9661999999999999E-4</v>
      </c>
      <c r="F54" s="4">
        <v>2.4465999999999999E-5</v>
      </c>
      <c r="G54" s="4">
        <v>5.8338999999999998E-5</v>
      </c>
      <c r="H54" s="4">
        <v>-4.2790999999999999E-4</v>
      </c>
      <c r="I54" s="4">
        <f t="shared" si="3"/>
        <v>8.2061600000000003E-4</v>
      </c>
      <c r="J54" s="4">
        <f t="shared" si="4"/>
        <v>1.9811389999999998E-3</v>
      </c>
      <c r="K54" s="4">
        <f t="shared" si="5"/>
        <v>4.6871E-4</v>
      </c>
      <c r="L54" s="4">
        <v>8.2061999999999999E-4</v>
      </c>
      <c r="M54" s="4">
        <v>1.9811E-3</v>
      </c>
      <c r="N54" s="4">
        <v>4.6871E-4</v>
      </c>
      <c r="O54" s="4">
        <f t="shared" si="6"/>
        <v>3.9999999999545607E-9</v>
      </c>
      <c r="P54" s="4">
        <f t="shared" si="7"/>
        <v>-3.8999999999855123E-8</v>
      </c>
      <c r="Q54" s="4">
        <f t="shared" si="8"/>
        <v>0</v>
      </c>
      <c r="R54" s="4">
        <f t="shared" si="10"/>
        <v>3.9204591567676562E-8</v>
      </c>
      <c r="S54" s="15">
        <f t="shared" si="9"/>
        <v>2.1443354202176486</v>
      </c>
      <c r="AD54" s="1"/>
    </row>
    <row r="55" spans="1:30" x14ac:dyDescent="0.45">
      <c r="A55" s="36"/>
      <c r="B55" s="9">
        <v>44177</v>
      </c>
      <c r="C55" s="4">
        <v>1.1414000000000001E-3</v>
      </c>
      <c r="D55" s="4">
        <v>2.7553999999999999E-3</v>
      </c>
      <c r="E55" s="4">
        <v>1.2135E-3</v>
      </c>
      <c r="F55" s="4">
        <v>3.5666E-5</v>
      </c>
      <c r="G55" s="4">
        <v>8.6314000000000001E-5</v>
      </c>
      <c r="H55" s="4">
        <v>-3.8538999999999999E-4</v>
      </c>
      <c r="I55" s="4">
        <f t="shared" si="3"/>
        <v>1.177066E-3</v>
      </c>
      <c r="J55" s="4">
        <f t="shared" si="4"/>
        <v>2.841714E-3</v>
      </c>
      <c r="K55" s="4">
        <f t="shared" si="5"/>
        <v>8.2810999999999996E-4</v>
      </c>
      <c r="L55" s="4">
        <v>1.1770999999999999E-3</v>
      </c>
      <c r="M55" s="4">
        <v>2.8417E-3</v>
      </c>
      <c r="N55" s="4">
        <v>8.2815000000000004E-4</v>
      </c>
      <c r="O55" s="4">
        <f t="shared" si="6"/>
        <v>3.3999999999884817E-8</v>
      </c>
      <c r="P55" s="4">
        <f t="shared" si="7"/>
        <v>-1.4000000000003593E-8</v>
      </c>
      <c r="Q55" s="4">
        <f t="shared" si="8"/>
        <v>4.0000000000087708E-8</v>
      </c>
      <c r="R55" s="4">
        <f t="shared" si="10"/>
        <v>5.433231082881792E-8</v>
      </c>
      <c r="S55" s="15">
        <f t="shared" si="9"/>
        <v>3.0758451358935486</v>
      </c>
      <c r="AD55" s="1"/>
    </row>
    <row r="56" spans="1:30" x14ac:dyDescent="0.45">
      <c r="A56" s="36"/>
      <c r="B56" s="9">
        <v>45317</v>
      </c>
      <c r="C56" s="4">
        <v>1.5471E-3</v>
      </c>
      <c r="D56" s="4">
        <v>3.7330000000000002E-3</v>
      </c>
      <c r="E56" s="4">
        <v>1.6676E-3</v>
      </c>
      <c r="F56" s="4">
        <v>3.9433E-5</v>
      </c>
      <c r="G56" s="4">
        <v>9.7343999999999995E-5</v>
      </c>
      <c r="H56" s="4">
        <v>-2.6511999999999998E-4</v>
      </c>
      <c r="I56" s="4">
        <f t="shared" si="3"/>
        <v>1.586533E-3</v>
      </c>
      <c r="J56" s="4">
        <f t="shared" si="4"/>
        <v>3.8303440000000003E-3</v>
      </c>
      <c r="K56" s="4">
        <f t="shared" si="5"/>
        <v>1.40248E-3</v>
      </c>
      <c r="L56" s="4">
        <v>1.5866000000000001E-3</v>
      </c>
      <c r="M56" s="4">
        <v>3.8303E-3</v>
      </c>
      <c r="N56" s="4">
        <v>1.4025000000000001E-3</v>
      </c>
      <c r="O56" s="4">
        <f t="shared" si="6"/>
        <v>6.7000000000079149E-8</v>
      </c>
      <c r="P56" s="4">
        <f t="shared" si="7"/>
        <v>-4.400000000025911E-8</v>
      </c>
      <c r="Q56" s="4">
        <f t="shared" si="8"/>
        <v>2.0000000000098064E-8</v>
      </c>
      <c r="R56" s="4">
        <f t="shared" si="10"/>
        <v>8.2613558209517463E-8</v>
      </c>
      <c r="S56" s="15">
        <f t="shared" si="9"/>
        <v>4.1459013073154551</v>
      </c>
      <c r="AD56" s="1"/>
    </row>
    <row r="57" spans="1:30" x14ac:dyDescent="0.45">
      <c r="A57" s="36"/>
      <c r="B57" s="9">
        <v>46457</v>
      </c>
      <c r="C57" s="4">
        <v>1.9645999999999999E-3</v>
      </c>
      <c r="D57" s="4">
        <v>4.7450000000000001E-3</v>
      </c>
      <c r="E57" s="4">
        <v>2.2100000000000002E-3</v>
      </c>
      <c r="F57" s="4">
        <v>2.5840999999999999E-5</v>
      </c>
      <c r="G57" s="4">
        <v>6.0313999999999999E-5</v>
      </c>
      <c r="H57" s="4">
        <v>-8.0253000000000006E-5</v>
      </c>
      <c r="I57" s="4">
        <f t="shared" si="3"/>
        <v>1.9904409999999999E-3</v>
      </c>
      <c r="J57" s="4">
        <f t="shared" si="4"/>
        <v>4.8053139999999998E-3</v>
      </c>
      <c r="K57" s="4">
        <f t="shared" si="5"/>
        <v>2.129747E-3</v>
      </c>
      <c r="L57" s="4">
        <v>1.9903999999999998E-3</v>
      </c>
      <c r="M57" s="4">
        <v>4.8053000000000002E-3</v>
      </c>
      <c r="N57" s="4">
        <v>2.1297E-3</v>
      </c>
      <c r="O57" s="4">
        <f t="shared" si="6"/>
        <v>-4.1000000000103454E-8</v>
      </c>
      <c r="P57" s="4">
        <f t="shared" si="7"/>
        <v>-1.3999999999569912E-8</v>
      </c>
      <c r="Q57" s="4">
        <f t="shared" si="8"/>
        <v>-4.6999999999981085E-8</v>
      </c>
      <c r="R57" s="4">
        <f t="shared" si="10"/>
        <v>6.3921827257945808E-8</v>
      </c>
      <c r="S57" s="15">
        <f t="shared" si="9"/>
        <v>5.2012114213902132</v>
      </c>
      <c r="AD57" s="1"/>
    </row>
    <row r="58" spans="1:30" x14ac:dyDescent="0.45">
      <c r="A58" s="36"/>
      <c r="B58" s="9">
        <v>47507</v>
      </c>
      <c r="C58" s="4">
        <v>2.1778000000000001E-3</v>
      </c>
      <c r="D58" s="4">
        <v>5.2554000000000003E-3</v>
      </c>
      <c r="E58" s="4">
        <v>2.4789999999999999E-3</v>
      </c>
      <c r="F58" s="4">
        <v>8.9456999999999997E-6</v>
      </c>
      <c r="G58" s="4">
        <v>2.3830000000000001E-5</v>
      </c>
      <c r="H58" s="4">
        <v>-8.3026000000000008E-6</v>
      </c>
      <c r="I58" s="4">
        <f t="shared" si="3"/>
        <v>2.1867457000000002E-3</v>
      </c>
      <c r="J58" s="4">
        <f t="shared" si="4"/>
        <v>5.2792300000000002E-3</v>
      </c>
      <c r="K58" s="4">
        <f t="shared" si="5"/>
        <v>2.4706973999999997E-3</v>
      </c>
      <c r="L58" s="4">
        <v>2.1867000000000002E-3</v>
      </c>
      <c r="M58" s="4">
        <v>5.2792000000000004E-3</v>
      </c>
      <c r="N58" s="4">
        <v>2.4707000000000002E-3</v>
      </c>
      <c r="O58" s="4">
        <f t="shared" si="6"/>
        <v>-4.5699999999971458E-8</v>
      </c>
      <c r="P58" s="4">
        <f t="shared" si="7"/>
        <v>-2.9999999999821836E-8</v>
      </c>
      <c r="Q58" s="4">
        <f t="shared" si="8"/>
        <v>2.6000000004529344E-9</v>
      </c>
      <c r="R58" s="4">
        <f t="shared" si="10"/>
        <v>5.4728877203803999E-8</v>
      </c>
      <c r="S58" s="15">
        <f t="shared" si="9"/>
        <v>5.7141586896060215</v>
      </c>
      <c r="AD58" s="1"/>
    </row>
    <row r="59" spans="1:30" x14ac:dyDescent="0.45">
      <c r="A59" s="36"/>
      <c r="B59" s="9">
        <v>48047</v>
      </c>
      <c r="C59" s="4">
        <v>2.3192999999999998E-3</v>
      </c>
      <c r="D59" s="4">
        <v>5.5994E-3</v>
      </c>
      <c r="E59" s="4">
        <v>2.7055999999999998E-3</v>
      </c>
      <c r="F59" s="3">
        <v>0</v>
      </c>
      <c r="G59" s="3">
        <v>0</v>
      </c>
      <c r="H59" s="3">
        <v>0</v>
      </c>
      <c r="I59" s="4">
        <f t="shared" si="3"/>
        <v>2.3192999999999998E-3</v>
      </c>
      <c r="J59" s="4">
        <f t="shared" si="4"/>
        <v>5.5994E-3</v>
      </c>
      <c r="K59" s="4">
        <f t="shared" si="5"/>
        <v>2.7055999999999998E-3</v>
      </c>
      <c r="L59" s="4">
        <v>2.3192999999999998E-3</v>
      </c>
      <c r="M59" s="4">
        <v>5.5994E-3</v>
      </c>
      <c r="N59" s="4">
        <v>2.7055999999999998E-3</v>
      </c>
      <c r="O59" s="4">
        <f t="shared" si="6"/>
        <v>0</v>
      </c>
      <c r="P59" s="4">
        <f t="shared" si="7"/>
        <v>0</v>
      </c>
      <c r="Q59" s="4">
        <f t="shared" si="8"/>
        <v>0</v>
      </c>
      <c r="R59" s="4">
        <f t="shared" si="10"/>
        <v>0</v>
      </c>
      <c r="S59" s="15">
        <f t="shared" si="9"/>
        <v>6.0607287391864029</v>
      </c>
      <c r="AD59" s="1"/>
    </row>
    <row r="60" spans="1:30" ht="15" customHeight="1" x14ac:dyDescent="0.45">
      <c r="B60" s="31" t="s">
        <v>12</v>
      </c>
      <c r="C60" s="31"/>
      <c r="D60" s="31"/>
      <c r="E60" s="31"/>
      <c r="F60" s="32" t="s">
        <v>31</v>
      </c>
      <c r="G60" s="32"/>
      <c r="H60" s="32"/>
      <c r="I60" s="33" t="s">
        <v>13</v>
      </c>
      <c r="J60" s="33"/>
      <c r="K60" s="33"/>
      <c r="L60" s="34" t="s">
        <v>32</v>
      </c>
      <c r="M60" s="34"/>
      <c r="N60" s="34"/>
      <c r="O60" s="35" t="s">
        <v>14</v>
      </c>
      <c r="P60" s="35"/>
      <c r="Q60" s="35"/>
      <c r="R60" s="8">
        <f>MAX(R62:R118)</f>
        <v>1.1030507694554802E-7</v>
      </c>
    </row>
    <row r="61" spans="1:30" x14ac:dyDescent="0.45">
      <c r="B61" s="10" t="s">
        <v>15</v>
      </c>
      <c r="C61" s="10" t="s">
        <v>0</v>
      </c>
      <c r="D61" s="10" t="s">
        <v>1</v>
      </c>
      <c r="E61" s="10" t="s">
        <v>2</v>
      </c>
      <c r="F61" s="11" t="s">
        <v>3</v>
      </c>
      <c r="G61" s="11" t="s">
        <v>4</v>
      </c>
      <c r="H61" s="11" t="s">
        <v>5</v>
      </c>
      <c r="I61" s="18" t="s">
        <v>0</v>
      </c>
      <c r="J61" s="18" t="s">
        <v>1</v>
      </c>
      <c r="K61" s="18" t="s">
        <v>2</v>
      </c>
      <c r="L61" s="19" t="s">
        <v>0</v>
      </c>
      <c r="M61" s="19" t="s">
        <v>1</v>
      </c>
      <c r="N61" s="19" t="s">
        <v>2</v>
      </c>
      <c r="O61" s="20" t="s">
        <v>0</v>
      </c>
      <c r="P61" s="20" t="s">
        <v>1</v>
      </c>
      <c r="Q61" s="20" t="s">
        <v>2</v>
      </c>
      <c r="R61" s="8" t="s">
        <v>8</v>
      </c>
      <c r="S61" s="21" t="s">
        <v>9</v>
      </c>
    </row>
    <row r="62" spans="1:30" x14ac:dyDescent="0.45">
      <c r="A62" s="30" t="s">
        <v>20</v>
      </c>
      <c r="B62" s="9">
        <v>1</v>
      </c>
      <c r="C62" s="4">
        <v>9.2927000000000005E-4</v>
      </c>
      <c r="D62" s="4">
        <v>3.7664000000000003E-4</v>
      </c>
      <c r="E62" s="4">
        <v>1.0732999999999999E-3</v>
      </c>
      <c r="F62" s="4">
        <v>4.6242999999999998E-5</v>
      </c>
      <c r="G62" s="4">
        <v>2.7429000000000001E-5</v>
      </c>
      <c r="H62" s="4">
        <v>-4.2055E-4</v>
      </c>
      <c r="I62" s="4">
        <f>C62+F62</f>
        <v>9.7551300000000001E-4</v>
      </c>
      <c r="J62" s="4">
        <f t="shared" ref="J62:K62" si="11">D62+G62</f>
        <v>4.0406900000000001E-4</v>
      </c>
      <c r="K62" s="4">
        <f t="shared" si="11"/>
        <v>6.527499999999999E-4</v>
      </c>
      <c r="L62" s="4">
        <v>9.7550999999999996E-4</v>
      </c>
      <c r="M62" s="4">
        <v>4.0407000000000003E-4</v>
      </c>
      <c r="N62" s="4">
        <v>6.5275999999999995E-4</v>
      </c>
      <c r="O62" s="4">
        <f t="shared" ref="O62" si="12">L62-I62</f>
        <v>-3.0000000000472357E-9</v>
      </c>
      <c r="P62" s="4">
        <f t="shared" ref="P62" si="13">M62-J62</f>
        <v>1.0000000000157452E-9</v>
      </c>
      <c r="Q62" s="4">
        <f t="shared" ref="Q62" si="14">N62-K62</f>
        <v>1.0000000000049032E-8</v>
      </c>
      <c r="R62" s="4">
        <f t="shared" ref="R62:R93" si="15">(O62^2+P62^2+Q62^2)^0.5</f>
        <v>1.0488088481763278E-8</v>
      </c>
      <c r="S62" s="15">
        <f t="shared" ref="S62:S118" si="16">1000*(L62^2+M62^2)^0.5</f>
        <v>1.0558846172759597</v>
      </c>
      <c r="Z62" s="1"/>
      <c r="AA62" s="1"/>
      <c r="AB62" s="1"/>
      <c r="AD62" s="1"/>
    </row>
    <row r="63" spans="1:30" x14ac:dyDescent="0.45">
      <c r="A63" s="30"/>
      <c r="B63" s="9">
        <v>2</v>
      </c>
      <c r="C63" s="4">
        <v>-4.9188999999999996E-6</v>
      </c>
      <c r="D63" s="4">
        <v>-1.0104E-5</v>
      </c>
      <c r="E63" s="4">
        <v>7.7583000000000003E-4</v>
      </c>
      <c r="F63" s="4">
        <v>4.9188000000000002E-6</v>
      </c>
      <c r="G63" s="4">
        <v>1.0104E-5</v>
      </c>
      <c r="H63" s="4">
        <v>-3.7991000000000001E-4</v>
      </c>
      <c r="I63" s="4">
        <f t="shared" ref="I63:I118" si="17">C63+F63</f>
        <v>-9.9999999999372238E-11</v>
      </c>
      <c r="J63" s="4">
        <f t="shared" ref="J63:J118" si="18">D63+G63</f>
        <v>0</v>
      </c>
      <c r="K63" s="4">
        <f t="shared" ref="K63:K118" si="19">E63+H63</f>
        <v>3.9592000000000002E-4</v>
      </c>
      <c r="L63" s="4">
        <v>9.1082999999999997E-20</v>
      </c>
      <c r="M63" s="4">
        <v>-3.6853E-20</v>
      </c>
      <c r="N63" s="4">
        <v>3.9593000000000001E-4</v>
      </c>
      <c r="O63" s="4">
        <f t="shared" ref="O63:O118" si="20">L63-I63</f>
        <v>1.0000000009045524E-10</v>
      </c>
      <c r="P63" s="4">
        <f t="shared" ref="P63:P118" si="21">M63-J63</f>
        <v>-3.6853E-20</v>
      </c>
      <c r="Q63" s="4">
        <f t="shared" ref="Q63:Q118" si="22">N63-K63</f>
        <v>9.9999999999948221E-9</v>
      </c>
      <c r="R63" s="4">
        <f t="shared" si="15"/>
        <v>1.0000499987496352E-8</v>
      </c>
      <c r="S63" s="15">
        <f t="shared" si="16"/>
        <v>9.8256076137814498E-17</v>
      </c>
      <c r="Z63" s="1"/>
      <c r="AA63" s="1"/>
      <c r="AB63" s="1"/>
      <c r="AD63" s="1"/>
    </row>
    <row r="64" spans="1:30" x14ac:dyDescent="0.45">
      <c r="A64" s="30"/>
      <c r="B64" s="9">
        <v>22</v>
      </c>
      <c r="C64" s="4">
        <v>9.3305999999999999E-4</v>
      </c>
      <c r="D64" s="4">
        <v>-3.9643000000000002E-4</v>
      </c>
      <c r="E64" s="4">
        <v>1.0248E-3</v>
      </c>
      <c r="F64" s="4">
        <v>5.2055999999999998E-5</v>
      </c>
      <c r="G64" s="4">
        <v>-1.1619E-5</v>
      </c>
      <c r="H64" s="4">
        <v>-4.0588000000000001E-4</v>
      </c>
      <c r="I64" s="4">
        <f t="shared" si="17"/>
        <v>9.8511600000000007E-4</v>
      </c>
      <c r="J64" s="4">
        <f t="shared" si="18"/>
        <v>-4.0804900000000001E-4</v>
      </c>
      <c r="K64" s="4">
        <f t="shared" si="19"/>
        <v>6.1892000000000002E-4</v>
      </c>
      <c r="L64" s="4">
        <v>9.8511999999999992E-4</v>
      </c>
      <c r="M64" s="4">
        <v>-4.0805000000000003E-4</v>
      </c>
      <c r="N64" s="4">
        <v>6.1896E-4</v>
      </c>
      <c r="O64" s="4">
        <f t="shared" si="20"/>
        <v>3.9999999998461405E-9</v>
      </c>
      <c r="P64" s="4">
        <f t="shared" si="21"/>
        <v>-1.0000000000157452E-9</v>
      </c>
      <c r="Q64" s="4">
        <f t="shared" si="22"/>
        <v>3.9999999999979288E-8</v>
      </c>
      <c r="R64" s="4">
        <f t="shared" si="15"/>
        <v>4.0211938525730682E-8</v>
      </c>
      <c r="S64" s="15">
        <f t="shared" si="16"/>
        <v>1.0662861796440954</v>
      </c>
      <c r="Z64" s="1"/>
      <c r="AA64" s="1"/>
      <c r="AB64" s="1"/>
      <c r="AD64" s="1"/>
    </row>
    <row r="65" spans="1:30" x14ac:dyDescent="0.45">
      <c r="A65" s="30"/>
      <c r="B65" s="9">
        <v>1645</v>
      </c>
      <c r="C65" s="4">
        <v>1.6907999999999999E-3</v>
      </c>
      <c r="D65" s="4">
        <v>6.9928999999999998E-4</v>
      </c>
      <c r="E65" s="4">
        <v>1.3925999999999999E-3</v>
      </c>
      <c r="F65" s="4">
        <v>6.6470000000000006E-5</v>
      </c>
      <c r="G65" s="4">
        <v>2.8612E-5</v>
      </c>
      <c r="H65" s="4">
        <v>-4.3534999999999998E-4</v>
      </c>
      <c r="I65" s="4">
        <f t="shared" si="17"/>
        <v>1.75727E-3</v>
      </c>
      <c r="J65" s="4">
        <f t="shared" si="18"/>
        <v>7.27902E-4</v>
      </c>
      <c r="K65" s="4">
        <f t="shared" si="19"/>
        <v>9.5724999999999998E-4</v>
      </c>
      <c r="L65" s="4">
        <v>1.7573000000000001E-3</v>
      </c>
      <c r="M65" s="4">
        <v>7.2789999999999997E-4</v>
      </c>
      <c r="N65" s="4">
        <v>9.5722999999999999E-4</v>
      </c>
      <c r="O65" s="4">
        <f t="shared" si="20"/>
        <v>3.0000000000038676E-8</v>
      </c>
      <c r="P65" s="4">
        <f t="shared" si="21"/>
        <v>-2.0000000000314905E-9</v>
      </c>
      <c r="Q65" s="4">
        <f t="shared" si="22"/>
        <v>-1.9999999999989644E-8</v>
      </c>
      <c r="R65" s="4">
        <f t="shared" si="15"/>
        <v>3.6110940170563715E-8</v>
      </c>
      <c r="S65" s="15">
        <f t="shared" si="16"/>
        <v>1.902088772902043</v>
      </c>
      <c r="Z65" s="1"/>
      <c r="AA65" s="1"/>
      <c r="AB65" s="1"/>
      <c r="AD65" s="1"/>
    </row>
    <row r="66" spans="1:30" x14ac:dyDescent="0.45">
      <c r="A66" s="30"/>
      <c r="B66" s="9">
        <v>1657</v>
      </c>
      <c r="C66" s="4">
        <v>1.6808999999999999E-3</v>
      </c>
      <c r="D66" s="4">
        <v>-7.0071E-4</v>
      </c>
      <c r="E66" s="4">
        <v>1.3802E-3</v>
      </c>
      <c r="F66" s="4">
        <v>8.0785000000000007E-5</v>
      </c>
      <c r="G66" s="4">
        <v>-2.8992999999999998E-5</v>
      </c>
      <c r="H66" s="4">
        <v>-4.3253999999999998E-4</v>
      </c>
      <c r="I66" s="4">
        <f t="shared" si="17"/>
        <v>1.761685E-3</v>
      </c>
      <c r="J66" s="4">
        <f t="shared" si="18"/>
        <v>-7.2970299999999995E-4</v>
      </c>
      <c r="K66" s="4">
        <f t="shared" si="19"/>
        <v>9.4766000000000013E-4</v>
      </c>
      <c r="L66" s="4">
        <v>1.7616999999999999E-3</v>
      </c>
      <c r="M66" s="4">
        <v>-7.2970999999999995E-4</v>
      </c>
      <c r="N66" s="4">
        <v>9.4768000000000001E-4</v>
      </c>
      <c r="O66" s="4">
        <f t="shared" si="20"/>
        <v>1.4999999999910918E-8</v>
      </c>
      <c r="P66" s="4">
        <f t="shared" si="21"/>
        <v>-7.0000000000017965E-9</v>
      </c>
      <c r="Q66" s="4">
        <f t="shared" si="22"/>
        <v>1.9999999999881224E-8</v>
      </c>
      <c r="R66" s="4">
        <f t="shared" si="15"/>
        <v>2.5961509971351854E-8</v>
      </c>
      <c r="S66" s="15">
        <f t="shared" si="16"/>
        <v>1.906846499878792</v>
      </c>
      <c r="Z66" s="1"/>
      <c r="AA66" s="1"/>
      <c r="AB66" s="1"/>
      <c r="AD66" s="1"/>
    </row>
    <row r="67" spans="1:30" x14ac:dyDescent="0.45">
      <c r="A67" s="30"/>
      <c r="B67" s="9">
        <v>2869</v>
      </c>
      <c r="C67" s="4">
        <v>2.5563000000000001E-3</v>
      </c>
      <c r="D67" s="4">
        <v>1.0629000000000001E-3</v>
      </c>
      <c r="E67" s="4">
        <v>1.7488E-3</v>
      </c>
      <c r="F67" s="4">
        <v>7.1983999999999994E-5</v>
      </c>
      <c r="G67" s="4">
        <v>2.5783999999999999E-5</v>
      </c>
      <c r="H67" s="4">
        <v>-4.0015E-4</v>
      </c>
      <c r="I67" s="4">
        <f t="shared" si="17"/>
        <v>2.6282840000000003E-3</v>
      </c>
      <c r="J67" s="4">
        <f t="shared" si="18"/>
        <v>1.0886840000000001E-3</v>
      </c>
      <c r="K67" s="4">
        <f t="shared" si="19"/>
        <v>1.3486500000000001E-3</v>
      </c>
      <c r="L67" s="4">
        <v>2.6283000000000001E-3</v>
      </c>
      <c r="M67" s="4">
        <v>1.0887E-3</v>
      </c>
      <c r="N67" s="4">
        <v>1.3487E-3</v>
      </c>
      <c r="O67" s="4">
        <f t="shared" si="20"/>
        <v>1.5999999999818243E-8</v>
      </c>
      <c r="P67" s="4">
        <f t="shared" si="21"/>
        <v>1.5999999999818243E-8</v>
      </c>
      <c r="Q67" s="4">
        <f t="shared" si="22"/>
        <v>4.99999999999199E-8</v>
      </c>
      <c r="R67" s="4">
        <f t="shared" si="15"/>
        <v>5.4881690935870016E-8</v>
      </c>
      <c r="S67" s="15">
        <f t="shared" si="16"/>
        <v>2.844860028191194</v>
      </c>
      <c r="Z67" s="1"/>
      <c r="AA67" s="1"/>
      <c r="AB67" s="1"/>
      <c r="AD67" s="1"/>
    </row>
    <row r="68" spans="1:30" x14ac:dyDescent="0.45">
      <c r="A68" s="30"/>
      <c r="B68" s="9">
        <v>2881</v>
      </c>
      <c r="C68" s="4">
        <v>2.5301999999999998E-3</v>
      </c>
      <c r="D68" s="4">
        <v>-1.0472000000000001E-3</v>
      </c>
      <c r="E68" s="4">
        <v>1.7893E-3</v>
      </c>
      <c r="F68" s="4">
        <v>8.7837999999999995E-5</v>
      </c>
      <c r="G68" s="4">
        <v>-3.7215999999999997E-5</v>
      </c>
      <c r="H68" s="4">
        <v>-4.1608999999999998E-4</v>
      </c>
      <c r="I68" s="4">
        <f t="shared" si="17"/>
        <v>2.6180379999999996E-3</v>
      </c>
      <c r="J68" s="4">
        <f t="shared" si="18"/>
        <v>-1.0844160000000002E-3</v>
      </c>
      <c r="K68" s="4">
        <f t="shared" si="19"/>
        <v>1.3732099999999999E-3</v>
      </c>
      <c r="L68" s="4">
        <v>2.6180000000000001E-3</v>
      </c>
      <c r="M68" s="4">
        <v>-1.0843999999999999E-3</v>
      </c>
      <c r="N68" s="4">
        <v>1.3732E-3</v>
      </c>
      <c r="O68" s="4">
        <f t="shared" si="20"/>
        <v>-3.7999999999514117E-8</v>
      </c>
      <c r="P68" s="4">
        <f t="shared" si="21"/>
        <v>1.6000000000251924E-8</v>
      </c>
      <c r="Q68" s="4">
        <f t="shared" si="22"/>
        <v>-9.9999999999406119E-9</v>
      </c>
      <c r="R68" s="4">
        <f t="shared" si="15"/>
        <v>4.2426406870838672E-8</v>
      </c>
      <c r="S68" s="15">
        <f t="shared" si="16"/>
        <v>2.8336985301898294</v>
      </c>
      <c r="Z68" s="1"/>
      <c r="AA68" s="1"/>
      <c r="AB68" s="1"/>
      <c r="AD68" s="1"/>
    </row>
    <row r="69" spans="1:30" x14ac:dyDescent="0.45">
      <c r="A69" s="30"/>
      <c r="B69" s="9">
        <v>4093</v>
      </c>
      <c r="C69" s="4">
        <v>3.4764000000000001E-3</v>
      </c>
      <c r="D69" s="4">
        <v>1.4426E-3</v>
      </c>
      <c r="E69" s="4">
        <v>2.2070000000000002E-3</v>
      </c>
      <c r="F69" s="4">
        <v>5.4391000000000002E-5</v>
      </c>
      <c r="G69" s="4">
        <v>1.9964999999999999E-5</v>
      </c>
      <c r="H69" s="4">
        <v>-2.9781000000000002E-4</v>
      </c>
      <c r="I69" s="4">
        <f t="shared" si="17"/>
        <v>3.5307910000000001E-3</v>
      </c>
      <c r="J69" s="4">
        <f t="shared" si="18"/>
        <v>1.4625650000000001E-3</v>
      </c>
      <c r="K69" s="4">
        <f t="shared" si="19"/>
        <v>1.9091900000000003E-3</v>
      </c>
      <c r="L69" s="4">
        <v>3.5308000000000002E-3</v>
      </c>
      <c r="M69" s="4">
        <v>1.4625E-3</v>
      </c>
      <c r="N69" s="4">
        <v>1.9092E-3</v>
      </c>
      <c r="O69" s="4">
        <f t="shared" si="20"/>
        <v>9.0000000000332869E-9</v>
      </c>
      <c r="P69" s="4">
        <f t="shared" si="21"/>
        <v>-6.5000000000047659E-8</v>
      </c>
      <c r="Q69" s="4">
        <f t="shared" si="22"/>
        <v>9.9999999997237715E-9</v>
      </c>
      <c r="R69" s="4">
        <f t="shared" si="15"/>
        <v>6.6377707101113933E-8</v>
      </c>
      <c r="S69" s="15">
        <f t="shared" si="16"/>
        <v>3.8217083732278683</v>
      </c>
      <c r="Z69" s="1"/>
      <c r="AA69" s="1"/>
      <c r="AB69" s="1"/>
      <c r="AD69" s="1"/>
    </row>
    <row r="70" spans="1:30" x14ac:dyDescent="0.45">
      <c r="A70" s="30"/>
      <c r="B70" s="9">
        <v>4105</v>
      </c>
      <c r="C70" s="4">
        <v>3.4420000000000002E-3</v>
      </c>
      <c r="D70" s="4">
        <v>-1.4215E-3</v>
      </c>
      <c r="E70" s="4">
        <v>2.2723000000000001E-3</v>
      </c>
      <c r="F70" s="4">
        <v>6.3672999999999998E-5</v>
      </c>
      <c r="G70" s="4">
        <v>-3.0559000000000003E-5</v>
      </c>
      <c r="H70" s="4">
        <v>-3.2044000000000002E-4</v>
      </c>
      <c r="I70" s="4">
        <f t="shared" si="17"/>
        <v>3.5056730000000004E-3</v>
      </c>
      <c r="J70" s="4">
        <f t="shared" si="18"/>
        <v>-1.4520590000000001E-3</v>
      </c>
      <c r="K70" s="4">
        <f t="shared" si="19"/>
        <v>1.9518600000000001E-3</v>
      </c>
      <c r="L70" s="4">
        <v>3.5057E-3</v>
      </c>
      <c r="M70" s="4">
        <v>-1.4521E-3</v>
      </c>
      <c r="N70" s="4">
        <v>1.9518000000000001E-3</v>
      </c>
      <c r="O70" s="4">
        <f t="shared" si="20"/>
        <v>2.699999999966618E-8</v>
      </c>
      <c r="P70" s="4">
        <f t="shared" si="21"/>
        <v>-4.0999999999886613E-8</v>
      </c>
      <c r="Q70" s="4">
        <f t="shared" si="22"/>
        <v>-6.0000000000077353E-8</v>
      </c>
      <c r="R70" s="4">
        <f t="shared" si="15"/>
        <v>7.7524189773140861E-8</v>
      </c>
      <c r="S70" s="15">
        <f t="shared" si="16"/>
        <v>3.7945390892702635</v>
      </c>
      <c r="Z70" s="1"/>
      <c r="AA70" s="1"/>
      <c r="AB70" s="1"/>
      <c r="AD70" s="1"/>
    </row>
    <row r="71" spans="1:30" x14ac:dyDescent="0.45">
      <c r="A71" s="30"/>
      <c r="B71" s="9">
        <v>5317</v>
      </c>
      <c r="C71" s="4">
        <v>4.4283999999999999E-3</v>
      </c>
      <c r="D71" s="4">
        <v>1.8345E-3</v>
      </c>
      <c r="E71" s="4">
        <v>2.8519999999999999E-3</v>
      </c>
      <c r="F71" s="4">
        <v>1.2257E-5</v>
      </c>
      <c r="G71" s="4">
        <v>4.9169000000000003E-6</v>
      </c>
      <c r="H71" s="4">
        <v>-1.3456000000000001E-4</v>
      </c>
      <c r="I71" s="4">
        <f t="shared" si="17"/>
        <v>4.4406569999999998E-3</v>
      </c>
      <c r="J71" s="4">
        <f t="shared" si="18"/>
        <v>1.8394169000000001E-3</v>
      </c>
      <c r="K71" s="4">
        <f t="shared" si="19"/>
        <v>2.7174399999999998E-3</v>
      </c>
      <c r="L71" s="4">
        <v>4.4406000000000003E-3</v>
      </c>
      <c r="M71" s="4">
        <v>1.8393999999999999E-3</v>
      </c>
      <c r="N71" s="4">
        <v>2.7174E-3</v>
      </c>
      <c r="O71" s="4">
        <f t="shared" si="20"/>
        <v>-5.6999999999488016E-8</v>
      </c>
      <c r="P71" s="4">
        <f t="shared" si="21"/>
        <v>-1.6900000000125148E-8</v>
      </c>
      <c r="Q71" s="4">
        <f t="shared" si="22"/>
        <v>-3.9999999999762448E-8</v>
      </c>
      <c r="R71" s="4">
        <f t="shared" si="15"/>
        <v>7.1656193032611353E-8</v>
      </c>
      <c r="S71" s="15">
        <f t="shared" si="16"/>
        <v>4.8064873577280949</v>
      </c>
      <c r="Z71" s="1"/>
      <c r="AA71" s="1"/>
      <c r="AB71" s="1"/>
      <c r="AD71" s="1"/>
    </row>
    <row r="72" spans="1:30" x14ac:dyDescent="0.45">
      <c r="A72" s="30"/>
      <c r="B72" s="9">
        <v>5329</v>
      </c>
      <c r="C72" s="4">
        <v>4.4023999999999999E-3</v>
      </c>
      <c r="D72" s="4">
        <v>-1.8212E-3</v>
      </c>
      <c r="E72" s="4">
        <v>2.9076000000000002E-3</v>
      </c>
      <c r="F72" s="4">
        <v>1.2187999999999999E-5</v>
      </c>
      <c r="G72" s="4">
        <v>-7.3323000000000001E-6</v>
      </c>
      <c r="H72" s="4">
        <v>-1.4809999999999999E-4</v>
      </c>
      <c r="I72" s="4">
        <f t="shared" si="17"/>
        <v>4.4145879999999997E-3</v>
      </c>
      <c r="J72" s="4">
        <f t="shared" si="18"/>
        <v>-1.8285323E-3</v>
      </c>
      <c r="K72" s="4">
        <f t="shared" si="19"/>
        <v>2.7595000000000002E-3</v>
      </c>
      <c r="L72" s="4">
        <v>4.4146000000000003E-3</v>
      </c>
      <c r="M72" s="4">
        <v>-1.8286000000000001E-3</v>
      </c>
      <c r="N72" s="4">
        <v>2.7594999999999998E-3</v>
      </c>
      <c r="O72" s="4">
        <f t="shared" si="20"/>
        <v>1.2000000000622624E-8</v>
      </c>
      <c r="P72" s="4">
        <f t="shared" si="21"/>
        <v>-6.7700000000101013E-8</v>
      </c>
      <c r="Q72" s="4">
        <f t="shared" si="22"/>
        <v>0</v>
      </c>
      <c r="R72" s="4">
        <f t="shared" si="15"/>
        <v>6.8755290705724018E-8</v>
      </c>
      <c r="S72" s="15">
        <f t="shared" si="16"/>
        <v>4.7783335086617802</v>
      </c>
      <c r="Z72" s="1"/>
      <c r="AA72" s="1"/>
      <c r="AB72" s="1"/>
      <c r="AD72" s="1"/>
    </row>
    <row r="73" spans="1:30" x14ac:dyDescent="0.45">
      <c r="A73" s="30"/>
      <c r="B73" s="9">
        <v>6541</v>
      </c>
      <c r="C73" s="4">
        <v>4.8506000000000001E-3</v>
      </c>
      <c r="D73" s="4">
        <v>2.0084E-3</v>
      </c>
      <c r="E73" s="4">
        <v>3.1903000000000001E-3</v>
      </c>
      <c r="F73" s="4">
        <v>3.1165999999999999E-6</v>
      </c>
      <c r="G73" s="4">
        <v>2.0895999999999999E-6</v>
      </c>
      <c r="H73" s="4">
        <v>-5.6245000000000001E-5</v>
      </c>
      <c r="I73" s="4">
        <f t="shared" si="17"/>
        <v>4.8537166000000003E-3</v>
      </c>
      <c r="J73" s="4">
        <f t="shared" si="18"/>
        <v>2.0104896000000001E-3</v>
      </c>
      <c r="K73" s="4">
        <f t="shared" si="19"/>
        <v>3.1340550000000002E-3</v>
      </c>
      <c r="L73" s="4">
        <v>4.8536999999999999E-3</v>
      </c>
      <c r="M73" s="4">
        <v>2.0105000000000001E-3</v>
      </c>
      <c r="N73" s="4">
        <v>3.1340999999999999E-3</v>
      </c>
      <c r="O73" s="4">
        <f t="shared" si="20"/>
        <v>-1.6600000000456527E-8</v>
      </c>
      <c r="P73" s="4">
        <f t="shared" si="21"/>
        <v>1.0400000000077014E-8</v>
      </c>
      <c r="Q73" s="4">
        <f t="shared" si="22"/>
        <v>4.4999999999732754E-8</v>
      </c>
      <c r="R73" s="4">
        <f t="shared" si="15"/>
        <v>4.9078712289471352E-8</v>
      </c>
      <c r="S73" s="15">
        <f t="shared" si="16"/>
        <v>5.2536191278013291</v>
      </c>
      <c r="Z73" s="1"/>
      <c r="AA73" s="1"/>
      <c r="AB73" s="1"/>
      <c r="AD73" s="1"/>
    </row>
    <row r="74" spans="1:30" x14ac:dyDescent="0.45">
      <c r="A74" s="30"/>
      <c r="B74" s="9">
        <v>6547</v>
      </c>
      <c r="C74" s="4">
        <v>4.8433E-3</v>
      </c>
      <c r="D74" s="4">
        <v>-2.0037000000000002E-3</v>
      </c>
      <c r="E74" s="4">
        <v>3.2139999999999998E-3</v>
      </c>
      <c r="F74" s="4">
        <v>-9.4801000000000003E-7</v>
      </c>
      <c r="G74" s="4">
        <v>-2.0845000000000001E-6</v>
      </c>
      <c r="H74" s="4">
        <v>-6.2174000000000005E-5</v>
      </c>
      <c r="I74" s="4">
        <f t="shared" si="17"/>
        <v>4.8423519900000003E-3</v>
      </c>
      <c r="J74" s="4">
        <f t="shared" si="18"/>
        <v>-2.0057845000000002E-3</v>
      </c>
      <c r="K74" s="4">
        <f t="shared" si="19"/>
        <v>3.1518259999999999E-3</v>
      </c>
      <c r="L74" s="4">
        <v>4.8422999999999999E-3</v>
      </c>
      <c r="M74" s="4">
        <v>-2.0057999999999999E-3</v>
      </c>
      <c r="N74" s="4">
        <v>3.1518000000000002E-3</v>
      </c>
      <c r="O74" s="4">
        <f t="shared" si="20"/>
        <v>-5.199000000042503E-8</v>
      </c>
      <c r="P74" s="4">
        <f t="shared" si="21"/>
        <v>-1.549999999964774E-8</v>
      </c>
      <c r="Q74" s="4">
        <f t="shared" si="22"/>
        <v>-2.5999999999758855E-8</v>
      </c>
      <c r="R74" s="4">
        <f t="shared" si="15"/>
        <v>6.0159871176896107E-8</v>
      </c>
      <c r="S74" s="15">
        <f t="shared" si="16"/>
        <v>5.2412882891518189</v>
      </c>
      <c r="Z74" s="1"/>
      <c r="AA74" s="1"/>
      <c r="AB74" s="1"/>
      <c r="AD74" s="1"/>
    </row>
    <row r="75" spans="1:30" x14ac:dyDescent="0.45">
      <c r="A75" s="30"/>
      <c r="B75" s="9">
        <v>7153</v>
      </c>
      <c r="C75" s="4">
        <v>5.0783E-3</v>
      </c>
      <c r="D75" s="4">
        <v>-2.1034999999999999E-3</v>
      </c>
      <c r="E75" s="4">
        <v>3.3346999999999999E-3</v>
      </c>
      <c r="F75" s="3">
        <v>0</v>
      </c>
      <c r="G75" s="3">
        <v>0</v>
      </c>
      <c r="H75" s="4">
        <v>0</v>
      </c>
      <c r="I75" s="4">
        <f t="shared" si="17"/>
        <v>5.0783E-3</v>
      </c>
      <c r="J75" s="4">
        <f t="shared" si="18"/>
        <v>-2.1034999999999999E-3</v>
      </c>
      <c r="K75" s="4">
        <f t="shared" si="19"/>
        <v>3.3346999999999999E-3</v>
      </c>
      <c r="L75" s="4">
        <v>5.0783E-3</v>
      </c>
      <c r="M75" s="4">
        <v>-2.1034999999999999E-3</v>
      </c>
      <c r="N75" s="4">
        <v>3.3346999999999999E-3</v>
      </c>
      <c r="O75" s="4">
        <f t="shared" si="20"/>
        <v>0</v>
      </c>
      <c r="P75" s="4">
        <f t="shared" si="21"/>
        <v>0</v>
      </c>
      <c r="Q75" s="4">
        <f t="shared" si="22"/>
        <v>0</v>
      </c>
      <c r="R75" s="4">
        <f t="shared" si="15"/>
        <v>0</v>
      </c>
      <c r="S75" s="15">
        <f t="shared" si="16"/>
        <v>5.496712029932076</v>
      </c>
      <c r="AA75" s="1"/>
      <c r="AB75" s="1"/>
      <c r="AD75" s="1"/>
    </row>
    <row r="76" spans="1:30" x14ac:dyDescent="0.45">
      <c r="A76" s="30"/>
      <c r="B76" s="9">
        <v>7157</v>
      </c>
      <c r="C76" s="4">
        <v>5.0797999999999998E-3</v>
      </c>
      <c r="D76" s="4">
        <v>2.1040999999999998E-3</v>
      </c>
      <c r="E76" s="4">
        <v>3.3519000000000001E-3</v>
      </c>
      <c r="F76" s="3">
        <v>0</v>
      </c>
      <c r="G76" s="3">
        <v>0</v>
      </c>
      <c r="H76" s="4">
        <v>0</v>
      </c>
      <c r="I76" s="4">
        <f t="shared" si="17"/>
        <v>5.0797999999999998E-3</v>
      </c>
      <c r="J76" s="4">
        <f t="shared" si="18"/>
        <v>2.1040999999999998E-3</v>
      </c>
      <c r="K76" s="4">
        <f t="shared" si="19"/>
        <v>3.3519000000000001E-3</v>
      </c>
      <c r="L76" s="4">
        <v>5.0797999999999998E-3</v>
      </c>
      <c r="M76" s="4">
        <v>2.1040999999999998E-3</v>
      </c>
      <c r="N76" s="4">
        <v>3.3519000000000001E-3</v>
      </c>
      <c r="O76" s="4">
        <f t="shared" si="20"/>
        <v>0</v>
      </c>
      <c r="P76" s="4">
        <f t="shared" si="21"/>
        <v>0</v>
      </c>
      <c r="Q76" s="4">
        <f t="shared" si="22"/>
        <v>0</v>
      </c>
      <c r="R76" s="4">
        <f t="shared" si="15"/>
        <v>0</v>
      </c>
      <c r="S76" s="15">
        <f t="shared" si="16"/>
        <v>5.4983274593279718</v>
      </c>
      <c r="AA76" s="1"/>
      <c r="AB76" s="1"/>
      <c r="AD76" s="1"/>
    </row>
    <row r="77" spans="1:30" x14ac:dyDescent="0.45">
      <c r="A77" s="30"/>
      <c r="B77" s="9">
        <v>7561</v>
      </c>
      <c r="C77" s="4">
        <v>3.8839000000000001E-4</v>
      </c>
      <c r="D77" s="4">
        <v>-9.5421000000000004E-4</v>
      </c>
      <c r="E77" s="4">
        <v>9.6896999999999999E-4</v>
      </c>
      <c r="F77" s="4">
        <v>2.4125E-5</v>
      </c>
      <c r="G77" s="4">
        <v>-4.1681000000000003E-5</v>
      </c>
      <c r="H77" s="4">
        <v>-3.8715E-4</v>
      </c>
      <c r="I77" s="4">
        <f t="shared" si="17"/>
        <v>4.1251500000000002E-4</v>
      </c>
      <c r="J77" s="4">
        <f t="shared" si="18"/>
        <v>-9.9589100000000005E-4</v>
      </c>
      <c r="K77" s="4">
        <f t="shared" si="19"/>
        <v>5.8182000000000004E-4</v>
      </c>
      <c r="L77" s="4">
        <v>4.1250999999999999E-4</v>
      </c>
      <c r="M77" s="4">
        <v>-9.9588999999999993E-4</v>
      </c>
      <c r="N77" s="4">
        <v>5.8182999999999998E-4</v>
      </c>
      <c r="O77" s="4">
        <f t="shared" si="20"/>
        <v>-5.0000000000245161E-9</v>
      </c>
      <c r="P77" s="4">
        <f t="shared" si="21"/>
        <v>1.0000000001241655E-9</v>
      </c>
      <c r="Q77" s="4">
        <f t="shared" si="22"/>
        <v>9.9999999999406119E-9</v>
      </c>
      <c r="R77" s="4">
        <f t="shared" si="15"/>
        <v>1.1224972160290899E-8</v>
      </c>
      <c r="S77" s="15">
        <f t="shared" si="16"/>
        <v>1.0779431303181071</v>
      </c>
      <c r="Z77" s="1"/>
      <c r="AA77" s="1"/>
      <c r="AB77" s="1"/>
      <c r="AD77" s="1"/>
    </row>
    <row r="78" spans="1:30" x14ac:dyDescent="0.45">
      <c r="A78" s="30"/>
      <c r="B78" s="9">
        <v>7581</v>
      </c>
      <c r="C78" s="4">
        <v>6.8800999999999997E-4</v>
      </c>
      <c r="D78" s="4">
        <v>-1.6678999999999999E-3</v>
      </c>
      <c r="E78" s="4">
        <v>1.3921000000000001E-3</v>
      </c>
      <c r="F78" s="4">
        <v>3.7786E-5</v>
      </c>
      <c r="G78" s="4">
        <v>-8.4907000000000005E-5</v>
      </c>
      <c r="H78" s="4">
        <v>-4.2444E-4</v>
      </c>
      <c r="I78" s="4">
        <f t="shared" si="17"/>
        <v>7.2579600000000001E-4</v>
      </c>
      <c r="J78" s="4">
        <f t="shared" si="18"/>
        <v>-1.7528069999999999E-3</v>
      </c>
      <c r="K78" s="4">
        <f t="shared" si="19"/>
        <v>9.6766000000000007E-4</v>
      </c>
      <c r="L78" s="4">
        <v>7.2579999999999997E-4</v>
      </c>
      <c r="M78" s="4">
        <v>-1.7528000000000001E-3</v>
      </c>
      <c r="N78" s="4">
        <v>9.6769E-4</v>
      </c>
      <c r="O78" s="4">
        <f t="shared" si="20"/>
        <v>3.9999999999545607E-9</v>
      </c>
      <c r="P78" s="4">
        <f t="shared" si="21"/>
        <v>6.999999999784956E-9</v>
      </c>
      <c r="Q78" s="4">
        <f t="shared" si="22"/>
        <v>2.9999999999930256E-8</v>
      </c>
      <c r="R78" s="4">
        <f t="shared" si="15"/>
        <v>3.1064449133896474E-8</v>
      </c>
      <c r="S78" s="15">
        <f t="shared" si="16"/>
        <v>1.8971276920650333</v>
      </c>
      <c r="Z78" s="1"/>
      <c r="AA78" s="1"/>
      <c r="AB78" s="1"/>
      <c r="AD78" s="1"/>
    </row>
    <row r="79" spans="1:30" x14ac:dyDescent="0.45">
      <c r="A79" s="30"/>
      <c r="B79" s="9">
        <v>8841</v>
      </c>
      <c r="C79" s="4">
        <v>1.0261999999999999E-3</v>
      </c>
      <c r="D79" s="4">
        <v>-2.4797E-3</v>
      </c>
      <c r="E79" s="4">
        <v>1.9065E-3</v>
      </c>
      <c r="F79" s="4">
        <v>4.0633000000000002E-5</v>
      </c>
      <c r="G79" s="4">
        <v>-9.5796000000000002E-5</v>
      </c>
      <c r="H79" s="4">
        <v>-4.2967E-4</v>
      </c>
      <c r="I79" s="4">
        <f t="shared" si="17"/>
        <v>1.0668329999999999E-3</v>
      </c>
      <c r="J79" s="4">
        <f t="shared" si="18"/>
        <v>-2.575496E-3</v>
      </c>
      <c r="K79" s="4">
        <f t="shared" si="19"/>
        <v>1.4768299999999999E-3</v>
      </c>
      <c r="L79" s="4">
        <v>1.0667999999999999E-3</v>
      </c>
      <c r="M79" s="4">
        <v>-2.5755000000000001E-3</v>
      </c>
      <c r="N79" s="4">
        <v>1.4767999999999999E-3</v>
      </c>
      <c r="O79" s="4">
        <f t="shared" si="20"/>
        <v>-3.2999999999977492E-8</v>
      </c>
      <c r="P79" s="4">
        <f t="shared" si="21"/>
        <v>-4.000000000062981E-9</v>
      </c>
      <c r="Q79" s="4">
        <f t="shared" si="22"/>
        <v>-3.0000000000038676E-8</v>
      </c>
      <c r="R79" s="4">
        <f t="shared" si="15"/>
        <v>4.4777226354491174E-8</v>
      </c>
      <c r="S79" s="15">
        <f t="shared" si="16"/>
        <v>2.7876984216374625</v>
      </c>
      <c r="Z79" s="1"/>
      <c r="AA79" s="1"/>
      <c r="AB79" s="1"/>
      <c r="AD79" s="1"/>
    </row>
    <row r="80" spans="1:30" x14ac:dyDescent="0.45">
      <c r="A80" s="30"/>
      <c r="B80" s="9">
        <v>9981</v>
      </c>
      <c r="C80" s="4">
        <v>1.3975000000000001E-3</v>
      </c>
      <c r="D80" s="4">
        <v>-3.3811000000000002E-3</v>
      </c>
      <c r="E80" s="4">
        <v>2.4104E-3</v>
      </c>
      <c r="F80" s="4">
        <v>2.7855E-5</v>
      </c>
      <c r="G80" s="4">
        <v>-6.0149000000000003E-5</v>
      </c>
      <c r="H80" s="4">
        <v>-3.4947999999999999E-4</v>
      </c>
      <c r="I80" s="4">
        <f t="shared" si="17"/>
        <v>1.4253550000000001E-3</v>
      </c>
      <c r="J80" s="4">
        <f t="shared" si="18"/>
        <v>-3.441249E-3</v>
      </c>
      <c r="K80" s="4">
        <f t="shared" si="19"/>
        <v>2.0609199999999999E-3</v>
      </c>
      <c r="L80" s="4">
        <v>1.4254000000000001E-3</v>
      </c>
      <c r="M80" s="4">
        <v>-3.4412000000000002E-3</v>
      </c>
      <c r="N80" s="4">
        <v>2.0609000000000001E-3</v>
      </c>
      <c r="O80" s="4">
        <f t="shared" si="20"/>
        <v>4.4999999999949594E-8</v>
      </c>
      <c r="P80" s="4">
        <f t="shared" si="21"/>
        <v>4.8999999999795735E-8</v>
      </c>
      <c r="Q80" s="4">
        <f t="shared" si="22"/>
        <v>-1.9999999999881224E-8</v>
      </c>
      <c r="R80" s="4">
        <f t="shared" si="15"/>
        <v>6.9469417731622699E-8</v>
      </c>
      <c r="S80" s="15">
        <f t="shared" si="16"/>
        <v>3.724731211778912</v>
      </c>
      <c r="Z80" s="1"/>
      <c r="AA80" s="1"/>
      <c r="AB80" s="1"/>
      <c r="AD80" s="1"/>
    </row>
    <row r="81" spans="1:30" x14ac:dyDescent="0.45">
      <c r="A81" s="30"/>
      <c r="B81" s="9">
        <v>11121</v>
      </c>
      <c r="C81" s="4">
        <v>1.8192E-3</v>
      </c>
      <c r="D81" s="4">
        <v>-4.3991000000000004E-3</v>
      </c>
      <c r="E81" s="4">
        <v>2.9351999999999998E-3</v>
      </c>
      <c r="F81" s="4">
        <v>5.0969999999999996E-6</v>
      </c>
      <c r="G81" s="4">
        <v>-5.0625000000000002E-6</v>
      </c>
      <c r="H81" s="4">
        <v>-1.5909E-4</v>
      </c>
      <c r="I81" s="4">
        <f t="shared" si="17"/>
        <v>1.8242969999999999E-3</v>
      </c>
      <c r="J81" s="4">
        <f t="shared" si="18"/>
        <v>-4.4041625000000003E-3</v>
      </c>
      <c r="K81" s="4">
        <f t="shared" si="19"/>
        <v>2.7761099999999996E-3</v>
      </c>
      <c r="L81" s="4">
        <v>1.8243000000000001E-3</v>
      </c>
      <c r="M81" s="4">
        <v>-4.4041999999999996E-3</v>
      </c>
      <c r="N81" s="4">
        <v>2.7761000000000001E-3</v>
      </c>
      <c r="O81" s="4">
        <f t="shared" si="20"/>
        <v>3.0000000001556559E-9</v>
      </c>
      <c r="P81" s="4">
        <f t="shared" si="21"/>
        <v>-3.7499999999343614E-8</v>
      </c>
      <c r="Q81" s="4">
        <f t="shared" si="22"/>
        <v>-9.9999999995069311E-9</v>
      </c>
      <c r="R81" s="4">
        <f t="shared" si="15"/>
        <v>3.8926212247556836E-8</v>
      </c>
      <c r="S81" s="15">
        <f t="shared" si="16"/>
        <v>4.7670796227879393</v>
      </c>
      <c r="Z81" s="1"/>
      <c r="AA81" s="1"/>
      <c r="AB81" s="1"/>
      <c r="AD81" s="1"/>
    </row>
    <row r="82" spans="1:30" x14ac:dyDescent="0.45">
      <c r="A82" s="30"/>
      <c r="B82" s="9">
        <v>12261</v>
      </c>
      <c r="C82" s="4">
        <v>2.0095E-3</v>
      </c>
      <c r="D82" s="4">
        <v>-4.8605999999999996E-3</v>
      </c>
      <c r="E82" s="4">
        <v>3.1936999999999998E-3</v>
      </c>
      <c r="F82" s="4">
        <v>1.9593999999999998E-6</v>
      </c>
      <c r="G82" s="4">
        <v>4.5507999999999997E-6</v>
      </c>
      <c r="H82" s="4">
        <v>-6.3279000000000002E-5</v>
      </c>
      <c r="I82" s="4">
        <f t="shared" si="17"/>
        <v>2.0114593999999999E-3</v>
      </c>
      <c r="J82" s="4">
        <f t="shared" si="18"/>
        <v>-4.8560491999999995E-3</v>
      </c>
      <c r="K82" s="4">
        <f t="shared" si="19"/>
        <v>3.130421E-3</v>
      </c>
      <c r="L82" s="4">
        <v>2.0114999999999998E-3</v>
      </c>
      <c r="M82" s="4">
        <v>-4.8561000000000003E-3</v>
      </c>
      <c r="N82" s="4">
        <v>3.1304000000000002E-3</v>
      </c>
      <c r="O82" s="4">
        <f t="shared" si="20"/>
        <v>4.0599999999967051E-8</v>
      </c>
      <c r="P82" s="4">
        <f t="shared" si="21"/>
        <v>-5.0800000000843226E-8</v>
      </c>
      <c r="Q82" s="4">
        <f t="shared" si="22"/>
        <v>-2.0999999999788549E-8</v>
      </c>
      <c r="R82" s="4">
        <f t="shared" si="15"/>
        <v>6.8337398253621834E-8</v>
      </c>
      <c r="S82" s="15">
        <f t="shared" si="16"/>
        <v>5.2562191221447385</v>
      </c>
      <c r="Z82" s="1"/>
      <c r="AA82" s="1"/>
      <c r="AB82" s="1"/>
      <c r="AD82" s="1"/>
    </row>
    <row r="83" spans="1:30" x14ac:dyDescent="0.45">
      <c r="A83" s="30"/>
      <c r="B83" s="9">
        <v>12831</v>
      </c>
      <c r="C83" s="4">
        <v>2.1101000000000002E-3</v>
      </c>
      <c r="D83" s="4">
        <v>-5.0942000000000001E-3</v>
      </c>
      <c r="E83" s="4">
        <v>3.3084999999999998E-3</v>
      </c>
      <c r="F83" s="3">
        <v>0</v>
      </c>
      <c r="G83" s="3">
        <v>0</v>
      </c>
      <c r="H83" s="4">
        <v>0</v>
      </c>
      <c r="I83" s="4">
        <f t="shared" si="17"/>
        <v>2.1101000000000002E-3</v>
      </c>
      <c r="J83" s="4">
        <f t="shared" si="18"/>
        <v>-5.0942000000000001E-3</v>
      </c>
      <c r="K83" s="4">
        <f t="shared" si="19"/>
        <v>3.3084999999999998E-3</v>
      </c>
      <c r="L83" s="4">
        <v>2.1101000000000002E-3</v>
      </c>
      <c r="M83" s="4">
        <v>-5.0942000000000001E-3</v>
      </c>
      <c r="N83" s="4">
        <v>3.3084999999999998E-3</v>
      </c>
      <c r="O83" s="4">
        <f t="shared" si="20"/>
        <v>0</v>
      </c>
      <c r="P83" s="4">
        <f t="shared" si="21"/>
        <v>0</v>
      </c>
      <c r="Q83" s="4">
        <f t="shared" si="22"/>
        <v>0</v>
      </c>
      <c r="R83" s="4">
        <f t="shared" si="15"/>
        <v>0</v>
      </c>
      <c r="S83" s="15">
        <f t="shared" si="16"/>
        <v>5.5139274251662034</v>
      </c>
      <c r="AA83" s="1"/>
      <c r="AB83" s="1"/>
      <c r="AD83" s="1"/>
    </row>
    <row r="84" spans="1:30" x14ac:dyDescent="0.45">
      <c r="A84" s="30"/>
      <c r="B84" s="9">
        <v>13230</v>
      </c>
      <c r="C84" s="4">
        <v>-4.0638000000000002E-4</v>
      </c>
      <c r="D84" s="4">
        <v>-9.6924000000000001E-4</v>
      </c>
      <c r="E84" s="4">
        <v>8.9705999999999998E-4</v>
      </c>
      <c r="F84" s="4">
        <v>-1.2452999999999999E-5</v>
      </c>
      <c r="G84" s="4">
        <v>-4.1915000000000001E-5</v>
      </c>
      <c r="H84" s="4">
        <v>-3.6854999999999999E-4</v>
      </c>
      <c r="I84" s="4">
        <f t="shared" si="17"/>
        <v>-4.1883300000000002E-4</v>
      </c>
      <c r="J84" s="4">
        <f t="shared" si="18"/>
        <v>-1.0111549999999999E-3</v>
      </c>
      <c r="K84" s="4">
        <f t="shared" si="19"/>
        <v>5.2851000000000005E-4</v>
      </c>
      <c r="L84" s="4">
        <v>-4.1883000000000003E-4</v>
      </c>
      <c r="M84" s="4">
        <v>-1.0112000000000001E-3</v>
      </c>
      <c r="N84" s="4">
        <v>5.2851000000000005E-4</v>
      </c>
      <c r="O84" s="4">
        <f t="shared" si="20"/>
        <v>2.9999999999930256E-9</v>
      </c>
      <c r="P84" s="4">
        <f t="shared" si="21"/>
        <v>-4.5000000000166435E-8</v>
      </c>
      <c r="Q84" s="4">
        <f t="shared" si="22"/>
        <v>0</v>
      </c>
      <c r="R84" s="4">
        <f t="shared" si="15"/>
        <v>4.5099889135284325E-8</v>
      </c>
      <c r="S84" s="15">
        <f t="shared" si="16"/>
        <v>1.0945062854547707</v>
      </c>
      <c r="Z84" s="1"/>
      <c r="AA84" s="1"/>
      <c r="AB84" s="1"/>
      <c r="AD84" s="1"/>
    </row>
    <row r="85" spans="1:30" x14ac:dyDescent="0.45">
      <c r="A85" s="30"/>
      <c r="B85" s="9">
        <v>14837</v>
      </c>
      <c r="C85" s="4">
        <v>-7.1714000000000001E-4</v>
      </c>
      <c r="D85" s="4">
        <v>-1.6957000000000001E-3</v>
      </c>
      <c r="E85" s="4">
        <v>1.3083000000000001E-3</v>
      </c>
      <c r="F85" s="4">
        <v>-1.8054E-5</v>
      </c>
      <c r="G85" s="4">
        <v>-7.9202999999999994E-5</v>
      </c>
      <c r="H85" s="4">
        <v>-3.8936E-4</v>
      </c>
      <c r="I85" s="4">
        <f t="shared" si="17"/>
        <v>-7.35194E-4</v>
      </c>
      <c r="J85" s="4">
        <f t="shared" si="18"/>
        <v>-1.774903E-3</v>
      </c>
      <c r="K85" s="4">
        <f t="shared" si="19"/>
        <v>9.1894000000000003E-4</v>
      </c>
      <c r="L85" s="4">
        <v>-7.3519000000000004E-4</v>
      </c>
      <c r="M85" s="4">
        <v>-1.7749E-3</v>
      </c>
      <c r="N85" s="4">
        <v>9.1896999999999996E-4</v>
      </c>
      <c r="O85" s="4">
        <f t="shared" si="20"/>
        <v>3.9999999999545607E-9</v>
      </c>
      <c r="P85" s="4">
        <f t="shared" si="21"/>
        <v>2.9999999999388155E-9</v>
      </c>
      <c r="Q85" s="4">
        <f t="shared" si="22"/>
        <v>2.9999999999930256E-8</v>
      </c>
      <c r="R85" s="4">
        <f t="shared" si="15"/>
        <v>3.0413812651410288E-8</v>
      </c>
      <c r="S85" s="15">
        <f t="shared" si="16"/>
        <v>1.921138814895998</v>
      </c>
      <c r="Z85" s="1"/>
      <c r="AA85" s="1"/>
      <c r="AB85" s="1"/>
      <c r="AD85" s="1"/>
    </row>
    <row r="86" spans="1:30" x14ac:dyDescent="0.45">
      <c r="A86" s="30"/>
      <c r="B86" s="9">
        <v>15977</v>
      </c>
      <c r="C86" s="4">
        <v>-1.0625999999999999E-3</v>
      </c>
      <c r="D86" s="4">
        <v>-2.5148000000000002E-3</v>
      </c>
      <c r="E86" s="4">
        <v>1.7979000000000001E-3</v>
      </c>
      <c r="F86" s="4">
        <v>-1.1789E-5</v>
      </c>
      <c r="G86" s="4">
        <v>-7.8953000000000001E-5</v>
      </c>
      <c r="H86" s="4">
        <v>-3.6575000000000003E-4</v>
      </c>
      <c r="I86" s="4">
        <f t="shared" si="17"/>
        <v>-1.0743889999999998E-3</v>
      </c>
      <c r="J86" s="4">
        <f t="shared" si="18"/>
        <v>-2.5937530000000003E-3</v>
      </c>
      <c r="K86" s="4">
        <f t="shared" si="19"/>
        <v>1.4321500000000001E-3</v>
      </c>
      <c r="L86" s="4">
        <v>-1.0744000000000001E-3</v>
      </c>
      <c r="M86" s="4">
        <v>-2.5937999999999998E-3</v>
      </c>
      <c r="N86" s="4">
        <v>1.4321E-3</v>
      </c>
      <c r="O86" s="4">
        <f t="shared" si="20"/>
        <v>-1.1000000000281618E-8</v>
      </c>
      <c r="P86" s="4">
        <f t="shared" si="21"/>
        <v>-4.6999999999547404E-8</v>
      </c>
      <c r="Q86" s="4">
        <f t="shared" si="22"/>
        <v>-5.0000000000136741E-8</v>
      </c>
      <c r="R86" s="4">
        <f t="shared" si="15"/>
        <v>6.9498201415413087E-8</v>
      </c>
      <c r="S86" s="15">
        <f t="shared" si="16"/>
        <v>2.807513811185975</v>
      </c>
      <c r="Z86" s="1"/>
      <c r="AA86" s="1"/>
      <c r="AB86" s="1"/>
      <c r="AD86" s="1"/>
    </row>
    <row r="87" spans="1:30" x14ac:dyDescent="0.45">
      <c r="A87" s="30"/>
      <c r="B87" s="9">
        <v>17117</v>
      </c>
      <c r="C87" s="4">
        <v>-1.4256E-3</v>
      </c>
      <c r="D87" s="4">
        <v>-3.4071000000000001E-3</v>
      </c>
      <c r="E87" s="4">
        <v>2.3167000000000001E-3</v>
      </c>
      <c r="F87" s="4">
        <v>-6.4508000000000001E-6</v>
      </c>
      <c r="G87" s="4">
        <v>-5.0176000000000002E-5</v>
      </c>
      <c r="H87" s="4">
        <v>-2.8305000000000002E-4</v>
      </c>
      <c r="I87" s="4">
        <f t="shared" si="17"/>
        <v>-1.4320507999999999E-3</v>
      </c>
      <c r="J87" s="4">
        <f t="shared" si="18"/>
        <v>-3.457276E-3</v>
      </c>
      <c r="K87" s="4">
        <f t="shared" si="19"/>
        <v>2.0336500000000001E-3</v>
      </c>
      <c r="L87" s="4">
        <v>-1.4321E-3</v>
      </c>
      <c r="M87" s="4">
        <v>-3.4573E-3</v>
      </c>
      <c r="N87" s="4">
        <v>2.0336999999999998E-3</v>
      </c>
      <c r="O87" s="4">
        <f t="shared" si="20"/>
        <v>-4.9200000000080776E-8</v>
      </c>
      <c r="P87" s="4">
        <f t="shared" si="21"/>
        <v>-2.3999999999944205E-8</v>
      </c>
      <c r="Q87" s="4">
        <f t="shared" si="22"/>
        <v>4.999999999970306E-8</v>
      </c>
      <c r="R87" s="4">
        <f t="shared" si="15"/>
        <v>7.4139328294607414E-8</v>
      </c>
      <c r="S87" s="15">
        <f t="shared" si="16"/>
        <v>3.7421696514188132</v>
      </c>
      <c r="Z87" s="1"/>
      <c r="AA87" s="1"/>
      <c r="AB87" s="1"/>
      <c r="AD87" s="1"/>
    </row>
    <row r="88" spans="1:30" x14ac:dyDescent="0.45">
      <c r="A88" s="30"/>
      <c r="B88" s="9">
        <v>18257</v>
      </c>
      <c r="C88" s="4">
        <v>-1.8159000000000001E-3</v>
      </c>
      <c r="D88" s="4">
        <v>-4.3758E-3</v>
      </c>
      <c r="E88" s="4">
        <v>2.9505999999999998E-3</v>
      </c>
      <c r="F88" s="4">
        <v>9.3519E-7</v>
      </c>
      <c r="G88" s="4">
        <v>-5.7675999999999996E-6</v>
      </c>
      <c r="H88" s="4">
        <v>-1.3808000000000001E-4</v>
      </c>
      <c r="I88" s="4">
        <f t="shared" si="17"/>
        <v>-1.8149648100000001E-3</v>
      </c>
      <c r="J88" s="4">
        <f t="shared" si="18"/>
        <v>-4.3815675999999996E-3</v>
      </c>
      <c r="K88" s="4">
        <f t="shared" si="19"/>
        <v>2.8125199999999998E-3</v>
      </c>
      <c r="L88" s="4">
        <v>-1.8148999999999999E-3</v>
      </c>
      <c r="M88" s="4">
        <v>-4.3816000000000003E-3</v>
      </c>
      <c r="N88" s="4">
        <v>2.8124999999999999E-3</v>
      </c>
      <c r="O88" s="4">
        <f t="shared" si="20"/>
        <v>6.481000000015634E-8</v>
      </c>
      <c r="P88" s="4">
        <f t="shared" si="21"/>
        <v>-3.240000000064025E-8</v>
      </c>
      <c r="Q88" s="4">
        <f t="shared" si="22"/>
        <v>-1.9999999999881224E-8</v>
      </c>
      <c r="R88" s="4">
        <f t="shared" si="15"/>
        <v>7.5167121137216654E-8</v>
      </c>
      <c r="S88" s="15">
        <f t="shared" si="16"/>
        <v>4.7426027210804831</v>
      </c>
      <c r="Z88" s="1"/>
      <c r="AA88" s="1"/>
      <c r="AB88" s="1"/>
      <c r="AD88" s="1"/>
    </row>
    <row r="89" spans="1:30" x14ac:dyDescent="0.45">
      <c r="A89" s="30"/>
      <c r="B89" s="9">
        <v>19397</v>
      </c>
      <c r="C89" s="4">
        <v>-2.0010000000000002E-3</v>
      </c>
      <c r="D89" s="4">
        <v>-4.8320000000000004E-3</v>
      </c>
      <c r="E89" s="4">
        <v>3.2374000000000001E-3</v>
      </c>
      <c r="F89" s="4">
        <v>8.7756000000000003E-7</v>
      </c>
      <c r="G89" s="4">
        <v>3.3956999999999999E-6</v>
      </c>
      <c r="H89" s="4">
        <v>-6.4157000000000003E-5</v>
      </c>
      <c r="I89" s="4">
        <f t="shared" si="17"/>
        <v>-2.00012244E-3</v>
      </c>
      <c r="J89" s="4">
        <f t="shared" si="18"/>
        <v>-4.8286043000000008E-3</v>
      </c>
      <c r="K89" s="4">
        <f t="shared" si="19"/>
        <v>3.1732430000000001E-3</v>
      </c>
      <c r="L89" s="4">
        <v>-2.0000999999999999E-3</v>
      </c>
      <c r="M89" s="4">
        <v>-4.8285999999999997E-3</v>
      </c>
      <c r="N89" s="4">
        <v>3.1732000000000002E-3</v>
      </c>
      <c r="O89" s="4">
        <f t="shared" si="20"/>
        <v>2.2440000000106125E-8</v>
      </c>
      <c r="P89" s="4">
        <f t="shared" si="21"/>
        <v>4.3000000010326445E-9</v>
      </c>
      <c r="Q89" s="4">
        <f t="shared" si="22"/>
        <v>-4.2999999999918104E-8</v>
      </c>
      <c r="R89" s="4">
        <f t="shared" si="15"/>
        <v>4.8693362997503064E-8</v>
      </c>
      <c r="S89" s="15">
        <f t="shared" si="16"/>
        <v>5.2264498438232421</v>
      </c>
      <c r="Z89" s="1"/>
      <c r="AA89" s="1"/>
      <c r="AB89" s="1"/>
      <c r="AD89" s="1"/>
    </row>
    <row r="90" spans="1:30" x14ac:dyDescent="0.45">
      <c r="A90" s="30"/>
      <c r="B90" s="9">
        <v>19967</v>
      </c>
      <c r="C90" s="4">
        <v>-2.1234000000000001E-3</v>
      </c>
      <c r="D90" s="4">
        <v>-5.1263000000000003E-3</v>
      </c>
      <c r="E90" s="4">
        <v>3.3861E-3</v>
      </c>
      <c r="F90" s="3">
        <v>0</v>
      </c>
      <c r="G90" s="3">
        <v>0</v>
      </c>
      <c r="H90" s="4">
        <v>0</v>
      </c>
      <c r="I90" s="4">
        <f t="shared" si="17"/>
        <v>-2.1234000000000001E-3</v>
      </c>
      <c r="J90" s="4">
        <f t="shared" si="18"/>
        <v>-5.1263000000000003E-3</v>
      </c>
      <c r="K90" s="4">
        <f t="shared" si="19"/>
        <v>3.3861E-3</v>
      </c>
      <c r="L90" s="4">
        <v>-2.1234000000000001E-3</v>
      </c>
      <c r="M90" s="4">
        <v>-5.1263000000000003E-3</v>
      </c>
      <c r="N90" s="4">
        <v>3.3861E-3</v>
      </c>
      <c r="O90" s="4">
        <f t="shared" si="20"/>
        <v>0</v>
      </c>
      <c r="P90" s="4">
        <f t="shared" si="21"/>
        <v>0</v>
      </c>
      <c r="Q90" s="4">
        <f t="shared" si="22"/>
        <v>0</v>
      </c>
      <c r="R90" s="4">
        <f t="shared" si="15"/>
        <v>0</v>
      </c>
      <c r="S90" s="15">
        <f t="shared" si="16"/>
        <v>5.5486736478189096</v>
      </c>
      <c r="AA90" s="1"/>
      <c r="AB90" s="1"/>
      <c r="AD90" s="1"/>
    </row>
    <row r="91" spans="1:30" x14ac:dyDescent="0.45">
      <c r="A91" s="30"/>
      <c r="B91" s="9">
        <v>20347</v>
      </c>
      <c r="C91" s="4">
        <v>-9.6862000000000001E-4</v>
      </c>
      <c r="D91" s="4">
        <v>-4.0536000000000001E-4</v>
      </c>
      <c r="E91" s="4">
        <v>9.0404999999999999E-4</v>
      </c>
      <c r="F91" s="4">
        <v>-4.1958E-5</v>
      </c>
      <c r="G91" s="4">
        <v>-1.3241000000000001E-5</v>
      </c>
      <c r="H91" s="4">
        <v>-3.7329000000000003E-4</v>
      </c>
      <c r="I91" s="4">
        <f t="shared" si="17"/>
        <v>-1.010578E-3</v>
      </c>
      <c r="J91" s="4">
        <f t="shared" si="18"/>
        <v>-4.18601E-4</v>
      </c>
      <c r="K91" s="4">
        <f t="shared" si="19"/>
        <v>5.3075999999999991E-4</v>
      </c>
      <c r="L91" s="4">
        <v>-1.0106E-3</v>
      </c>
      <c r="M91" s="4">
        <v>-4.1859999999999998E-4</v>
      </c>
      <c r="N91" s="4">
        <v>5.3074999999999997E-4</v>
      </c>
      <c r="O91" s="4">
        <f t="shared" si="20"/>
        <v>-2.1999999999912714E-8</v>
      </c>
      <c r="P91" s="4">
        <f t="shared" si="21"/>
        <v>1.0000000000157452E-9</v>
      </c>
      <c r="Q91" s="4">
        <f t="shared" si="22"/>
        <v>-9.9999999999406119E-9</v>
      </c>
      <c r="R91" s="4">
        <f t="shared" si="15"/>
        <v>2.418677324479235E-8</v>
      </c>
      <c r="S91" s="15">
        <f t="shared" si="16"/>
        <v>1.0938639403509012</v>
      </c>
      <c r="Z91" s="1"/>
      <c r="AA91" s="1"/>
      <c r="AB91" s="1"/>
      <c r="AD91" s="1"/>
    </row>
    <row r="92" spans="1:30" x14ac:dyDescent="0.45">
      <c r="A92" s="30"/>
      <c r="B92" s="9">
        <v>21842</v>
      </c>
      <c r="C92" s="4">
        <v>-1.7061999999999999E-3</v>
      </c>
      <c r="D92" s="4">
        <v>-7.1427999999999997E-4</v>
      </c>
      <c r="E92" s="4">
        <v>1.2937999999999999E-3</v>
      </c>
      <c r="F92" s="4">
        <v>-7.6989000000000004E-5</v>
      </c>
      <c r="G92" s="4">
        <v>-2.4352999999999999E-5</v>
      </c>
      <c r="H92" s="4">
        <v>-3.9321000000000001E-4</v>
      </c>
      <c r="I92" s="4">
        <f t="shared" si="17"/>
        <v>-1.7831889999999999E-3</v>
      </c>
      <c r="J92" s="4">
        <f t="shared" si="18"/>
        <v>-7.3863299999999993E-4</v>
      </c>
      <c r="K92" s="4">
        <f t="shared" si="19"/>
        <v>9.0058999999999994E-4</v>
      </c>
      <c r="L92" s="4">
        <v>-1.7832E-3</v>
      </c>
      <c r="M92" s="4">
        <v>-7.3862999999999999E-4</v>
      </c>
      <c r="N92" s="4">
        <v>9.0063999999999997E-4</v>
      </c>
      <c r="O92" s="4">
        <f t="shared" si="20"/>
        <v>-1.1000000000064777E-8</v>
      </c>
      <c r="P92" s="4">
        <f t="shared" si="21"/>
        <v>2.9999999999388155E-9</v>
      </c>
      <c r="Q92" s="4">
        <f t="shared" si="22"/>
        <v>5.000000000002832E-8</v>
      </c>
      <c r="R92" s="4">
        <f t="shared" si="15"/>
        <v>5.1283525619870267E-8</v>
      </c>
      <c r="S92" s="15">
        <f t="shared" si="16"/>
        <v>1.9301234460261862</v>
      </c>
      <c r="Z92" s="1"/>
      <c r="AA92" s="1"/>
      <c r="AB92" s="1"/>
      <c r="AD92" s="1"/>
    </row>
    <row r="93" spans="1:30" x14ac:dyDescent="0.45">
      <c r="A93" s="30"/>
      <c r="B93" s="9">
        <v>22982</v>
      </c>
      <c r="C93" s="4">
        <v>-2.5314999999999999E-3</v>
      </c>
      <c r="D93" s="4">
        <v>-1.0591999999999999E-3</v>
      </c>
      <c r="E93" s="4">
        <v>1.7648E-3</v>
      </c>
      <c r="F93" s="4">
        <v>-7.7366000000000004E-5</v>
      </c>
      <c r="G93" s="4">
        <v>-2.1447999999999999E-5</v>
      </c>
      <c r="H93" s="4">
        <v>-3.6934000000000001E-4</v>
      </c>
      <c r="I93" s="4">
        <f t="shared" si="17"/>
        <v>-2.608866E-3</v>
      </c>
      <c r="J93" s="4">
        <f t="shared" si="18"/>
        <v>-1.080648E-3</v>
      </c>
      <c r="K93" s="4">
        <f t="shared" si="19"/>
        <v>1.3954599999999998E-3</v>
      </c>
      <c r="L93" s="4">
        <v>-2.6088999999999999E-3</v>
      </c>
      <c r="M93" s="4">
        <v>-1.0805999999999999E-3</v>
      </c>
      <c r="N93" s="4">
        <v>1.3955E-3</v>
      </c>
      <c r="O93" s="4">
        <f t="shared" si="20"/>
        <v>-3.3999999999884817E-8</v>
      </c>
      <c r="P93" s="4">
        <f t="shared" si="21"/>
        <v>4.800000000010525E-8</v>
      </c>
      <c r="Q93" s="4">
        <f t="shared" si="22"/>
        <v>4.0000000000196129E-8</v>
      </c>
      <c r="R93" s="4">
        <f t="shared" si="15"/>
        <v>7.1133676975241214E-8</v>
      </c>
      <c r="S93" s="15">
        <f t="shared" si="16"/>
        <v>2.8238370296460098</v>
      </c>
      <c r="Z93" s="1"/>
      <c r="AA93" s="1"/>
      <c r="AB93" s="1"/>
      <c r="AD93" s="1"/>
    </row>
    <row r="94" spans="1:30" x14ac:dyDescent="0.45">
      <c r="A94" s="30"/>
      <c r="B94" s="9">
        <v>24122</v>
      </c>
      <c r="C94" s="4">
        <v>-3.4318E-3</v>
      </c>
      <c r="D94" s="4">
        <v>-1.4274999999999999E-3</v>
      </c>
      <c r="E94" s="4">
        <v>2.2699999999999999E-3</v>
      </c>
      <c r="F94" s="4">
        <v>-5.2129000000000002E-5</v>
      </c>
      <c r="G94" s="4">
        <v>-1.5622000000000001E-5</v>
      </c>
      <c r="H94" s="4">
        <v>-2.8134999999999998E-4</v>
      </c>
      <c r="I94" s="4">
        <f t="shared" si="17"/>
        <v>-3.4839290000000002E-3</v>
      </c>
      <c r="J94" s="4">
        <f t="shared" si="18"/>
        <v>-1.443122E-3</v>
      </c>
      <c r="K94" s="4">
        <f t="shared" si="19"/>
        <v>1.9886499999999998E-3</v>
      </c>
      <c r="L94" s="4">
        <v>-3.4838999999999998E-3</v>
      </c>
      <c r="M94" s="4">
        <v>-1.4430999999999999E-3</v>
      </c>
      <c r="N94" s="4">
        <v>1.9886000000000001E-3</v>
      </c>
      <c r="O94" s="4">
        <f t="shared" si="20"/>
        <v>2.9000000000348192E-8</v>
      </c>
      <c r="P94" s="4">
        <f t="shared" si="21"/>
        <v>2.2000000000129555E-8</v>
      </c>
      <c r="Q94" s="4">
        <f t="shared" si="22"/>
        <v>-4.999999999970306E-8</v>
      </c>
      <c r="R94" s="4">
        <f t="shared" ref="R94:R118" si="23">(O94^2+P94^2+Q94^2)^0.5</f>
        <v>6.1846584384234193E-8</v>
      </c>
      <c r="S94" s="15">
        <f t="shared" si="16"/>
        <v>3.7709543646138175</v>
      </c>
      <c r="Z94" s="1"/>
      <c r="AA94" s="1"/>
      <c r="AB94" s="1"/>
      <c r="AD94" s="1"/>
    </row>
    <row r="95" spans="1:30" x14ac:dyDescent="0.45">
      <c r="A95" s="30"/>
      <c r="B95" s="9">
        <v>25262</v>
      </c>
      <c r="C95" s="4">
        <v>-4.3876999999999996E-3</v>
      </c>
      <c r="D95" s="4">
        <v>-1.8182000000000001E-3</v>
      </c>
      <c r="E95" s="4">
        <v>2.9196999999999999E-3</v>
      </c>
      <c r="F95" s="4">
        <v>-1.1382E-5</v>
      </c>
      <c r="G95" s="4">
        <v>-3.9431999999999998E-6</v>
      </c>
      <c r="H95" s="4">
        <v>-1.3532999999999999E-4</v>
      </c>
      <c r="I95" s="4">
        <f t="shared" si="17"/>
        <v>-4.3990819999999995E-3</v>
      </c>
      <c r="J95" s="4">
        <f t="shared" si="18"/>
        <v>-1.8221432000000001E-3</v>
      </c>
      <c r="K95" s="4">
        <f t="shared" si="19"/>
        <v>2.78437E-3</v>
      </c>
      <c r="L95" s="4">
        <v>-4.3991000000000004E-3</v>
      </c>
      <c r="M95" s="4">
        <v>-1.8221999999999999E-3</v>
      </c>
      <c r="N95" s="4">
        <v>2.7843999999999998E-3</v>
      </c>
      <c r="O95" s="4">
        <f t="shared" si="20"/>
        <v>-1.8000000000933936E-8</v>
      </c>
      <c r="P95" s="4">
        <f t="shared" si="21"/>
        <v>-5.6799999999853495E-8</v>
      </c>
      <c r="Q95" s="4">
        <f t="shared" si="22"/>
        <v>2.9999999999821836E-8</v>
      </c>
      <c r="R95" s="4">
        <f t="shared" si="23"/>
        <v>6.6710119172478541E-8</v>
      </c>
      <c r="S95" s="15">
        <f t="shared" si="16"/>
        <v>4.7615642020243731</v>
      </c>
      <c r="Z95" s="1"/>
      <c r="AA95" s="1"/>
      <c r="AB95" s="1"/>
      <c r="AD95" s="1"/>
    </row>
    <row r="96" spans="1:30" x14ac:dyDescent="0.45">
      <c r="A96" s="30"/>
      <c r="B96" s="9">
        <v>25282</v>
      </c>
      <c r="C96" s="4">
        <v>-4.8162999999999999E-3</v>
      </c>
      <c r="D96" s="4">
        <v>-1.9941E-3</v>
      </c>
      <c r="E96" s="4">
        <v>3.2542000000000001E-3</v>
      </c>
      <c r="F96" s="4">
        <v>-1.9775000000000001E-6</v>
      </c>
      <c r="G96" s="4">
        <v>-1.6363999999999999E-6</v>
      </c>
      <c r="H96" s="4">
        <v>-6.4845999999999995E-5</v>
      </c>
      <c r="I96" s="4">
        <f t="shared" si="17"/>
        <v>-4.8182774999999999E-3</v>
      </c>
      <c r="J96" s="4">
        <f t="shared" si="18"/>
        <v>-1.9957363999999998E-3</v>
      </c>
      <c r="K96" s="4">
        <f t="shared" si="19"/>
        <v>3.1893540000000001E-3</v>
      </c>
      <c r="L96" s="4">
        <v>-4.8181999999999999E-3</v>
      </c>
      <c r="M96" s="4">
        <v>-1.9957999999999998E-3</v>
      </c>
      <c r="N96" s="4">
        <v>3.1893999999999998E-3</v>
      </c>
      <c r="O96" s="4">
        <f t="shared" si="20"/>
        <v>7.7499999999973423E-8</v>
      </c>
      <c r="P96" s="4">
        <f t="shared" si="21"/>
        <v>-6.3600000000003931E-8</v>
      </c>
      <c r="Q96" s="4">
        <f t="shared" si="22"/>
        <v>4.5999999999640079E-8</v>
      </c>
      <c r="R96" s="4">
        <f t="shared" si="23"/>
        <v>1.1030507694554802E-7</v>
      </c>
      <c r="S96" s="15">
        <f t="shared" si="16"/>
        <v>5.2151959579674472</v>
      </c>
      <c r="Z96" s="1"/>
      <c r="AA96" s="1"/>
      <c r="AB96" s="1"/>
      <c r="AD96" s="1"/>
    </row>
    <row r="97" spans="1:30" x14ac:dyDescent="0.45">
      <c r="A97" s="30"/>
      <c r="B97" s="9">
        <v>25972</v>
      </c>
      <c r="C97" s="4">
        <v>-5.1270999999999999E-3</v>
      </c>
      <c r="D97" s="4">
        <v>-2.1237000000000001E-3</v>
      </c>
      <c r="E97" s="4">
        <v>3.4914E-3</v>
      </c>
      <c r="F97" s="3">
        <v>0</v>
      </c>
      <c r="G97" s="3">
        <v>0</v>
      </c>
      <c r="H97" s="4">
        <v>0</v>
      </c>
      <c r="I97" s="4">
        <f t="shared" si="17"/>
        <v>-5.1270999999999999E-3</v>
      </c>
      <c r="J97" s="4">
        <f t="shared" si="18"/>
        <v>-2.1237000000000001E-3</v>
      </c>
      <c r="K97" s="4">
        <f t="shared" si="19"/>
        <v>3.4914E-3</v>
      </c>
      <c r="L97" s="4">
        <v>-5.1270999999999999E-3</v>
      </c>
      <c r="M97" s="4">
        <v>-2.1237000000000001E-3</v>
      </c>
      <c r="N97" s="4">
        <v>3.4914E-3</v>
      </c>
      <c r="O97" s="4">
        <f t="shared" si="20"/>
        <v>0</v>
      </c>
      <c r="P97" s="4">
        <f t="shared" si="21"/>
        <v>0</v>
      </c>
      <c r="Q97" s="4">
        <f t="shared" si="22"/>
        <v>0</v>
      </c>
      <c r="R97" s="4">
        <f t="shared" si="23"/>
        <v>0</v>
      </c>
      <c r="S97" s="15">
        <f t="shared" si="16"/>
        <v>5.5495275564682078</v>
      </c>
      <c r="AA97" s="1"/>
      <c r="AB97" s="1"/>
      <c r="AD97" s="1"/>
    </row>
    <row r="98" spans="1:30" x14ac:dyDescent="0.45">
      <c r="A98" s="30"/>
      <c r="B98" s="9">
        <v>27352</v>
      </c>
      <c r="C98" s="4">
        <v>-9.6204000000000005E-4</v>
      </c>
      <c r="D98" s="4">
        <v>3.8868000000000003E-4</v>
      </c>
      <c r="E98" s="4">
        <v>9.6798000000000001E-4</v>
      </c>
      <c r="F98" s="4">
        <v>-3.7252000000000002E-5</v>
      </c>
      <c r="G98" s="4">
        <v>2.5244000000000001E-5</v>
      </c>
      <c r="H98" s="4">
        <v>-3.9808999999999998E-4</v>
      </c>
      <c r="I98" s="4">
        <f t="shared" si="17"/>
        <v>-9.9929200000000015E-4</v>
      </c>
      <c r="J98" s="4">
        <f t="shared" si="18"/>
        <v>4.1392400000000003E-4</v>
      </c>
      <c r="K98" s="4">
        <f t="shared" si="19"/>
        <v>5.6988999999999998E-4</v>
      </c>
      <c r="L98" s="4">
        <v>-9.992899999999999E-4</v>
      </c>
      <c r="M98" s="4">
        <v>4.1392000000000002E-4</v>
      </c>
      <c r="N98" s="4">
        <v>5.6988999999999998E-4</v>
      </c>
      <c r="O98" s="4">
        <f t="shared" si="20"/>
        <v>2.0000000002483309E-9</v>
      </c>
      <c r="P98" s="4">
        <f t="shared" si="21"/>
        <v>-4.0000000000087708E-9</v>
      </c>
      <c r="Q98" s="4">
        <f t="shared" si="22"/>
        <v>0</v>
      </c>
      <c r="R98" s="4">
        <f t="shared" si="23"/>
        <v>4.4721359551184809E-9</v>
      </c>
      <c r="S98" s="15">
        <f t="shared" si="16"/>
        <v>1.0816239043678721</v>
      </c>
      <c r="Z98" s="1"/>
      <c r="AA98" s="1"/>
      <c r="AB98" s="1"/>
      <c r="AD98" s="1"/>
    </row>
    <row r="99" spans="1:30" x14ac:dyDescent="0.45">
      <c r="A99" s="30"/>
      <c r="B99" s="9">
        <v>28847</v>
      </c>
      <c r="C99" s="4">
        <v>-1.7132E-3</v>
      </c>
      <c r="D99" s="4">
        <v>7.0706000000000002E-4</v>
      </c>
      <c r="E99" s="4">
        <v>1.3243E-3</v>
      </c>
      <c r="F99" s="4">
        <v>-6.9969999999999996E-5</v>
      </c>
      <c r="G99" s="4">
        <v>3.1571E-5</v>
      </c>
      <c r="H99" s="4">
        <v>-4.2376000000000002E-4</v>
      </c>
      <c r="I99" s="4">
        <f t="shared" si="17"/>
        <v>-1.7831699999999999E-3</v>
      </c>
      <c r="J99" s="4">
        <f t="shared" si="18"/>
        <v>7.3863100000000001E-4</v>
      </c>
      <c r="K99" s="4">
        <f t="shared" si="19"/>
        <v>9.0054000000000002E-4</v>
      </c>
      <c r="L99" s="4">
        <v>-1.7832E-3</v>
      </c>
      <c r="M99" s="4">
        <v>7.3862999999999999E-4</v>
      </c>
      <c r="N99" s="4">
        <v>9.0052000000000003E-4</v>
      </c>
      <c r="O99" s="4">
        <f t="shared" si="20"/>
        <v>-3.0000000000038676E-8</v>
      </c>
      <c r="P99" s="4">
        <f t="shared" si="21"/>
        <v>-1.0000000000157452E-9</v>
      </c>
      <c r="Q99" s="4">
        <f t="shared" si="22"/>
        <v>-1.9999999999989644E-8</v>
      </c>
      <c r="R99" s="4">
        <f t="shared" si="23"/>
        <v>3.6069377593769733E-8</v>
      </c>
      <c r="S99" s="15">
        <f t="shared" si="16"/>
        <v>1.9301234460261862</v>
      </c>
      <c r="Z99" s="1"/>
      <c r="AA99" s="1"/>
      <c r="AB99" s="1"/>
      <c r="AD99" s="1"/>
    </row>
    <row r="100" spans="1:30" x14ac:dyDescent="0.45">
      <c r="A100" s="30"/>
      <c r="B100" s="9">
        <v>29987</v>
      </c>
      <c r="C100" s="4">
        <v>-2.5533000000000001E-3</v>
      </c>
      <c r="D100" s="4">
        <v>1.0589E-3</v>
      </c>
      <c r="E100" s="4">
        <v>1.7447000000000001E-3</v>
      </c>
      <c r="F100" s="4">
        <v>-7.9800000000000002E-5</v>
      </c>
      <c r="G100" s="4">
        <v>3.1767999999999998E-5</v>
      </c>
      <c r="H100" s="4">
        <v>-4.0832999999999999E-4</v>
      </c>
      <c r="I100" s="4">
        <f t="shared" si="17"/>
        <v>-2.6331000000000002E-3</v>
      </c>
      <c r="J100" s="4">
        <f t="shared" si="18"/>
        <v>1.0906679999999999E-3</v>
      </c>
      <c r="K100" s="4">
        <f t="shared" si="19"/>
        <v>1.3363700000000001E-3</v>
      </c>
      <c r="L100" s="4">
        <v>-2.6331000000000002E-3</v>
      </c>
      <c r="M100" s="4">
        <v>1.0907E-3</v>
      </c>
      <c r="N100" s="4">
        <v>1.3364E-3</v>
      </c>
      <c r="O100" s="4">
        <f t="shared" si="20"/>
        <v>0</v>
      </c>
      <c r="P100" s="4">
        <f t="shared" si="21"/>
        <v>3.2000000000070167E-8</v>
      </c>
      <c r="Q100" s="4">
        <f t="shared" si="22"/>
        <v>2.9999999999821836E-8</v>
      </c>
      <c r="R100" s="4">
        <f t="shared" si="23"/>
        <v>4.3863424398851956E-8</v>
      </c>
      <c r="S100" s="15">
        <f t="shared" si="16"/>
        <v>2.8500600169119248</v>
      </c>
      <c r="Z100" s="1"/>
      <c r="AA100" s="1"/>
      <c r="AB100" s="1"/>
      <c r="AD100" s="1"/>
    </row>
    <row r="101" spans="1:30" x14ac:dyDescent="0.45">
      <c r="A101" s="30"/>
      <c r="B101" s="9">
        <v>31127</v>
      </c>
      <c r="C101" s="4">
        <v>-3.4765999999999998E-3</v>
      </c>
      <c r="D101" s="4">
        <v>1.4398E-3</v>
      </c>
      <c r="E101" s="4">
        <v>2.2169999999999998E-3</v>
      </c>
      <c r="F101" s="4">
        <v>-5.8421999999999997E-5</v>
      </c>
      <c r="G101" s="4">
        <v>2.4440999999999999E-5</v>
      </c>
      <c r="H101" s="4">
        <v>-3.1412999999999998E-4</v>
      </c>
      <c r="I101" s="4">
        <f t="shared" si="17"/>
        <v>-3.5350219999999996E-3</v>
      </c>
      <c r="J101" s="4">
        <f t="shared" si="18"/>
        <v>1.464241E-3</v>
      </c>
      <c r="K101" s="4">
        <f t="shared" si="19"/>
        <v>1.9028699999999999E-3</v>
      </c>
      <c r="L101" s="4">
        <v>-3.5349999999999999E-3</v>
      </c>
      <c r="M101" s="4">
        <v>1.4641999999999999E-3</v>
      </c>
      <c r="N101" s="4">
        <v>1.9028999999999999E-3</v>
      </c>
      <c r="O101" s="4">
        <f t="shared" si="20"/>
        <v>2.1999999999695874E-8</v>
      </c>
      <c r="P101" s="4">
        <f t="shared" si="21"/>
        <v>-4.1000000000103454E-8</v>
      </c>
      <c r="Q101" s="4">
        <f t="shared" si="22"/>
        <v>3.0000000000038676E-8</v>
      </c>
      <c r="R101" s="4">
        <f t="shared" si="23"/>
        <v>5.5362442142642352E-8</v>
      </c>
      <c r="S101" s="15">
        <f t="shared" si="16"/>
        <v>3.8262392293216583</v>
      </c>
      <c r="Z101" s="1"/>
      <c r="AA101" s="1"/>
      <c r="AB101" s="1"/>
      <c r="AD101" s="1"/>
    </row>
    <row r="102" spans="1:30" x14ac:dyDescent="0.45">
      <c r="A102" s="30"/>
      <c r="B102" s="9">
        <v>32267</v>
      </c>
      <c r="C102" s="4">
        <v>-4.4415000000000001E-3</v>
      </c>
      <c r="D102" s="4">
        <v>1.8385999999999999E-3</v>
      </c>
      <c r="E102" s="4">
        <v>2.8352E-3</v>
      </c>
      <c r="F102" s="4">
        <v>-1.2731000000000001E-5</v>
      </c>
      <c r="G102" s="4">
        <v>6.4119000000000004E-6</v>
      </c>
      <c r="H102" s="4">
        <v>-1.3945E-4</v>
      </c>
      <c r="I102" s="4">
        <f t="shared" si="17"/>
        <v>-4.4542310000000003E-3</v>
      </c>
      <c r="J102" s="4">
        <f t="shared" si="18"/>
        <v>1.8450119E-3</v>
      </c>
      <c r="K102" s="4">
        <f t="shared" si="19"/>
        <v>2.6957499999999998E-3</v>
      </c>
      <c r="L102" s="4">
        <v>-4.4542999999999996E-3</v>
      </c>
      <c r="M102" s="4">
        <v>1.8450000000000001E-3</v>
      </c>
      <c r="N102" s="4">
        <v>2.6957000000000001E-3</v>
      </c>
      <c r="O102" s="4">
        <f t="shared" si="20"/>
        <v>-6.8999999999243278E-8</v>
      </c>
      <c r="P102" s="4">
        <f t="shared" si="21"/>
        <v>-1.1899999999938002E-8</v>
      </c>
      <c r="Q102" s="4">
        <f t="shared" si="22"/>
        <v>-4.999999999970306E-8</v>
      </c>
      <c r="R102" s="4">
        <f t="shared" si="23"/>
        <v>8.6038421649077242E-8</v>
      </c>
      <c r="S102" s="15">
        <f t="shared" si="16"/>
        <v>4.8212875344662862</v>
      </c>
      <c r="Z102" s="1"/>
      <c r="AA102" s="1"/>
      <c r="AB102" s="1"/>
      <c r="AD102" s="1"/>
    </row>
    <row r="103" spans="1:30" x14ac:dyDescent="0.45">
      <c r="A103" s="30"/>
      <c r="B103" s="9">
        <v>33407</v>
      </c>
      <c r="C103" s="4">
        <v>-4.8567000000000003E-3</v>
      </c>
      <c r="D103" s="4">
        <v>2.0108999999999999E-3</v>
      </c>
      <c r="E103" s="4">
        <v>3.1794000000000002E-3</v>
      </c>
      <c r="F103" s="4">
        <v>-4.7276999999999996E-6</v>
      </c>
      <c r="G103" s="4">
        <v>2.7775999999999999E-6</v>
      </c>
      <c r="H103" s="4">
        <v>-5.7346999999999998E-5</v>
      </c>
      <c r="I103" s="4">
        <f t="shared" si="17"/>
        <v>-4.8614277000000004E-3</v>
      </c>
      <c r="J103" s="4">
        <f t="shared" si="18"/>
        <v>2.0136775999999999E-3</v>
      </c>
      <c r="K103" s="4">
        <f t="shared" si="19"/>
        <v>3.1220530000000001E-3</v>
      </c>
      <c r="L103" s="4">
        <v>-4.8614000000000001E-3</v>
      </c>
      <c r="M103" s="4">
        <v>2.0137000000000002E-3</v>
      </c>
      <c r="N103" s="4">
        <v>3.1220000000000002E-3</v>
      </c>
      <c r="O103" s="4">
        <f t="shared" si="20"/>
        <v>2.7700000000338565E-8</v>
      </c>
      <c r="P103" s="4">
        <f t="shared" si="21"/>
        <v>2.2400000000265957E-8</v>
      </c>
      <c r="Q103" s="4">
        <f t="shared" si="22"/>
        <v>-5.2999999999858716E-8</v>
      </c>
      <c r="R103" s="4">
        <f t="shared" si="23"/>
        <v>6.3859611649427489E-8</v>
      </c>
      <c r="S103" s="15">
        <f t="shared" si="16"/>
        <v>5.2619575872483049</v>
      </c>
      <c r="Z103" s="1"/>
      <c r="AA103" s="1"/>
      <c r="AB103" s="1"/>
      <c r="AD103" s="1"/>
    </row>
    <row r="104" spans="1:30" x14ac:dyDescent="0.45">
      <c r="A104" s="30"/>
      <c r="B104" s="9">
        <v>33977</v>
      </c>
      <c r="C104" s="4">
        <v>-5.0885000000000001E-3</v>
      </c>
      <c r="D104" s="4">
        <v>2.1077000000000001E-3</v>
      </c>
      <c r="E104" s="4">
        <v>3.3806000000000001E-3</v>
      </c>
      <c r="F104" s="3">
        <v>0</v>
      </c>
      <c r="G104" s="3">
        <v>0</v>
      </c>
      <c r="H104" s="4">
        <v>0</v>
      </c>
      <c r="I104" s="4">
        <f t="shared" si="17"/>
        <v>-5.0885000000000001E-3</v>
      </c>
      <c r="J104" s="4">
        <f t="shared" si="18"/>
        <v>2.1077000000000001E-3</v>
      </c>
      <c r="K104" s="4">
        <f t="shared" si="19"/>
        <v>3.3806000000000001E-3</v>
      </c>
      <c r="L104" s="4">
        <v>-5.0885000000000001E-3</v>
      </c>
      <c r="M104" s="4">
        <v>2.1077000000000001E-3</v>
      </c>
      <c r="N104" s="4">
        <v>3.3806000000000001E-3</v>
      </c>
      <c r="O104" s="4">
        <f t="shared" si="20"/>
        <v>0</v>
      </c>
      <c r="P104" s="4">
        <f t="shared" si="21"/>
        <v>0</v>
      </c>
      <c r="Q104" s="4">
        <f t="shared" si="22"/>
        <v>0</v>
      </c>
      <c r="R104" s="4">
        <f t="shared" si="23"/>
        <v>0</v>
      </c>
      <c r="S104" s="15">
        <f t="shared" si="16"/>
        <v>5.5077428716308106</v>
      </c>
      <c r="AA104" s="1"/>
      <c r="AB104" s="1"/>
      <c r="AD104" s="1"/>
    </row>
    <row r="105" spans="1:30" x14ac:dyDescent="0.45">
      <c r="A105" s="30"/>
      <c r="B105" s="9">
        <v>34357</v>
      </c>
      <c r="C105" s="4">
        <v>-3.9613000000000002E-4</v>
      </c>
      <c r="D105" s="4">
        <v>9.1655000000000003E-4</v>
      </c>
      <c r="E105" s="4">
        <v>1.0666E-3</v>
      </c>
      <c r="F105" s="4">
        <v>-9.4676000000000006E-6</v>
      </c>
      <c r="G105" s="4">
        <v>6.2657000000000007E-5</v>
      </c>
      <c r="H105" s="4">
        <v>-4.2670000000000002E-4</v>
      </c>
      <c r="I105" s="4">
        <f t="shared" si="17"/>
        <v>-4.0559760000000004E-4</v>
      </c>
      <c r="J105" s="4">
        <f t="shared" si="18"/>
        <v>9.7920699999999995E-4</v>
      </c>
      <c r="K105" s="4">
        <f t="shared" si="19"/>
        <v>6.399E-4</v>
      </c>
      <c r="L105" s="4">
        <v>-4.0559999999999999E-4</v>
      </c>
      <c r="M105" s="4">
        <v>9.7919999999999995E-4</v>
      </c>
      <c r="N105" s="4">
        <v>6.3991000000000004E-4</v>
      </c>
      <c r="O105" s="4">
        <f t="shared" si="20"/>
        <v>-2.3999999999510524E-9</v>
      </c>
      <c r="P105" s="4">
        <f t="shared" si="21"/>
        <v>-7.0000000000017965E-9</v>
      </c>
      <c r="Q105" s="4">
        <f t="shared" si="22"/>
        <v>1.0000000000049032E-8</v>
      </c>
      <c r="R105" s="4">
        <f t="shared" si="23"/>
        <v>1.2440257232098171E-8</v>
      </c>
      <c r="S105" s="15">
        <f t="shared" si="16"/>
        <v>1.0598792384040738</v>
      </c>
      <c r="Z105" s="1"/>
      <c r="AA105" s="1"/>
      <c r="AB105" s="1"/>
      <c r="AD105" s="1"/>
    </row>
    <row r="106" spans="1:30" x14ac:dyDescent="0.45">
      <c r="A106" s="30"/>
      <c r="B106" s="9">
        <v>35852</v>
      </c>
      <c r="C106" s="4">
        <v>-7.1025999999999999E-4</v>
      </c>
      <c r="D106" s="4">
        <v>1.6692E-3</v>
      </c>
      <c r="E106" s="4">
        <v>1.4094999999999999E-3</v>
      </c>
      <c r="F106" s="4">
        <v>-1.8882E-5</v>
      </c>
      <c r="G106" s="4">
        <v>9.1107999999999996E-5</v>
      </c>
      <c r="H106" s="4">
        <v>-4.5896000000000001E-4</v>
      </c>
      <c r="I106" s="4">
        <f t="shared" si="17"/>
        <v>-7.2914200000000001E-4</v>
      </c>
      <c r="J106" s="4">
        <f t="shared" si="18"/>
        <v>1.7603079999999999E-3</v>
      </c>
      <c r="K106" s="4">
        <f t="shared" si="19"/>
        <v>9.5053999999999994E-4</v>
      </c>
      <c r="L106" s="4">
        <v>-7.2915000000000002E-4</v>
      </c>
      <c r="M106" s="4">
        <v>1.7603E-3</v>
      </c>
      <c r="N106" s="4">
        <v>9.5054999999999998E-4</v>
      </c>
      <c r="O106" s="4">
        <f t="shared" si="20"/>
        <v>-8.0000000000175417E-9</v>
      </c>
      <c r="P106" s="4">
        <f t="shared" si="21"/>
        <v>-7.9999999999091215E-9</v>
      </c>
      <c r="Q106" s="4">
        <f t="shared" si="22"/>
        <v>1.0000000000049032E-8</v>
      </c>
      <c r="R106" s="4">
        <f t="shared" si="23"/>
        <v>1.5099668870535117E-8</v>
      </c>
      <c r="S106" s="15">
        <f t="shared" si="16"/>
        <v>1.9053387658104266</v>
      </c>
      <c r="Z106" s="1"/>
      <c r="AA106" s="1"/>
      <c r="AB106" s="1"/>
      <c r="AD106" s="1"/>
    </row>
    <row r="107" spans="1:30" x14ac:dyDescent="0.45">
      <c r="A107" s="30"/>
      <c r="B107" s="9">
        <v>36992</v>
      </c>
      <c r="C107" s="4">
        <v>-1.0654E-3</v>
      </c>
      <c r="D107" s="4">
        <v>2.5282E-3</v>
      </c>
      <c r="E107" s="4">
        <v>1.792E-3</v>
      </c>
      <c r="F107" s="4">
        <v>-2.3272999999999999E-5</v>
      </c>
      <c r="G107" s="4">
        <v>9.9998E-5</v>
      </c>
      <c r="H107" s="4">
        <v>-4.4348E-4</v>
      </c>
      <c r="I107" s="4">
        <f t="shared" si="17"/>
        <v>-1.0886730000000001E-3</v>
      </c>
      <c r="J107" s="4">
        <f t="shared" si="18"/>
        <v>2.628198E-3</v>
      </c>
      <c r="K107" s="4">
        <f t="shared" si="19"/>
        <v>1.34852E-3</v>
      </c>
      <c r="L107" s="4">
        <v>-1.0885999999999999E-3</v>
      </c>
      <c r="M107" s="4">
        <v>2.6281999999999998E-3</v>
      </c>
      <c r="N107" s="4">
        <v>1.3485000000000001E-3</v>
      </c>
      <c r="O107" s="4">
        <f t="shared" si="20"/>
        <v>7.300000000017362E-8</v>
      </c>
      <c r="P107" s="4">
        <f t="shared" si="21"/>
        <v>1.99999999981465E-9</v>
      </c>
      <c r="Q107" s="4">
        <f t="shared" si="22"/>
        <v>-1.9999999999881224E-8</v>
      </c>
      <c r="R107" s="4">
        <f t="shared" si="23"/>
        <v>7.5716576784874903E-8</v>
      </c>
      <c r="S107" s="15">
        <f t="shared" si="16"/>
        <v>2.8447293720141462</v>
      </c>
      <c r="Z107" s="1"/>
      <c r="AA107" s="1"/>
      <c r="AB107" s="1"/>
      <c r="AD107" s="1"/>
    </row>
    <row r="108" spans="1:30" x14ac:dyDescent="0.45">
      <c r="A108" s="30"/>
      <c r="B108" s="9">
        <v>38132</v>
      </c>
      <c r="C108" s="4">
        <v>-1.4434999999999999E-3</v>
      </c>
      <c r="D108" s="4">
        <v>3.4558000000000002E-3</v>
      </c>
      <c r="E108" s="4">
        <v>2.2569999999999999E-3</v>
      </c>
      <c r="F108" s="4">
        <v>-1.9408000000000001E-5</v>
      </c>
      <c r="G108" s="4">
        <v>7.5976999999999994E-5</v>
      </c>
      <c r="H108" s="4">
        <v>-3.4928999999999998E-4</v>
      </c>
      <c r="I108" s="4">
        <f t="shared" si="17"/>
        <v>-1.462908E-3</v>
      </c>
      <c r="J108" s="4">
        <f t="shared" si="18"/>
        <v>3.5317770000000003E-3</v>
      </c>
      <c r="K108" s="4">
        <f t="shared" si="19"/>
        <v>1.90771E-3</v>
      </c>
      <c r="L108" s="4">
        <v>-1.4629000000000001E-3</v>
      </c>
      <c r="M108" s="4">
        <v>3.5317E-3</v>
      </c>
      <c r="N108" s="4">
        <v>1.9077E-3</v>
      </c>
      <c r="O108" s="4">
        <f t="shared" si="20"/>
        <v>7.9999999999091215E-9</v>
      </c>
      <c r="P108" s="4">
        <f t="shared" si="21"/>
        <v>-7.7000000000236601E-8</v>
      </c>
      <c r="Q108" s="4">
        <f t="shared" si="22"/>
        <v>-9.9999999999406119E-9</v>
      </c>
      <c r="R108" s="4">
        <f t="shared" si="23"/>
        <v>7.8057670987762592E-8</v>
      </c>
      <c r="S108" s="15">
        <f t="shared" si="16"/>
        <v>3.822692938230849</v>
      </c>
      <c r="Z108" s="1"/>
      <c r="AA108" s="1"/>
      <c r="AB108" s="1"/>
      <c r="AD108" s="1"/>
    </row>
    <row r="109" spans="1:30" x14ac:dyDescent="0.45">
      <c r="A109" s="30"/>
      <c r="B109" s="9">
        <v>39272</v>
      </c>
      <c r="C109" s="4">
        <v>-1.8484E-3</v>
      </c>
      <c r="D109" s="4">
        <v>4.4530000000000004E-3</v>
      </c>
      <c r="E109" s="4">
        <v>2.8356000000000002E-3</v>
      </c>
      <c r="F109" s="4">
        <v>-1.4995E-6</v>
      </c>
      <c r="G109" s="4">
        <v>1.3104E-5</v>
      </c>
      <c r="H109" s="4">
        <v>-1.5922000000000001E-4</v>
      </c>
      <c r="I109" s="4">
        <f t="shared" si="17"/>
        <v>-1.8498995000000001E-3</v>
      </c>
      <c r="J109" s="4">
        <f t="shared" si="18"/>
        <v>4.4661040000000003E-3</v>
      </c>
      <c r="K109" s="4">
        <f t="shared" si="19"/>
        <v>2.6763800000000003E-3</v>
      </c>
      <c r="L109" s="4">
        <v>-1.8499E-3</v>
      </c>
      <c r="M109" s="4">
        <v>4.4660999999999998E-3</v>
      </c>
      <c r="N109" s="4">
        <v>2.6763999999999998E-3</v>
      </c>
      <c r="O109" s="4">
        <f t="shared" si="20"/>
        <v>-4.9999999995366251E-10</v>
      </c>
      <c r="P109" s="4">
        <f t="shared" si="21"/>
        <v>-4.0000000004966618E-9</v>
      </c>
      <c r="Q109" s="4">
        <f t="shared" si="22"/>
        <v>1.9999999999447543E-8</v>
      </c>
      <c r="R109" s="4">
        <f t="shared" si="23"/>
        <v>2.0402205762657837E-8</v>
      </c>
      <c r="S109" s="15">
        <f t="shared" si="16"/>
        <v>4.8340644617133526</v>
      </c>
      <c r="Z109" s="1"/>
      <c r="AA109" s="1"/>
      <c r="AB109" s="1"/>
      <c r="AD109" s="1"/>
    </row>
    <row r="110" spans="1:30" x14ac:dyDescent="0.45">
      <c r="A110" s="30"/>
      <c r="B110" s="9">
        <v>40412</v>
      </c>
      <c r="C110" s="4">
        <v>-2.0338999999999999E-3</v>
      </c>
      <c r="D110" s="4">
        <v>4.9110999999999998E-3</v>
      </c>
      <c r="E110" s="4">
        <v>3.0996999999999999E-3</v>
      </c>
      <c r="F110" s="4">
        <v>-1.7727999999999999E-9</v>
      </c>
      <c r="G110" s="4">
        <v>-8.4858999999999995E-7</v>
      </c>
      <c r="H110" s="4">
        <v>-5.3732E-5</v>
      </c>
      <c r="I110" s="4">
        <f t="shared" si="17"/>
        <v>-2.0339017728000001E-3</v>
      </c>
      <c r="J110" s="4">
        <f t="shared" si="18"/>
        <v>4.9102514100000001E-3</v>
      </c>
      <c r="K110" s="4">
        <f t="shared" si="19"/>
        <v>3.045968E-3</v>
      </c>
      <c r="L110" s="4">
        <v>-2.0338999999999999E-3</v>
      </c>
      <c r="M110" s="4">
        <v>4.9102E-3</v>
      </c>
      <c r="N110" s="4">
        <v>3.0460000000000001E-3</v>
      </c>
      <c r="O110" s="4">
        <f t="shared" si="20"/>
        <v>1.7728000001153432E-9</v>
      </c>
      <c r="P110" s="4">
        <f t="shared" si="21"/>
        <v>-5.141000000014051E-8</v>
      </c>
      <c r="Q110" s="4">
        <f t="shared" si="22"/>
        <v>3.2000000000070167E-8</v>
      </c>
      <c r="R110" s="4">
        <f t="shared" si="23"/>
        <v>6.0581605457922174E-8</v>
      </c>
      <c r="S110" s="15">
        <f t="shared" si="16"/>
        <v>5.3147731136898022</v>
      </c>
      <c r="Z110" s="1"/>
      <c r="AA110" s="1"/>
      <c r="AB110" s="1"/>
      <c r="AD110" s="1"/>
    </row>
    <row r="111" spans="1:30" x14ac:dyDescent="0.45">
      <c r="A111" s="30"/>
      <c r="B111" s="9">
        <v>40982</v>
      </c>
      <c r="C111" s="4">
        <v>-2.1045999999999999E-3</v>
      </c>
      <c r="D111" s="4">
        <v>5.0809000000000002E-3</v>
      </c>
      <c r="E111" s="4">
        <v>3.1887E-3</v>
      </c>
      <c r="F111" s="3">
        <v>0</v>
      </c>
      <c r="G111" s="3">
        <v>0</v>
      </c>
      <c r="H111" s="3">
        <v>0</v>
      </c>
      <c r="I111" s="4">
        <f t="shared" si="17"/>
        <v>-2.1045999999999999E-3</v>
      </c>
      <c r="J111" s="4">
        <f t="shared" si="18"/>
        <v>5.0809000000000002E-3</v>
      </c>
      <c r="K111" s="4">
        <f t="shared" si="19"/>
        <v>3.1887E-3</v>
      </c>
      <c r="L111" s="4">
        <v>-2.1045999999999999E-3</v>
      </c>
      <c r="M111" s="4">
        <v>5.0809000000000002E-3</v>
      </c>
      <c r="N111" s="4">
        <v>3.1887E-3</v>
      </c>
      <c r="O111" s="4">
        <f t="shared" si="20"/>
        <v>0</v>
      </c>
      <c r="P111" s="4">
        <f t="shared" si="21"/>
        <v>0</v>
      </c>
      <c r="Q111" s="4">
        <f t="shared" si="22"/>
        <v>0</v>
      </c>
      <c r="R111" s="4">
        <f t="shared" si="23"/>
        <v>0</v>
      </c>
      <c r="S111" s="15">
        <f t="shared" si="16"/>
        <v>5.4995350685307933</v>
      </c>
      <c r="AD111" s="1"/>
    </row>
    <row r="112" spans="1:30" x14ac:dyDescent="0.45">
      <c r="A112" s="30"/>
      <c r="B112" s="9">
        <v>41362</v>
      </c>
      <c r="C112" s="4">
        <v>3.7780000000000002E-4</v>
      </c>
      <c r="D112" s="4">
        <v>9.0169000000000002E-4</v>
      </c>
      <c r="E112" s="4">
        <v>1.1261000000000001E-3</v>
      </c>
      <c r="F112" s="4">
        <v>2.1593000000000001E-5</v>
      </c>
      <c r="G112" s="4">
        <v>6.2538000000000003E-5</v>
      </c>
      <c r="H112" s="4">
        <v>-4.3396E-4</v>
      </c>
      <c r="I112" s="4">
        <f t="shared" si="17"/>
        <v>3.99393E-4</v>
      </c>
      <c r="J112" s="4">
        <f t="shared" si="18"/>
        <v>9.6422800000000003E-4</v>
      </c>
      <c r="K112" s="4">
        <f t="shared" si="19"/>
        <v>6.9214000000000016E-4</v>
      </c>
      <c r="L112" s="4">
        <v>3.9939000000000001E-4</v>
      </c>
      <c r="M112" s="4">
        <v>9.6422000000000001E-4</v>
      </c>
      <c r="N112" s="4">
        <v>6.9209999999999996E-4</v>
      </c>
      <c r="O112" s="4">
        <f t="shared" si="20"/>
        <v>-2.9999999999930256E-9</v>
      </c>
      <c r="P112" s="4">
        <f t="shared" si="21"/>
        <v>-8.0000000000175417E-9</v>
      </c>
      <c r="Q112" s="4">
        <f t="shared" si="22"/>
        <v>-4.0000000000196129E-8</v>
      </c>
      <c r="R112" s="4">
        <f t="shared" si="23"/>
        <v>4.0902322672629837E-8</v>
      </c>
      <c r="S112" s="15">
        <f t="shared" si="16"/>
        <v>1.0436630588940092</v>
      </c>
      <c r="AD112" s="1"/>
    </row>
    <row r="113" spans="1:30" x14ac:dyDescent="0.45">
      <c r="A113" s="30"/>
      <c r="B113" s="9">
        <v>42857</v>
      </c>
      <c r="C113" s="4">
        <v>6.9618000000000002E-4</v>
      </c>
      <c r="D113" s="4">
        <v>1.6525999999999999E-3</v>
      </c>
      <c r="E113" s="4">
        <v>1.4607000000000001E-3</v>
      </c>
      <c r="F113" s="4">
        <v>2.3076999999999999E-5</v>
      </c>
      <c r="G113" s="4">
        <v>8.3885000000000001E-5</v>
      </c>
      <c r="H113" s="4">
        <v>-4.5797999999999998E-4</v>
      </c>
      <c r="I113" s="4">
        <f t="shared" si="17"/>
        <v>7.1925700000000006E-4</v>
      </c>
      <c r="J113" s="4">
        <f t="shared" si="18"/>
        <v>1.7364849999999999E-3</v>
      </c>
      <c r="K113" s="4">
        <f t="shared" si="19"/>
        <v>1.0027200000000001E-3</v>
      </c>
      <c r="L113" s="4">
        <v>7.1925999999999999E-4</v>
      </c>
      <c r="M113" s="4">
        <v>1.7365E-3</v>
      </c>
      <c r="N113" s="4">
        <v>1.0027E-3</v>
      </c>
      <c r="O113" s="4">
        <f t="shared" si="20"/>
        <v>2.9999999999388155E-9</v>
      </c>
      <c r="P113" s="4">
        <f t="shared" si="21"/>
        <v>1.5000000000127758E-8</v>
      </c>
      <c r="Q113" s="4">
        <f t="shared" si="22"/>
        <v>-2.0000000000098064E-8</v>
      </c>
      <c r="R113" s="4">
        <f t="shared" si="23"/>
        <v>2.5179356624175053E-8</v>
      </c>
      <c r="S113" s="15">
        <f t="shared" si="16"/>
        <v>1.8795656938771785</v>
      </c>
      <c r="AD113" s="1"/>
    </row>
    <row r="114" spans="1:30" x14ac:dyDescent="0.45">
      <c r="A114" s="30"/>
      <c r="B114" s="9">
        <v>43997</v>
      </c>
      <c r="C114" s="4">
        <v>1.0571999999999999E-3</v>
      </c>
      <c r="D114" s="4">
        <v>2.5168E-3</v>
      </c>
      <c r="E114" s="4">
        <v>1.8332999999999999E-3</v>
      </c>
      <c r="F114" s="4">
        <v>2.2169999999999999E-5</v>
      </c>
      <c r="G114" s="4">
        <v>8.8911000000000003E-5</v>
      </c>
      <c r="H114" s="4">
        <v>-4.3025000000000002E-4</v>
      </c>
      <c r="I114" s="4">
        <f t="shared" si="17"/>
        <v>1.0793699999999999E-3</v>
      </c>
      <c r="J114" s="4">
        <f t="shared" si="18"/>
        <v>2.6057110000000001E-3</v>
      </c>
      <c r="K114" s="4">
        <f t="shared" si="19"/>
        <v>1.4030499999999999E-3</v>
      </c>
      <c r="L114" s="4">
        <v>1.0793000000000001E-3</v>
      </c>
      <c r="M114" s="4">
        <v>2.6056999999999999E-3</v>
      </c>
      <c r="N114" s="4">
        <v>1.403E-3</v>
      </c>
      <c r="O114" s="4">
        <f t="shared" si="20"/>
        <v>-6.9999999999801124E-8</v>
      </c>
      <c r="P114" s="4">
        <f t="shared" si="21"/>
        <v>-1.1000000000281618E-8</v>
      </c>
      <c r="Q114" s="4">
        <f t="shared" si="22"/>
        <v>-4.99999999999199E-8</v>
      </c>
      <c r="R114" s="4">
        <f t="shared" si="23"/>
        <v>8.6723699182924292E-8</v>
      </c>
      <c r="S114" s="15">
        <f t="shared" si="16"/>
        <v>2.8203831264564041</v>
      </c>
      <c r="AD114" s="1"/>
    </row>
    <row r="115" spans="1:30" x14ac:dyDescent="0.45">
      <c r="A115" s="30"/>
      <c r="B115" s="9">
        <v>45137</v>
      </c>
      <c r="C115" s="4">
        <v>1.4311E-3</v>
      </c>
      <c r="D115" s="4">
        <v>3.4298000000000002E-3</v>
      </c>
      <c r="E115" s="4">
        <v>2.3067999999999999E-3</v>
      </c>
      <c r="F115" s="4">
        <v>1.611E-5</v>
      </c>
      <c r="G115" s="4">
        <v>6.3966000000000004E-5</v>
      </c>
      <c r="H115" s="4">
        <v>-3.3490000000000001E-4</v>
      </c>
      <c r="I115" s="4">
        <f t="shared" si="17"/>
        <v>1.44721E-3</v>
      </c>
      <c r="J115" s="4">
        <f t="shared" si="18"/>
        <v>3.4937660000000001E-3</v>
      </c>
      <c r="K115" s="4">
        <f t="shared" si="19"/>
        <v>1.9719E-3</v>
      </c>
      <c r="L115" s="4">
        <v>1.4472E-3</v>
      </c>
      <c r="M115" s="4">
        <v>3.4938E-3</v>
      </c>
      <c r="N115" s="4">
        <v>1.9719E-3</v>
      </c>
      <c r="O115" s="4">
        <f t="shared" si="20"/>
        <v>-9.9999999999406119E-9</v>
      </c>
      <c r="P115" s="4">
        <f t="shared" si="21"/>
        <v>3.3999999999884817E-8</v>
      </c>
      <c r="Q115" s="4">
        <f t="shared" si="22"/>
        <v>0</v>
      </c>
      <c r="R115" s="4">
        <f t="shared" si="23"/>
        <v>3.544009029321144E-8</v>
      </c>
      <c r="S115" s="15">
        <f t="shared" si="16"/>
        <v>3.7816697740548419</v>
      </c>
      <c r="AD115" s="1"/>
    </row>
    <row r="116" spans="1:30" x14ac:dyDescent="0.45">
      <c r="A116" s="30"/>
      <c r="B116" s="9">
        <v>46277</v>
      </c>
      <c r="C116" s="4">
        <v>1.8343999999999999E-3</v>
      </c>
      <c r="D116" s="4">
        <v>4.4200000000000003E-3</v>
      </c>
      <c r="E116" s="4">
        <v>2.8960000000000001E-3</v>
      </c>
      <c r="F116" s="4">
        <v>-5.7309999999999996E-7</v>
      </c>
      <c r="G116" s="4">
        <v>7.1579999999999999E-6</v>
      </c>
      <c r="H116" s="4">
        <v>-1.5684999999999999E-4</v>
      </c>
      <c r="I116" s="4">
        <f t="shared" si="17"/>
        <v>1.8338268999999999E-3</v>
      </c>
      <c r="J116" s="4">
        <f t="shared" si="18"/>
        <v>4.4271580000000005E-3</v>
      </c>
      <c r="K116" s="4">
        <f t="shared" si="19"/>
        <v>2.7391500000000001E-3</v>
      </c>
      <c r="L116" s="4">
        <v>1.8338E-3</v>
      </c>
      <c r="M116" s="4">
        <v>4.4270999999999998E-3</v>
      </c>
      <c r="N116" s="4">
        <v>2.7391999999999998E-3</v>
      </c>
      <c r="O116" s="4">
        <f t="shared" si="20"/>
        <v>-2.689999999984892E-8</v>
      </c>
      <c r="P116" s="4">
        <f t="shared" si="21"/>
        <v>-5.8000000000696383E-8</v>
      </c>
      <c r="Q116" s="4">
        <f t="shared" si="22"/>
        <v>4.999999999970306E-8</v>
      </c>
      <c r="R116" s="4">
        <f t="shared" si="23"/>
        <v>8.1164093046389405E-8</v>
      </c>
      <c r="S116" s="15">
        <f t="shared" si="16"/>
        <v>4.7918719567617831</v>
      </c>
      <c r="AD116" s="1"/>
    </row>
    <row r="117" spans="1:30" x14ac:dyDescent="0.45">
      <c r="A117" s="30"/>
      <c r="B117" s="9">
        <v>47417</v>
      </c>
      <c r="C117" s="4">
        <v>2.0230999999999999E-3</v>
      </c>
      <c r="D117" s="4">
        <v>4.8871000000000001E-3</v>
      </c>
      <c r="E117" s="4">
        <v>3.1424999999999999E-3</v>
      </c>
      <c r="F117" s="4">
        <v>5.4196999999999998E-7</v>
      </c>
      <c r="G117" s="4">
        <v>-1.5540000000000001E-6</v>
      </c>
      <c r="H117" s="4">
        <v>-5.8053000000000001E-5</v>
      </c>
      <c r="I117" s="4">
        <f t="shared" si="17"/>
        <v>2.0236419700000001E-3</v>
      </c>
      <c r="J117" s="4">
        <f t="shared" si="18"/>
        <v>4.8855460000000002E-3</v>
      </c>
      <c r="K117" s="4">
        <f t="shared" si="19"/>
        <v>3.0844469999999997E-3</v>
      </c>
      <c r="L117" s="4">
        <v>2.0236999999999998E-3</v>
      </c>
      <c r="M117" s="4">
        <v>4.8856000000000004E-3</v>
      </c>
      <c r="N117" s="4">
        <v>3.0844000000000002E-3</v>
      </c>
      <c r="O117" s="4">
        <f t="shared" si="20"/>
        <v>5.8029999999709148E-8</v>
      </c>
      <c r="P117" s="4">
        <f t="shared" si="21"/>
        <v>5.4000000000199722E-8</v>
      </c>
      <c r="Q117" s="4">
        <f t="shared" si="22"/>
        <v>-4.6999999999547404E-8</v>
      </c>
      <c r="R117" s="4">
        <f t="shared" si="23"/>
        <v>9.2154657505441745E-8</v>
      </c>
      <c r="S117" s="15">
        <f t="shared" si="16"/>
        <v>5.2881423061411654</v>
      </c>
      <c r="AD117" s="1"/>
    </row>
    <row r="118" spans="1:30" x14ac:dyDescent="0.45">
      <c r="A118" s="30"/>
      <c r="B118" s="9">
        <v>47987</v>
      </c>
      <c r="C118" s="4">
        <v>2.1078999999999998E-3</v>
      </c>
      <c r="D118" s="4">
        <v>5.0888000000000001E-3</v>
      </c>
      <c r="E118" s="4">
        <v>3.2494999999999998E-3</v>
      </c>
      <c r="F118" s="3">
        <v>0</v>
      </c>
      <c r="G118" s="3">
        <v>0</v>
      </c>
      <c r="H118" s="3">
        <v>0</v>
      </c>
      <c r="I118" s="4">
        <f t="shared" si="17"/>
        <v>2.1078999999999998E-3</v>
      </c>
      <c r="J118" s="4">
        <f t="shared" si="18"/>
        <v>5.0888000000000001E-3</v>
      </c>
      <c r="K118" s="4">
        <f t="shared" si="19"/>
        <v>3.2494999999999998E-3</v>
      </c>
      <c r="L118" s="4">
        <v>2.1078999999999998E-3</v>
      </c>
      <c r="M118" s="4">
        <v>5.0888000000000001E-3</v>
      </c>
      <c r="N118" s="4">
        <v>3.2494999999999998E-3</v>
      </c>
      <c r="O118" s="4">
        <f t="shared" si="20"/>
        <v>0</v>
      </c>
      <c r="P118" s="4">
        <f t="shared" si="21"/>
        <v>0</v>
      </c>
      <c r="Q118" s="4">
        <f t="shared" si="22"/>
        <v>0</v>
      </c>
      <c r="R118" s="4">
        <f t="shared" si="23"/>
        <v>0</v>
      </c>
      <c r="S118" s="15">
        <f t="shared" si="16"/>
        <v>5.5080965723196975</v>
      </c>
      <c r="AD118" s="1"/>
    </row>
    <row r="121" spans="1:30" x14ac:dyDescent="0.45">
      <c r="C121" s="1"/>
      <c r="D121" s="1"/>
      <c r="E121" s="1"/>
    </row>
    <row r="122" spans="1:30" x14ac:dyDescent="0.45">
      <c r="C122" s="1"/>
      <c r="D122" s="1"/>
      <c r="E122" s="1"/>
      <c r="F122" s="1"/>
      <c r="J122" s="13"/>
      <c r="K122" s="13"/>
      <c r="L122" s="13"/>
    </row>
    <row r="123" spans="1:30" x14ac:dyDescent="0.45">
      <c r="C123" s="1"/>
      <c r="D123" s="1"/>
      <c r="E123" s="1"/>
      <c r="F123" s="1"/>
      <c r="J123" s="13"/>
      <c r="K123" s="13"/>
      <c r="L123" s="13"/>
    </row>
    <row r="124" spans="1:30" x14ac:dyDescent="0.45">
      <c r="C124" s="1"/>
      <c r="D124" s="1"/>
      <c r="E124" s="1"/>
      <c r="F124" s="1"/>
      <c r="J124" s="13"/>
      <c r="K124" s="13"/>
      <c r="L124" s="13"/>
    </row>
    <row r="125" spans="1:30" x14ac:dyDescent="0.45">
      <c r="C125" s="1"/>
      <c r="D125" s="1"/>
      <c r="E125" s="1"/>
      <c r="F125" s="1"/>
      <c r="G125" s="1"/>
      <c r="J125" s="13"/>
      <c r="K125" s="13"/>
      <c r="L125" s="13"/>
    </row>
    <row r="126" spans="1:30" x14ac:dyDescent="0.45">
      <c r="C126" s="1"/>
      <c r="D126" s="1"/>
      <c r="E126" s="1"/>
      <c r="F126" s="1"/>
      <c r="J126" s="13"/>
      <c r="K126" s="13"/>
      <c r="L126" s="13"/>
    </row>
    <row r="127" spans="1:30" x14ac:dyDescent="0.45">
      <c r="C127" s="1"/>
      <c r="D127" s="1"/>
      <c r="E127" s="1"/>
      <c r="F127" s="1"/>
      <c r="G127" s="1"/>
      <c r="J127" s="13"/>
      <c r="K127" s="13"/>
      <c r="L127" s="13"/>
    </row>
    <row r="128" spans="1:30" x14ac:dyDescent="0.45">
      <c r="C128" s="1"/>
      <c r="D128" s="1"/>
      <c r="E128" s="1"/>
      <c r="F128" s="1"/>
      <c r="J128" s="13"/>
      <c r="K128" s="13"/>
      <c r="L128" s="13"/>
    </row>
    <row r="129" spans="1:19" x14ac:dyDescent="0.45">
      <c r="C129" s="1"/>
      <c r="D129" s="1"/>
      <c r="E129" s="1"/>
      <c r="F129" s="1"/>
      <c r="G129" s="1"/>
      <c r="J129" s="13"/>
      <c r="K129" s="13"/>
      <c r="L129" s="13"/>
    </row>
    <row r="130" spans="1:19" x14ac:dyDescent="0.45">
      <c r="C130" s="1"/>
      <c r="D130" s="1"/>
      <c r="E130" s="1"/>
      <c r="F130" s="1"/>
      <c r="J130" s="13"/>
      <c r="K130" s="13"/>
      <c r="L130" s="13"/>
    </row>
    <row r="131" spans="1:19" s="2" customFormat="1" x14ac:dyDescent="0.45">
      <c r="A131"/>
      <c r="B131" s="16"/>
      <c r="C131" s="1"/>
      <c r="D131" s="1"/>
      <c r="E131" s="1"/>
      <c r="F131" s="1"/>
      <c r="G131" s="1"/>
      <c r="H131"/>
      <c r="J131" s="13"/>
      <c r="K131" s="13"/>
      <c r="L131" s="13"/>
      <c r="O131"/>
      <c r="P131"/>
      <c r="Q131"/>
      <c r="R131"/>
      <c r="S131"/>
    </row>
    <row r="132" spans="1:19" s="2" customFormat="1" x14ac:dyDescent="0.45">
      <c r="A132"/>
      <c r="B132" s="16"/>
      <c r="C132" s="1"/>
      <c r="D132" s="1"/>
      <c r="E132" s="1"/>
      <c r="F132" s="1"/>
      <c r="G132"/>
      <c r="H132"/>
      <c r="J132" s="13"/>
      <c r="K132" s="13"/>
      <c r="L132" s="13"/>
      <c r="O132"/>
      <c r="P132"/>
      <c r="Q132"/>
      <c r="R132"/>
      <c r="S132"/>
    </row>
    <row r="133" spans="1:19" s="2" customFormat="1" x14ac:dyDescent="0.45">
      <c r="A133"/>
      <c r="B133" s="16"/>
      <c r="C133" s="1"/>
      <c r="D133" s="1"/>
      <c r="E133" s="1"/>
      <c r="F133" s="1"/>
      <c r="G133" s="1"/>
      <c r="H133"/>
      <c r="J133" s="13"/>
      <c r="K133" s="13"/>
      <c r="L133" s="13"/>
      <c r="O133"/>
      <c r="P133"/>
      <c r="Q133"/>
      <c r="R133"/>
      <c r="S133"/>
    </row>
    <row r="134" spans="1:19" s="2" customFormat="1" x14ac:dyDescent="0.45">
      <c r="A134"/>
      <c r="B134" s="16"/>
      <c r="C134"/>
      <c r="D134" s="1"/>
      <c r="E134" s="13"/>
      <c r="F134" s="1"/>
      <c r="G134"/>
      <c r="H134"/>
      <c r="J134" s="13"/>
      <c r="K134" s="13"/>
      <c r="L134" s="13"/>
      <c r="O134"/>
      <c r="P134"/>
      <c r="Q134"/>
      <c r="R134"/>
      <c r="S134"/>
    </row>
    <row r="135" spans="1:19" s="2" customFormat="1" x14ac:dyDescent="0.45">
      <c r="A135"/>
      <c r="B135" s="16"/>
      <c r="C135"/>
      <c r="D135" s="1"/>
      <c r="E135" s="13"/>
      <c r="F135" s="1"/>
      <c r="G135"/>
      <c r="H135"/>
      <c r="J135" s="13"/>
      <c r="K135" s="13"/>
      <c r="L135" s="13"/>
      <c r="O135"/>
      <c r="P135"/>
      <c r="Q135"/>
      <c r="R135"/>
      <c r="S135"/>
    </row>
    <row r="136" spans="1:19" s="2" customFormat="1" x14ac:dyDescent="0.45">
      <c r="A136"/>
      <c r="B136" s="16"/>
      <c r="C136" s="1"/>
      <c r="D136" s="1"/>
      <c r="E136" s="1"/>
      <c r="F136" s="1"/>
      <c r="G136" s="1"/>
      <c r="H136"/>
      <c r="J136" s="13"/>
      <c r="K136" s="13"/>
      <c r="L136" s="13"/>
      <c r="O136"/>
      <c r="P136"/>
      <c r="Q136"/>
      <c r="R136"/>
      <c r="S136"/>
    </row>
    <row r="137" spans="1:19" s="2" customFormat="1" x14ac:dyDescent="0.45">
      <c r="A137"/>
      <c r="B137" s="16"/>
      <c r="C137" s="1"/>
      <c r="D137" s="1"/>
      <c r="E137" s="1"/>
      <c r="F137" s="1"/>
      <c r="G137" s="1"/>
      <c r="H137"/>
      <c r="J137" s="13"/>
      <c r="K137" s="13"/>
      <c r="L137" s="13"/>
      <c r="O137"/>
      <c r="P137"/>
      <c r="Q137"/>
      <c r="R137"/>
      <c r="S137"/>
    </row>
    <row r="138" spans="1:19" s="2" customFormat="1" x14ac:dyDescent="0.45">
      <c r="A138"/>
      <c r="B138" s="16"/>
      <c r="C138" s="1"/>
      <c r="D138" s="1"/>
      <c r="E138" s="1"/>
      <c r="F138" s="1"/>
      <c r="G138" s="1"/>
      <c r="H138"/>
      <c r="J138" s="13"/>
      <c r="K138" s="13"/>
      <c r="L138" s="13"/>
      <c r="O138"/>
      <c r="P138"/>
      <c r="Q138"/>
      <c r="R138"/>
      <c r="S138"/>
    </row>
    <row r="139" spans="1:19" s="2" customFormat="1" x14ac:dyDescent="0.45">
      <c r="A139"/>
      <c r="B139" s="16"/>
      <c r="C139" s="1"/>
      <c r="D139" s="1"/>
      <c r="E139" s="1"/>
      <c r="F139" s="1"/>
      <c r="G139" s="1"/>
      <c r="H139"/>
      <c r="J139" s="13"/>
      <c r="K139" s="13"/>
      <c r="L139" s="13"/>
      <c r="O139"/>
      <c r="P139"/>
      <c r="Q139"/>
      <c r="R139"/>
      <c r="S139"/>
    </row>
    <row r="140" spans="1:19" s="2" customFormat="1" x14ac:dyDescent="0.45">
      <c r="A140"/>
      <c r="B140" s="16"/>
      <c r="C140" s="1"/>
      <c r="D140" s="1"/>
      <c r="E140" s="1"/>
      <c r="F140" s="1"/>
      <c r="G140" s="1"/>
      <c r="H140"/>
      <c r="J140" s="13"/>
      <c r="K140" s="13"/>
      <c r="L140" s="13"/>
      <c r="O140"/>
      <c r="P140"/>
      <c r="Q140"/>
      <c r="R140"/>
      <c r="S140"/>
    </row>
    <row r="141" spans="1:19" s="2" customFormat="1" x14ac:dyDescent="0.45">
      <c r="A141"/>
      <c r="B141" s="16"/>
      <c r="C141" s="1"/>
      <c r="D141" s="1"/>
      <c r="E141" s="1"/>
      <c r="F141" s="1"/>
      <c r="G141"/>
      <c r="H141"/>
      <c r="J141" s="13"/>
      <c r="K141" s="13"/>
      <c r="L141" s="13"/>
      <c r="O141"/>
      <c r="P141"/>
      <c r="Q141"/>
      <c r="R141"/>
      <c r="S141"/>
    </row>
    <row r="142" spans="1:19" s="2" customFormat="1" x14ac:dyDescent="0.45">
      <c r="A142"/>
      <c r="B142" s="16"/>
      <c r="C142"/>
      <c r="D142" s="1"/>
      <c r="E142" s="13"/>
      <c r="F142" s="1"/>
      <c r="G142"/>
      <c r="H142"/>
      <c r="J142" s="13"/>
      <c r="K142" s="13"/>
      <c r="L142" s="13"/>
      <c r="O142"/>
      <c r="P142"/>
      <c r="Q142"/>
      <c r="R142"/>
      <c r="S142"/>
    </row>
    <row r="143" spans="1:19" s="2" customFormat="1" x14ac:dyDescent="0.45">
      <c r="A143"/>
      <c r="B143" s="16"/>
      <c r="C143" s="1"/>
      <c r="D143" s="1"/>
      <c r="E143" s="1"/>
      <c r="F143" s="1"/>
      <c r="G143" s="1"/>
      <c r="H143"/>
      <c r="J143" s="13"/>
      <c r="K143" s="13"/>
      <c r="L143" s="13"/>
      <c r="O143"/>
      <c r="P143"/>
      <c r="Q143"/>
      <c r="R143"/>
      <c r="S143"/>
    </row>
    <row r="144" spans="1:19" s="2" customFormat="1" x14ac:dyDescent="0.45">
      <c r="A144"/>
      <c r="B144" s="16"/>
      <c r="C144" s="1"/>
      <c r="D144" s="1"/>
      <c r="E144" s="1"/>
      <c r="F144" s="1"/>
      <c r="G144" s="1"/>
      <c r="H144"/>
      <c r="J144" s="13"/>
      <c r="K144" s="13"/>
      <c r="L144" s="13"/>
      <c r="O144"/>
      <c r="P144"/>
      <c r="Q144"/>
      <c r="R144"/>
      <c r="S144"/>
    </row>
    <row r="145" spans="1:19" s="2" customFormat="1" x14ac:dyDescent="0.45">
      <c r="A145"/>
      <c r="B145" s="16"/>
      <c r="C145" s="1"/>
      <c r="D145" s="1"/>
      <c r="E145" s="1"/>
      <c r="F145" s="1"/>
      <c r="G145" s="1"/>
      <c r="H145"/>
      <c r="J145" s="13"/>
      <c r="K145" s="13"/>
      <c r="L145" s="13"/>
      <c r="O145"/>
      <c r="P145"/>
      <c r="Q145"/>
      <c r="R145"/>
      <c r="S145"/>
    </row>
    <row r="146" spans="1:19" s="2" customFormat="1" x14ac:dyDescent="0.45">
      <c r="A146"/>
      <c r="B146" s="16"/>
      <c r="C146" s="1"/>
      <c r="D146" s="1"/>
      <c r="E146" s="1"/>
      <c r="F146" s="1"/>
      <c r="G146" s="1"/>
      <c r="H146"/>
      <c r="J146" s="13"/>
      <c r="K146" s="13"/>
      <c r="L146" s="13"/>
      <c r="O146"/>
      <c r="P146"/>
      <c r="Q146"/>
      <c r="R146"/>
      <c r="S146"/>
    </row>
    <row r="147" spans="1:19" s="2" customFormat="1" x14ac:dyDescent="0.45">
      <c r="A147"/>
      <c r="B147" s="16"/>
      <c r="C147" s="1"/>
      <c r="D147" s="1"/>
      <c r="E147" s="1"/>
      <c r="F147" s="1"/>
      <c r="G147" s="1"/>
      <c r="H147"/>
      <c r="J147" s="13"/>
      <c r="K147" s="13"/>
      <c r="L147" s="13"/>
      <c r="O147"/>
      <c r="P147"/>
      <c r="Q147"/>
      <c r="R147"/>
      <c r="S147"/>
    </row>
    <row r="148" spans="1:19" s="2" customFormat="1" x14ac:dyDescent="0.45">
      <c r="A148"/>
      <c r="B148" s="16"/>
      <c r="C148" s="1"/>
      <c r="D148" s="1"/>
      <c r="E148" s="1"/>
      <c r="F148" s="1"/>
      <c r="G148"/>
      <c r="H148"/>
      <c r="J148" s="13"/>
      <c r="K148" s="13"/>
      <c r="L148" s="13"/>
      <c r="O148"/>
      <c r="P148"/>
      <c r="Q148"/>
      <c r="R148"/>
      <c r="S148"/>
    </row>
    <row r="149" spans="1:19" s="2" customFormat="1" x14ac:dyDescent="0.45">
      <c r="A149"/>
      <c r="B149" s="16"/>
      <c r="C149"/>
      <c r="D149" s="1"/>
      <c r="E149" s="13"/>
      <c r="F149" s="1"/>
      <c r="G149"/>
      <c r="H149"/>
      <c r="J149" s="13"/>
      <c r="K149" s="13"/>
      <c r="L149" s="13"/>
      <c r="O149"/>
      <c r="P149"/>
      <c r="Q149"/>
      <c r="R149"/>
      <c r="S149"/>
    </row>
    <row r="150" spans="1:19" s="2" customFormat="1" x14ac:dyDescent="0.45">
      <c r="A150"/>
      <c r="B150" s="16"/>
      <c r="C150" s="1"/>
      <c r="D150" s="1"/>
      <c r="E150" s="1"/>
      <c r="F150" s="1"/>
      <c r="G150" s="1"/>
      <c r="H150"/>
      <c r="J150" s="13"/>
      <c r="K150" s="13"/>
      <c r="L150" s="13"/>
      <c r="O150"/>
      <c r="P150"/>
      <c r="Q150"/>
      <c r="R150"/>
      <c r="S150"/>
    </row>
    <row r="151" spans="1:19" s="2" customFormat="1" x14ac:dyDescent="0.45">
      <c r="A151"/>
      <c r="B151" s="16"/>
      <c r="C151" s="1"/>
      <c r="D151" s="1"/>
      <c r="E151" s="1"/>
      <c r="F151" s="1"/>
      <c r="G151" s="1"/>
      <c r="H151"/>
      <c r="J151" s="13"/>
      <c r="K151" s="13"/>
      <c r="L151" s="13"/>
      <c r="O151"/>
      <c r="P151"/>
      <c r="Q151"/>
      <c r="R151"/>
      <c r="S151"/>
    </row>
    <row r="152" spans="1:19" s="2" customFormat="1" x14ac:dyDescent="0.45">
      <c r="A152"/>
      <c r="B152" s="16"/>
      <c r="C152" s="1"/>
      <c r="D152" s="1"/>
      <c r="E152" s="1"/>
      <c r="F152" s="1"/>
      <c r="G152" s="1"/>
      <c r="H152"/>
      <c r="J152" s="13"/>
      <c r="K152" s="13"/>
      <c r="L152" s="13"/>
      <c r="O152"/>
      <c r="P152"/>
      <c r="Q152"/>
      <c r="R152"/>
      <c r="S152"/>
    </row>
    <row r="153" spans="1:19" s="2" customFormat="1" x14ac:dyDescent="0.45">
      <c r="A153"/>
      <c r="B153" s="16"/>
      <c r="C153" s="1"/>
      <c r="D153" s="1"/>
      <c r="E153" s="1"/>
      <c r="F153" s="1"/>
      <c r="G153" s="1"/>
      <c r="H153"/>
      <c r="J153" s="13"/>
      <c r="K153" s="13"/>
      <c r="L153" s="13"/>
      <c r="O153"/>
      <c r="P153"/>
      <c r="Q153"/>
      <c r="R153"/>
      <c r="S153"/>
    </row>
    <row r="154" spans="1:19" s="2" customFormat="1" x14ac:dyDescent="0.45">
      <c r="A154"/>
      <c r="B154" s="16"/>
      <c r="C154" s="1"/>
      <c r="D154" s="1"/>
      <c r="E154" s="1"/>
      <c r="F154" s="1"/>
      <c r="G154" s="1"/>
      <c r="H154"/>
      <c r="J154" s="13"/>
      <c r="K154" s="13"/>
      <c r="L154" s="13"/>
      <c r="O154"/>
      <c r="P154"/>
      <c r="Q154"/>
      <c r="R154"/>
      <c r="S154"/>
    </row>
    <row r="155" spans="1:19" s="2" customFormat="1" x14ac:dyDescent="0.45">
      <c r="A155"/>
      <c r="B155" s="16"/>
      <c r="C155" s="1"/>
      <c r="D155" s="1"/>
      <c r="E155" s="1"/>
      <c r="F155" s="1"/>
      <c r="G155" s="1"/>
      <c r="H155"/>
      <c r="J155" s="13"/>
      <c r="K155" s="13"/>
      <c r="L155" s="13"/>
      <c r="O155"/>
      <c r="P155"/>
      <c r="Q155"/>
      <c r="R155"/>
      <c r="S155"/>
    </row>
    <row r="156" spans="1:19" s="2" customFormat="1" x14ac:dyDescent="0.45">
      <c r="A156"/>
      <c r="B156" s="16"/>
      <c r="C156"/>
      <c r="D156" s="1"/>
      <c r="E156" s="13"/>
      <c r="F156" s="1"/>
      <c r="G156"/>
      <c r="H156"/>
      <c r="J156" s="13"/>
      <c r="K156" s="13"/>
      <c r="L156" s="13"/>
      <c r="O156"/>
      <c r="P156"/>
      <c r="Q156"/>
      <c r="R156"/>
      <c r="S156"/>
    </row>
    <row r="157" spans="1:19" s="2" customFormat="1" x14ac:dyDescent="0.45">
      <c r="A157"/>
      <c r="B157" s="16"/>
      <c r="C157" s="1"/>
      <c r="D157" s="1"/>
      <c r="E157" s="1"/>
      <c r="F157" s="1"/>
      <c r="G157"/>
      <c r="H157"/>
      <c r="J157" s="13"/>
      <c r="K157" s="13"/>
      <c r="L157" s="13"/>
      <c r="O157"/>
      <c r="P157"/>
      <c r="Q157"/>
      <c r="R157"/>
      <c r="S157"/>
    </row>
    <row r="158" spans="1:19" s="2" customFormat="1" x14ac:dyDescent="0.45">
      <c r="A158"/>
      <c r="B158" s="16"/>
      <c r="C158" s="1"/>
      <c r="D158" s="1"/>
      <c r="E158" s="1"/>
      <c r="F158" s="1"/>
      <c r="G158"/>
      <c r="H158"/>
      <c r="J158" s="13"/>
      <c r="K158" s="13"/>
      <c r="L158" s="13"/>
      <c r="O158"/>
      <c r="P158"/>
      <c r="Q158"/>
      <c r="R158"/>
      <c r="S158"/>
    </row>
    <row r="159" spans="1:19" s="2" customFormat="1" x14ac:dyDescent="0.45">
      <c r="A159"/>
      <c r="B159" s="16"/>
      <c r="C159" s="1"/>
      <c r="D159" s="1"/>
      <c r="E159" s="1"/>
      <c r="F159" s="1"/>
      <c r="G159"/>
      <c r="H159"/>
      <c r="J159" s="13"/>
      <c r="K159" s="13"/>
      <c r="L159" s="13"/>
      <c r="O159"/>
      <c r="P159"/>
      <c r="Q159"/>
      <c r="R159"/>
      <c r="S159"/>
    </row>
    <row r="160" spans="1:19" s="2" customFormat="1" x14ac:dyDescent="0.45">
      <c r="A160"/>
      <c r="B160" s="16"/>
      <c r="C160" s="1"/>
      <c r="D160" s="1"/>
      <c r="E160" s="1"/>
      <c r="F160" s="1"/>
      <c r="G160"/>
      <c r="H160"/>
      <c r="J160" s="13"/>
      <c r="K160" s="13"/>
      <c r="L160" s="13"/>
      <c r="O160"/>
      <c r="P160"/>
      <c r="Q160"/>
      <c r="R160"/>
      <c r="S160"/>
    </row>
    <row r="161" spans="1:19" s="2" customFormat="1" x14ac:dyDescent="0.45">
      <c r="A161"/>
      <c r="B161" s="16"/>
      <c r="C161" s="1"/>
      <c r="D161" s="1"/>
      <c r="E161" s="1"/>
      <c r="F161" s="1"/>
      <c r="G161"/>
      <c r="H161"/>
      <c r="J161" s="13"/>
      <c r="K161" s="13"/>
      <c r="L161" s="13"/>
      <c r="O161"/>
      <c r="P161"/>
      <c r="Q161"/>
      <c r="R161"/>
      <c r="S161"/>
    </row>
    <row r="162" spans="1:19" s="2" customFormat="1" x14ac:dyDescent="0.45">
      <c r="A162"/>
      <c r="B162" s="16"/>
      <c r="C162" s="1"/>
      <c r="D162" s="1"/>
      <c r="E162" s="1"/>
      <c r="F162" s="1"/>
      <c r="G162"/>
      <c r="H162"/>
      <c r="J162" s="13"/>
      <c r="K162" s="13"/>
      <c r="L162" s="13"/>
      <c r="O162"/>
      <c r="P162"/>
      <c r="Q162"/>
      <c r="R162"/>
      <c r="S162"/>
    </row>
    <row r="163" spans="1:19" s="2" customFormat="1" x14ac:dyDescent="0.45">
      <c r="A163"/>
      <c r="B163" s="16"/>
      <c r="C163"/>
      <c r="D163" s="1"/>
      <c r="E163" s="13"/>
      <c r="F163" s="1"/>
      <c r="G163"/>
      <c r="H163"/>
      <c r="J163" s="13"/>
      <c r="K163" s="13"/>
      <c r="L163" s="13"/>
      <c r="O163"/>
      <c r="P163"/>
      <c r="Q163"/>
      <c r="R163"/>
      <c r="S163"/>
    </row>
    <row r="164" spans="1:19" s="2" customFormat="1" x14ac:dyDescent="0.45">
      <c r="A164"/>
      <c r="B164" s="16"/>
      <c r="C164" s="1"/>
      <c r="D164" s="1"/>
      <c r="E164" s="1"/>
      <c r="F164" s="1"/>
      <c r="G164"/>
      <c r="H164"/>
      <c r="J164" s="13"/>
      <c r="K164" s="13"/>
      <c r="L164" s="13"/>
      <c r="O164"/>
      <c r="P164"/>
      <c r="Q164"/>
      <c r="R164"/>
      <c r="S164"/>
    </row>
    <row r="165" spans="1:19" s="2" customFormat="1" x14ac:dyDescent="0.45">
      <c r="A165"/>
      <c r="B165" s="16"/>
      <c r="C165" s="1"/>
      <c r="D165" s="1"/>
      <c r="E165" s="1"/>
      <c r="F165" s="1"/>
      <c r="G165"/>
      <c r="H165"/>
      <c r="J165" s="13"/>
      <c r="K165" s="13"/>
      <c r="L165" s="13"/>
      <c r="O165"/>
      <c r="P165"/>
      <c r="Q165"/>
      <c r="R165"/>
      <c r="S165"/>
    </row>
    <row r="166" spans="1:19" s="2" customFormat="1" x14ac:dyDescent="0.45">
      <c r="A166"/>
      <c r="B166" s="16"/>
      <c r="C166" s="1"/>
      <c r="D166" s="1"/>
      <c r="E166" s="1"/>
      <c r="F166" s="1"/>
      <c r="G166"/>
      <c r="H166"/>
      <c r="J166" s="13"/>
      <c r="K166" s="13"/>
      <c r="L166" s="13"/>
      <c r="O166"/>
      <c r="P166"/>
      <c r="Q166"/>
      <c r="R166"/>
      <c r="S166"/>
    </row>
    <row r="167" spans="1:19" s="2" customFormat="1" x14ac:dyDescent="0.45">
      <c r="A167"/>
      <c r="B167" s="16"/>
      <c r="C167" s="1"/>
      <c r="D167" s="1"/>
      <c r="E167" s="1"/>
      <c r="F167" s="1"/>
      <c r="G167"/>
      <c r="H167"/>
      <c r="J167" s="13"/>
      <c r="K167" s="13"/>
      <c r="L167" s="13"/>
      <c r="O167"/>
      <c r="P167"/>
      <c r="Q167"/>
      <c r="R167"/>
      <c r="S167"/>
    </row>
    <row r="168" spans="1:19" s="2" customFormat="1" x14ac:dyDescent="0.45">
      <c r="A168"/>
      <c r="B168" s="16"/>
      <c r="C168" s="1"/>
      <c r="D168" s="1"/>
      <c r="E168" s="1"/>
      <c r="F168" s="1"/>
      <c r="G168"/>
      <c r="H168"/>
      <c r="J168" s="13"/>
      <c r="K168" s="13"/>
      <c r="L168" s="13"/>
      <c r="O168"/>
      <c r="P168"/>
      <c r="Q168"/>
      <c r="R168"/>
      <c r="S168"/>
    </row>
    <row r="169" spans="1:19" s="2" customFormat="1" x14ac:dyDescent="0.45">
      <c r="A169"/>
      <c r="B169" s="16"/>
      <c r="C169" s="1"/>
      <c r="D169" s="1"/>
      <c r="E169" s="1"/>
      <c r="F169" s="1"/>
      <c r="G169" s="1"/>
      <c r="H169"/>
      <c r="J169" s="13"/>
      <c r="K169" s="13"/>
      <c r="L169" s="13"/>
      <c r="O169"/>
      <c r="P169"/>
      <c r="Q169"/>
      <c r="R169"/>
      <c r="S169"/>
    </row>
    <row r="170" spans="1:19" s="2" customFormat="1" x14ac:dyDescent="0.45">
      <c r="A170"/>
      <c r="B170" s="16"/>
      <c r="C170"/>
      <c r="D170" s="1"/>
      <c r="E170" s="13"/>
      <c r="F170" s="1"/>
      <c r="G170"/>
      <c r="H170"/>
      <c r="J170" s="13"/>
      <c r="K170" s="13"/>
      <c r="L170" s="13"/>
      <c r="O170"/>
      <c r="P170"/>
      <c r="Q170"/>
      <c r="R170"/>
      <c r="S170"/>
    </row>
    <row r="171" spans="1:19" s="2" customFormat="1" x14ac:dyDescent="0.45">
      <c r="A171"/>
      <c r="B171" s="16"/>
      <c r="C171" s="1"/>
      <c r="D171" s="1"/>
      <c r="E171" s="1"/>
      <c r="F171" s="1"/>
      <c r="G171"/>
      <c r="H171"/>
      <c r="J171" s="13"/>
      <c r="K171" s="13"/>
      <c r="L171" s="13"/>
      <c r="O171"/>
      <c r="P171"/>
      <c r="Q171"/>
      <c r="R171"/>
      <c r="S171"/>
    </row>
    <row r="172" spans="1:19" s="2" customFormat="1" x14ac:dyDescent="0.45">
      <c r="A172"/>
      <c r="B172" s="16"/>
      <c r="C172" s="1"/>
      <c r="D172" s="1"/>
      <c r="E172" s="1"/>
      <c r="F172" s="1"/>
      <c r="G172"/>
      <c r="H172"/>
      <c r="J172" s="13"/>
      <c r="K172" s="13"/>
      <c r="L172" s="13"/>
      <c r="O172"/>
      <c r="P172"/>
      <c r="Q172"/>
      <c r="R172"/>
      <c r="S172"/>
    </row>
    <row r="173" spans="1:19" s="2" customFormat="1" x14ac:dyDescent="0.45">
      <c r="A173"/>
      <c r="B173" s="16"/>
      <c r="C173" s="1"/>
      <c r="D173" s="1"/>
      <c r="E173" s="1"/>
      <c r="F173" s="1"/>
      <c r="G173"/>
      <c r="H173"/>
      <c r="J173" s="13"/>
      <c r="K173" s="13"/>
      <c r="L173" s="13"/>
      <c r="O173"/>
      <c r="P173"/>
      <c r="Q173"/>
      <c r="R173"/>
      <c r="S173"/>
    </row>
    <row r="174" spans="1:19" s="2" customFormat="1" x14ac:dyDescent="0.45">
      <c r="A174"/>
      <c r="B174" s="16"/>
      <c r="C174" s="1"/>
      <c r="D174" s="1"/>
      <c r="E174" s="1"/>
      <c r="F174" s="1"/>
      <c r="G174"/>
      <c r="H174"/>
      <c r="J174" s="13"/>
      <c r="K174" s="13"/>
      <c r="L174" s="13"/>
      <c r="O174"/>
      <c r="P174"/>
      <c r="Q174"/>
      <c r="R174"/>
      <c r="S174"/>
    </row>
    <row r="175" spans="1:19" s="2" customFormat="1" x14ac:dyDescent="0.45">
      <c r="A175"/>
      <c r="B175" s="16"/>
      <c r="C175" s="1"/>
      <c r="D175" s="1"/>
      <c r="E175" s="1"/>
      <c r="F175" s="1"/>
      <c r="G175"/>
      <c r="H175"/>
      <c r="J175" s="13"/>
      <c r="K175" s="13"/>
      <c r="L175" s="13"/>
      <c r="O175"/>
      <c r="P175"/>
      <c r="Q175"/>
      <c r="R175"/>
      <c r="S175"/>
    </row>
    <row r="176" spans="1:19" s="2" customFormat="1" x14ac:dyDescent="0.45">
      <c r="A176"/>
      <c r="B176" s="16"/>
      <c r="C176" s="1"/>
      <c r="D176" s="1"/>
      <c r="E176" s="1"/>
      <c r="F176" s="1"/>
      <c r="G176" s="1"/>
      <c r="H176"/>
      <c r="J176" s="13"/>
      <c r="K176" s="13"/>
      <c r="L176" s="13"/>
      <c r="O176"/>
      <c r="P176"/>
      <c r="Q176"/>
      <c r="R176"/>
      <c r="S176"/>
    </row>
    <row r="177" spans="1:19" s="2" customFormat="1" x14ac:dyDescent="0.45">
      <c r="A177"/>
      <c r="B177" s="16"/>
      <c r="C177"/>
      <c r="D177" s="1"/>
      <c r="E177" s="13"/>
      <c r="F177" s="1"/>
      <c r="G177"/>
      <c r="H177"/>
      <c r="J177" s="13"/>
      <c r="K177" s="13"/>
      <c r="L177" s="13"/>
      <c r="O177"/>
      <c r="P177"/>
      <c r="Q177"/>
      <c r="R177"/>
      <c r="S177"/>
    </row>
    <row r="178" spans="1:19" s="2" customFormat="1" x14ac:dyDescent="0.45">
      <c r="A178"/>
      <c r="B178" s="16"/>
      <c r="C178" s="1"/>
      <c r="D178" s="1"/>
      <c r="E178" s="1"/>
      <c r="F178" s="1"/>
      <c r="G178" s="1"/>
      <c r="H178"/>
      <c r="J178" s="13"/>
      <c r="K178" s="13"/>
      <c r="L178" s="13"/>
      <c r="O178"/>
      <c r="P178"/>
      <c r="Q178"/>
      <c r="R178"/>
      <c r="S178"/>
    </row>
    <row r="179" spans="1:19" s="2" customFormat="1" x14ac:dyDescent="0.45">
      <c r="A179"/>
      <c r="B179" s="16"/>
      <c r="C179" s="1"/>
      <c r="D179" s="1"/>
      <c r="E179" s="1"/>
      <c r="F179" s="1"/>
      <c r="G179" s="1"/>
      <c r="H179"/>
      <c r="O179"/>
      <c r="P179"/>
      <c r="Q179"/>
      <c r="R179"/>
      <c r="S179"/>
    </row>
    <row r="180" spans="1:19" s="2" customFormat="1" x14ac:dyDescent="0.45">
      <c r="A180"/>
      <c r="B180" s="16"/>
      <c r="C180" s="1"/>
      <c r="D180" s="1"/>
      <c r="E180" s="1"/>
      <c r="F180" s="1"/>
      <c r="G180" s="1"/>
      <c r="H180"/>
      <c r="O180"/>
      <c r="P180"/>
      <c r="Q180"/>
      <c r="R180"/>
      <c r="S180"/>
    </row>
    <row r="181" spans="1:19" s="2" customFormat="1" x14ac:dyDescent="0.45">
      <c r="A181"/>
      <c r="B181" s="16"/>
      <c r="C181" s="1"/>
      <c r="D181" s="1"/>
      <c r="E181" s="1"/>
      <c r="F181" s="1"/>
      <c r="G181" s="1"/>
      <c r="H181"/>
      <c r="O181"/>
      <c r="P181"/>
      <c r="Q181"/>
      <c r="R181"/>
      <c r="S181"/>
    </row>
    <row r="182" spans="1:19" s="2" customFormat="1" x14ac:dyDescent="0.45">
      <c r="A182"/>
      <c r="B182" s="16"/>
      <c r="C182" s="1"/>
      <c r="D182" s="1"/>
      <c r="E182" s="1"/>
      <c r="F182" s="1"/>
      <c r="G182"/>
      <c r="H182"/>
      <c r="O182"/>
      <c r="P182"/>
      <c r="Q182"/>
      <c r="R182"/>
      <c r="S182"/>
    </row>
    <row r="183" spans="1:19" s="2" customFormat="1" x14ac:dyDescent="0.45">
      <c r="A183"/>
      <c r="B183" s="16"/>
      <c r="C183" s="12"/>
      <c r="D183" s="1"/>
      <c r="E183" s="1"/>
      <c r="F183" s="1"/>
      <c r="G183"/>
      <c r="H183"/>
      <c r="O183"/>
      <c r="P183"/>
      <c r="Q183"/>
      <c r="R183"/>
      <c r="S183"/>
    </row>
    <row r="184" spans="1:19" s="2" customFormat="1" x14ac:dyDescent="0.45">
      <c r="A184"/>
      <c r="B184" s="16"/>
      <c r="C184" s="12"/>
      <c r="D184" s="1"/>
      <c r="E184" s="1"/>
      <c r="F184" s="1"/>
      <c r="G184"/>
      <c r="H184"/>
      <c r="O184"/>
      <c r="P184"/>
      <c r="Q184"/>
      <c r="R184"/>
      <c r="S184"/>
    </row>
    <row r="185" spans="1:19" s="2" customFormat="1" x14ac:dyDescent="0.45">
      <c r="A185"/>
      <c r="B185" s="16"/>
      <c r="C185" s="12"/>
      <c r="D185" s="1"/>
      <c r="E185" s="1"/>
      <c r="F185" s="1"/>
      <c r="G185"/>
      <c r="H185"/>
      <c r="O185"/>
      <c r="P185"/>
      <c r="Q185"/>
      <c r="R185"/>
      <c r="S185"/>
    </row>
    <row r="186" spans="1:19" s="2" customFormat="1" x14ac:dyDescent="0.45">
      <c r="A186"/>
      <c r="B186" s="16"/>
      <c r="C186" s="12"/>
      <c r="D186" s="1"/>
      <c r="E186" s="1"/>
      <c r="F186" s="1"/>
      <c r="G186"/>
      <c r="H186"/>
      <c r="O186"/>
      <c r="P186"/>
      <c r="Q186"/>
      <c r="R186"/>
      <c r="S186"/>
    </row>
    <row r="187" spans="1:19" s="2" customFormat="1" x14ac:dyDescent="0.45">
      <c r="A187"/>
      <c r="B187" s="16"/>
      <c r="C187" s="12"/>
      <c r="D187" s="1"/>
      <c r="E187" s="1"/>
      <c r="F187" s="1"/>
      <c r="G187"/>
      <c r="H187"/>
      <c r="O187"/>
      <c r="P187"/>
      <c r="Q187"/>
      <c r="R187"/>
      <c r="S187"/>
    </row>
    <row r="188" spans="1:19" s="2" customFormat="1" x14ac:dyDescent="0.45">
      <c r="A188"/>
      <c r="B188" s="16"/>
      <c r="C188" s="12"/>
      <c r="D188" s="1"/>
      <c r="E188" s="1"/>
      <c r="F188" s="1"/>
      <c r="G188"/>
      <c r="H188"/>
      <c r="O188"/>
      <c r="P188"/>
      <c r="Q188"/>
      <c r="R188"/>
      <c r="S188"/>
    </row>
    <row r="189" spans="1:19" s="2" customFormat="1" x14ac:dyDescent="0.45">
      <c r="A189"/>
      <c r="B189" s="16"/>
      <c r="C189" s="12"/>
      <c r="D189" s="1"/>
      <c r="E189" s="1"/>
      <c r="F189" s="1"/>
      <c r="G189"/>
      <c r="H189"/>
      <c r="O189"/>
      <c r="P189"/>
      <c r="Q189"/>
      <c r="R189"/>
      <c r="S189"/>
    </row>
    <row r="190" spans="1:19" s="2" customFormat="1" x14ac:dyDescent="0.45">
      <c r="A190"/>
      <c r="B190" s="16"/>
      <c r="C190" s="12"/>
      <c r="D190" s="1"/>
      <c r="E190" s="1"/>
      <c r="F190" s="1"/>
      <c r="G190"/>
      <c r="H190"/>
      <c r="O190"/>
      <c r="P190"/>
      <c r="Q190"/>
      <c r="R190"/>
      <c r="S190"/>
    </row>
    <row r="191" spans="1:19" s="2" customFormat="1" x14ac:dyDescent="0.45">
      <c r="A191"/>
      <c r="B191" s="16"/>
      <c r="C191" s="12"/>
      <c r="D191" s="1"/>
      <c r="E191" s="1"/>
      <c r="F191" s="1"/>
      <c r="G191"/>
      <c r="H191"/>
      <c r="O191"/>
      <c r="P191"/>
      <c r="Q191"/>
      <c r="R191"/>
      <c r="S191"/>
    </row>
    <row r="192" spans="1:19" s="2" customFormat="1" x14ac:dyDescent="0.45">
      <c r="A192"/>
      <c r="B192" s="16"/>
      <c r="C192" s="12"/>
      <c r="D192" s="1"/>
      <c r="E192" s="1"/>
      <c r="F192" s="1"/>
      <c r="G192"/>
      <c r="H192"/>
      <c r="O192"/>
      <c r="P192"/>
      <c r="Q192"/>
      <c r="R192"/>
      <c r="S192"/>
    </row>
    <row r="193" spans="1:19" s="2" customFormat="1" x14ac:dyDescent="0.45">
      <c r="A193"/>
      <c r="B193" s="16"/>
      <c r="C193" s="12"/>
      <c r="D193" s="1"/>
      <c r="E193" s="1"/>
      <c r="F193" s="1"/>
      <c r="G193"/>
      <c r="H193"/>
      <c r="O193"/>
      <c r="P193"/>
      <c r="Q193"/>
      <c r="R193"/>
      <c r="S193"/>
    </row>
    <row r="194" spans="1:19" s="2" customFormat="1" x14ac:dyDescent="0.45">
      <c r="A194"/>
      <c r="B194" s="16"/>
      <c r="C194" s="12"/>
      <c r="D194" s="1"/>
      <c r="E194" s="1"/>
      <c r="F194" s="1"/>
      <c r="G194"/>
      <c r="H194"/>
      <c r="O194"/>
      <c r="P194"/>
      <c r="Q194"/>
      <c r="R194"/>
      <c r="S194"/>
    </row>
    <row r="195" spans="1:19" x14ac:dyDescent="0.45">
      <c r="C195" s="12"/>
      <c r="D195" s="1"/>
      <c r="E195" s="1"/>
      <c r="F195" s="1"/>
    </row>
    <row r="196" spans="1:19" x14ac:dyDescent="0.45">
      <c r="C196" s="12"/>
      <c r="D196" s="1"/>
      <c r="E196" s="1"/>
      <c r="F196" s="1"/>
    </row>
    <row r="197" spans="1:19" x14ac:dyDescent="0.45">
      <c r="C197" s="12"/>
      <c r="D197" s="1"/>
      <c r="E197" s="1"/>
      <c r="F197" s="1"/>
    </row>
    <row r="198" spans="1:19" x14ac:dyDescent="0.45">
      <c r="C198" s="12"/>
      <c r="D198" s="1"/>
      <c r="E198" s="1"/>
      <c r="F198" s="1"/>
    </row>
    <row r="199" spans="1:19" x14ac:dyDescent="0.45">
      <c r="C199" s="12"/>
      <c r="D199" s="1"/>
      <c r="E199" s="1"/>
      <c r="F199" s="1"/>
    </row>
    <row r="200" spans="1:19" x14ac:dyDescent="0.45">
      <c r="C200" s="12"/>
      <c r="D200" s="1"/>
      <c r="E200" s="1"/>
      <c r="F200" s="1"/>
    </row>
    <row r="201" spans="1:19" x14ac:dyDescent="0.45">
      <c r="C201" s="12"/>
      <c r="D201" s="1"/>
      <c r="E201" s="1"/>
      <c r="F201" s="1"/>
    </row>
    <row r="202" spans="1:19" x14ac:dyDescent="0.45">
      <c r="C202" s="12"/>
      <c r="D202" s="1"/>
      <c r="E202" s="1"/>
      <c r="F202" s="1"/>
    </row>
    <row r="203" spans="1:19" x14ac:dyDescent="0.45">
      <c r="C203" s="12"/>
      <c r="D203" s="1"/>
      <c r="E203" s="1"/>
      <c r="F203" s="1"/>
    </row>
    <row r="204" spans="1:19" x14ac:dyDescent="0.45">
      <c r="C204" s="12"/>
      <c r="D204" s="1"/>
      <c r="E204" s="1"/>
      <c r="F204" s="1"/>
    </row>
    <row r="205" spans="1:19" x14ac:dyDescent="0.45">
      <c r="C205" s="12"/>
      <c r="D205" s="1"/>
      <c r="E205" s="1"/>
      <c r="F205" s="1"/>
    </row>
    <row r="206" spans="1:19" x14ac:dyDescent="0.45">
      <c r="C206" s="12"/>
      <c r="D206" s="1"/>
      <c r="E206" s="1"/>
      <c r="F206" s="1"/>
    </row>
    <row r="207" spans="1:19" x14ac:dyDescent="0.45">
      <c r="C207" s="12"/>
      <c r="D207" s="1"/>
      <c r="E207" s="1"/>
      <c r="F207" s="1"/>
    </row>
    <row r="208" spans="1:19" x14ac:dyDescent="0.45">
      <c r="C208" s="12"/>
      <c r="D208" s="1"/>
      <c r="E208" s="1"/>
      <c r="F208" s="1"/>
    </row>
    <row r="209" spans="3:6" x14ac:dyDescent="0.45">
      <c r="C209" s="12"/>
      <c r="D209" s="1"/>
      <c r="E209" s="1"/>
      <c r="F209" s="1"/>
    </row>
    <row r="210" spans="3:6" x14ac:dyDescent="0.45">
      <c r="C210" s="12"/>
      <c r="D210" s="1"/>
      <c r="E210" s="1"/>
      <c r="F210" s="1"/>
    </row>
    <row r="211" spans="3:6" x14ac:dyDescent="0.45">
      <c r="C211" s="12"/>
      <c r="D211" s="1"/>
      <c r="E211" s="1"/>
      <c r="F211" s="1"/>
    </row>
    <row r="212" spans="3:6" x14ac:dyDescent="0.45">
      <c r="C212" s="12"/>
      <c r="D212" s="1"/>
      <c r="E212" s="1"/>
      <c r="F212" s="1"/>
    </row>
    <row r="213" spans="3:6" x14ac:dyDescent="0.45">
      <c r="C213" s="12"/>
      <c r="D213" s="1"/>
      <c r="E213" s="1"/>
      <c r="F213" s="1"/>
    </row>
    <row r="214" spans="3:6" x14ac:dyDescent="0.45">
      <c r="C214" s="12"/>
      <c r="D214" s="1"/>
      <c r="E214" s="1"/>
      <c r="F214" s="1"/>
    </row>
    <row r="215" spans="3:6" x14ac:dyDescent="0.45">
      <c r="C215" s="12"/>
      <c r="D215" s="1"/>
      <c r="E215" s="1"/>
      <c r="F215" s="1"/>
    </row>
    <row r="216" spans="3:6" x14ac:dyDescent="0.45">
      <c r="C216" s="12"/>
      <c r="D216" s="1"/>
      <c r="E216" s="1"/>
      <c r="F216" s="1"/>
    </row>
    <row r="217" spans="3:6" x14ac:dyDescent="0.45">
      <c r="C217" s="12"/>
      <c r="D217" s="1"/>
      <c r="E217" s="1"/>
      <c r="F217" s="1"/>
    </row>
    <row r="218" spans="3:6" x14ac:dyDescent="0.45">
      <c r="C218" s="12"/>
      <c r="D218" s="1"/>
      <c r="E218" s="1"/>
      <c r="F218" s="1"/>
    </row>
    <row r="219" spans="3:6" x14ac:dyDescent="0.45">
      <c r="C219" s="12"/>
      <c r="D219" s="1"/>
      <c r="E219" s="1"/>
      <c r="F219" s="1"/>
    </row>
    <row r="220" spans="3:6" x14ac:dyDescent="0.45">
      <c r="C220" s="12"/>
      <c r="D220" s="1"/>
      <c r="E220" s="1"/>
      <c r="F220" s="1"/>
    </row>
    <row r="221" spans="3:6" x14ac:dyDescent="0.45">
      <c r="C221" s="12"/>
      <c r="D221" s="1"/>
      <c r="E221" s="1"/>
      <c r="F221" s="1"/>
    </row>
    <row r="222" spans="3:6" x14ac:dyDescent="0.45">
      <c r="C222" s="12"/>
      <c r="D222" s="1"/>
      <c r="E222" s="1"/>
      <c r="F222" s="1"/>
    </row>
    <row r="223" spans="3:6" x14ac:dyDescent="0.45">
      <c r="C223" s="12"/>
      <c r="D223" s="1"/>
      <c r="E223" s="1"/>
      <c r="F223" s="1"/>
    </row>
    <row r="224" spans="3:6" x14ac:dyDescent="0.45">
      <c r="C224" s="12"/>
      <c r="D224" s="1"/>
      <c r="E224" s="1"/>
      <c r="F224" s="1"/>
    </row>
    <row r="225" spans="3:6" x14ac:dyDescent="0.45">
      <c r="C225" s="12"/>
      <c r="D225" s="1"/>
      <c r="E225" s="1"/>
      <c r="F225" s="1"/>
    </row>
    <row r="226" spans="3:6" x14ac:dyDescent="0.45">
      <c r="C226" s="12"/>
      <c r="D226" s="1"/>
      <c r="E226" s="1"/>
      <c r="F226" s="1"/>
    </row>
    <row r="227" spans="3:6" x14ac:dyDescent="0.45">
      <c r="C227" s="12"/>
      <c r="D227" s="1"/>
      <c r="E227" s="1"/>
      <c r="F227" s="1"/>
    </row>
    <row r="228" spans="3:6" x14ac:dyDescent="0.45">
      <c r="C228" s="12"/>
      <c r="D228" s="1"/>
      <c r="E228" s="1"/>
      <c r="F228" s="1"/>
    </row>
    <row r="229" spans="3:6" x14ac:dyDescent="0.45">
      <c r="C229" s="12"/>
      <c r="D229" s="1"/>
      <c r="E229" s="1"/>
      <c r="F229" s="1"/>
    </row>
    <row r="230" spans="3:6" x14ac:dyDescent="0.45">
      <c r="C230" s="12"/>
      <c r="D230" s="1"/>
      <c r="E230" s="1"/>
      <c r="F230" s="1"/>
    </row>
    <row r="231" spans="3:6" x14ac:dyDescent="0.45">
      <c r="C231" s="12"/>
      <c r="D231" s="1"/>
      <c r="E231" s="1"/>
      <c r="F231" s="1"/>
    </row>
    <row r="232" spans="3:6" x14ac:dyDescent="0.45">
      <c r="C232" s="12"/>
      <c r="D232" s="1"/>
      <c r="E232" s="1"/>
      <c r="F232" s="1"/>
    </row>
    <row r="233" spans="3:6" x14ac:dyDescent="0.45">
      <c r="C233" s="12"/>
      <c r="D233" s="1"/>
      <c r="E233" s="1"/>
      <c r="F233" s="1"/>
    </row>
    <row r="234" spans="3:6" x14ac:dyDescent="0.45">
      <c r="C234" s="12"/>
      <c r="D234" s="1"/>
      <c r="E234" s="1"/>
      <c r="F234" s="1"/>
    </row>
    <row r="235" spans="3:6" x14ac:dyDescent="0.45">
      <c r="C235" s="12"/>
      <c r="D235" s="1"/>
      <c r="E235" s="1"/>
      <c r="F235" s="1"/>
    </row>
  </sheetData>
  <sortState xmlns:xlrd2="http://schemas.microsoft.com/office/spreadsheetml/2017/richdata2" ref="U62:AD118">
    <sortCondition ref="AD62:AD118"/>
  </sortState>
  <mergeCells count="12">
    <mergeCell ref="A62:A118"/>
    <mergeCell ref="B60:E60"/>
    <mergeCell ref="F60:H60"/>
    <mergeCell ref="I60:K60"/>
    <mergeCell ref="L60:N60"/>
    <mergeCell ref="A3:A59"/>
    <mergeCell ref="O60:Q60"/>
    <mergeCell ref="B1:E1"/>
    <mergeCell ref="F1:H1"/>
    <mergeCell ref="I1:K1"/>
    <mergeCell ref="L1:N1"/>
    <mergeCell ref="O1:Q1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91BB9-8DB6-433C-BE44-F8E18D31E21B}">
  <dimension ref="A1:AB178"/>
  <sheetViews>
    <sheetView zoomScale="85" zoomScaleNormal="85" workbookViewId="0">
      <selection activeCell="AC26" sqref="AC26"/>
    </sheetView>
  </sheetViews>
  <sheetFormatPr baseColWidth="10" defaultRowHeight="14.25" x14ac:dyDescent="0.45"/>
  <cols>
    <col min="2" max="2" width="11.3984375" style="16"/>
    <col min="6" max="8" width="15" hidden="1" customWidth="1"/>
    <col min="9" max="11" width="20.265625" style="2" customWidth="1"/>
    <col min="12" max="14" width="18.1328125" style="2" hidden="1" customWidth="1"/>
    <col min="15" max="18" width="0" hidden="1" customWidth="1"/>
    <col min="19" max="19" width="13" bestFit="1" customWidth="1"/>
    <col min="20" max="22" width="0" hidden="1" customWidth="1"/>
  </cols>
  <sheetData>
    <row r="1" spans="1:28" ht="15" customHeight="1" x14ac:dyDescent="0.45">
      <c r="B1" s="31" t="s">
        <v>12</v>
      </c>
      <c r="C1" s="31"/>
      <c r="D1" s="31"/>
      <c r="E1" s="31"/>
      <c r="F1" s="32" t="s">
        <v>31</v>
      </c>
      <c r="G1" s="32"/>
      <c r="H1" s="32"/>
      <c r="I1" s="33" t="s">
        <v>13</v>
      </c>
      <c r="J1" s="33"/>
      <c r="K1" s="33"/>
      <c r="L1" s="34" t="s">
        <v>32</v>
      </c>
      <c r="M1" s="34"/>
      <c r="N1" s="34"/>
      <c r="O1" s="35" t="s">
        <v>14</v>
      </c>
      <c r="P1" s="35"/>
      <c r="Q1" s="35"/>
      <c r="R1" s="8">
        <f>MAX(R3:R59)</f>
        <v>6.6094655007153335E-10</v>
      </c>
      <c r="T1" s="32" t="s">
        <v>33</v>
      </c>
      <c r="U1" s="32"/>
      <c r="V1" s="32"/>
    </row>
    <row r="2" spans="1:28" x14ac:dyDescent="0.45">
      <c r="B2" s="10" t="s">
        <v>15</v>
      </c>
      <c r="C2" s="10" t="s">
        <v>0</v>
      </c>
      <c r="D2" s="10" t="s">
        <v>1</v>
      </c>
      <c r="E2" s="10" t="s">
        <v>2</v>
      </c>
      <c r="F2" s="11" t="s">
        <v>3</v>
      </c>
      <c r="G2" s="11" t="s">
        <v>4</v>
      </c>
      <c r="H2" s="11" t="s">
        <v>5</v>
      </c>
      <c r="I2" s="18" t="s">
        <v>0</v>
      </c>
      <c r="J2" s="18" t="s">
        <v>1</v>
      </c>
      <c r="K2" s="18" t="s">
        <v>2</v>
      </c>
      <c r="L2" s="19" t="s">
        <v>0</v>
      </c>
      <c r="M2" s="19" t="s">
        <v>1</v>
      </c>
      <c r="N2" s="19" t="s">
        <v>2</v>
      </c>
      <c r="O2" s="20" t="s">
        <v>0</v>
      </c>
      <c r="P2" s="20" t="s">
        <v>1</v>
      </c>
      <c r="Q2" s="20" t="s">
        <v>2</v>
      </c>
      <c r="R2" s="8" t="s">
        <v>8</v>
      </c>
      <c r="S2" s="21" t="s">
        <v>9</v>
      </c>
      <c r="T2" s="11" t="s">
        <v>3</v>
      </c>
      <c r="U2" s="11" t="s">
        <v>4</v>
      </c>
      <c r="V2" s="11" t="s">
        <v>5</v>
      </c>
    </row>
    <row r="3" spans="1:28" x14ac:dyDescent="0.45">
      <c r="A3" s="36" t="s">
        <v>6</v>
      </c>
      <c r="B3" s="9">
        <v>257</v>
      </c>
      <c r="C3" s="4">
        <f t="shared" ref="C3:C34" si="0">I3+F3</f>
        <v>3.2405751260000001E-6</v>
      </c>
      <c r="D3" s="4">
        <f t="shared" ref="D3:D34" si="1">J3+G3</f>
        <v>3.8068055820000003E-6</v>
      </c>
      <c r="E3" s="4">
        <f t="shared" ref="E3:E34" si="2">K3+H3</f>
        <v>3.2974008520100003E-4</v>
      </c>
      <c r="F3" s="4">
        <v>3.2405999999999999E-6</v>
      </c>
      <c r="G3" s="4">
        <v>3.8068000000000001E-6</v>
      </c>
      <c r="H3" s="4">
        <v>3.2974000000000002E-4</v>
      </c>
      <c r="I3" s="4">
        <f t="shared" ref="I3:I34" si="3">L3+T3</f>
        <v>-2.4873999999999999E-11</v>
      </c>
      <c r="J3" s="4">
        <f t="shared" ref="J3:J34" si="4">M3+U3</f>
        <v>5.5820000000000002E-12</v>
      </c>
      <c r="K3" s="4">
        <f t="shared" ref="K3:K34" si="5">N3+V3</f>
        <v>8.5200999999999996E-11</v>
      </c>
      <c r="L3" s="3">
        <v>0</v>
      </c>
      <c r="M3" s="3">
        <v>0</v>
      </c>
      <c r="N3" s="3">
        <v>0</v>
      </c>
      <c r="O3" s="4">
        <f t="shared" ref="O3:O34" si="6">L3-I3</f>
        <v>2.4873999999999999E-11</v>
      </c>
      <c r="P3" s="4">
        <f t="shared" ref="P3:P34" si="7">M3-J3</f>
        <v>-5.5820000000000002E-12</v>
      </c>
      <c r="Q3" s="4">
        <f t="shared" ref="Q3:Q34" si="8">N3-K3</f>
        <v>-8.5200999999999996E-11</v>
      </c>
      <c r="R3" s="4">
        <f t="shared" ref="R3:R34" si="9">(O3^2+P3^2+Q3^2)^0.5</f>
        <v>8.8933036611823835E-11</v>
      </c>
      <c r="S3" s="15">
        <f t="shared" ref="S3:S34" si="10">1000*(L3^2+M3^2)^0.5</f>
        <v>0</v>
      </c>
      <c r="T3" s="4">
        <v>-2.4873999999999999E-11</v>
      </c>
      <c r="U3" s="4">
        <v>5.5820000000000002E-12</v>
      </c>
      <c r="V3" s="4">
        <v>8.5200999999999996E-11</v>
      </c>
      <c r="W3" s="1"/>
      <c r="X3" s="1"/>
      <c r="Y3" s="1"/>
      <c r="Z3" s="1"/>
      <c r="AB3" s="1"/>
    </row>
    <row r="4" spans="1:28" x14ac:dyDescent="0.45">
      <c r="A4" s="36"/>
      <c r="B4" s="9">
        <v>265</v>
      </c>
      <c r="C4" s="4">
        <f t="shared" si="0"/>
        <v>1.0870038810900002E-3</v>
      </c>
      <c r="D4" s="4">
        <f t="shared" si="1"/>
        <v>4.5085706591000004E-4</v>
      </c>
      <c r="E4" s="4">
        <f t="shared" si="2"/>
        <v>5.8590041591E-4</v>
      </c>
      <c r="F4" s="4">
        <v>-2.1396E-5</v>
      </c>
      <c r="G4" s="4">
        <v>-8.2329000000000004E-6</v>
      </c>
      <c r="H4" s="4">
        <v>3.9595E-4</v>
      </c>
      <c r="I4" s="4">
        <f t="shared" si="3"/>
        <v>1.1083998810900002E-3</v>
      </c>
      <c r="J4" s="4">
        <f t="shared" si="4"/>
        <v>4.5908996591000002E-4</v>
      </c>
      <c r="K4" s="4">
        <f t="shared" si="5"/>
        <v>1.8995041591E-4</v>
      </c>
      <c r="L4" s="4">
        <v>1.1084000000000001E-3</v>
      </c>
      <c r="M4" s="4">
        <v>4.5909E-4</v>
      </c>
      <c r="N4" s="4">
        <v>1.8995000000000001E-4</v>
      </c>
      <c r="O4" s="4">
        <f t="shared" si="6"/>
        <v>1.1890999990216145E-10</v>
      </c>
      <c r="P4" s="4">
        <f t="shared" si="7"/>
        <v>3.4089999974371704E-11</v>
      </c>
      <c r="Q4" s="4">
        <f t="shared" si="8"/>
        <v>-4.1590999998934557E-10</v>
      </c>
      <c r="R4" s="4">
        <f t="shared" si="9"/>
        <v>4.339157110155406E-10</v>
      </c>
      <c r="S4" s="15">
        <f t="shared" si="10"/>
        <v>1.1997142110102723</v>
      </c>
      <c r="T4" s="4">
        <v>-1.1891000000000001E-10</v>
      </c>
      <c r="U4" s="4">
        <v>-3.4090000000000002E-11</v>
      </c>
      <c r="V4" s="4">
        <v>4.1591000000000001E-10</v>
      </c>
      <c r="W4" s="1"/>
      <c r="X4" s="1"/>
      <c r="Z4" s="1"/>
      <c r="AB4" s="1"/>
    </row>
    <row r="5" spans="1:28" x14ac:dyDescent="0.45">
      <c r="A5" s="36"/>
      <c r="B5" s="9">
        <v>385</v>
      </c>
      <c r="C5" s="4">
        <f t="shared" si="0"/>
        <v>1.0946239504959999E-3</v>
      </c>
      <c r="D5" s="4">
        <f t="shared" si="1"/>
        <v>-4.5730566387999999E-4</v>
      </c>
      <c r="E5" s="4">
        <f t="shared" si="2"/>
        <v>5.4905009549999998E-4</v>
      </c>
      <c r="F5" s="4">
        <v>-1.8675999999999999E-5</v>
      </c>
      <c r="G5" s="4">
        <v>3.8542999999999997E-6</v>
      </c>
      <c r="H5" s="4">
        <v>3.7589999999999998E-4</v>
      </c>
      <c r="I5" s="4">
        <f t="shared" si="3"/>
        <v>1.1132999504959999E-3</v>
      </c>
      <c r="J5" s="4">
        <f t="shared" si="4"/>
        <v>-4.6115996388000001E-4</v>
      </c>
      <c r="K5" s="4">
        <f t="shared" si="5"/>
        <v>1.7315009550000001E-4</v>
      </c>
      <c r="L5" s="4">
        <v>1.1133E-3</v>
      </c>
      <c r="M5" s="4">
        <v>-4.6116000000000001E-4</v>
      </c>
      <c r="N5" s="4">
        <v>1.7315000000000001E-4</v>
      </c>
      <c r="O5" s="4">
        <f t="shared" si="6"/>
        <v>4.9504000074543364E-11</v>
      </c>
      <c r="P5" s="4">
        <f t="shared" si="7"/>
        <v>-3.6120000003123098E-11</v>
      </c>
      <c r="Q5" s="4">
        <f t="shared" si="8"/>
        <v>-9.5499999997871593E-11</v>
      </c>
      <c r="R5" s="4">
        <f t="shared" si="9"/>
        <v>1.134704826075904E-10</v>
      </c>
      <c r="S5" s="15">
        <f t="shared" si="10"/>
        <v>1.2050333753054312</v>
      </c>
      <c r="T5" s="4">
        <v>-4.9503999999999999E-11</v>
      </c>
      <c r="U5" s="4">
        <v>3.612E-11</v>
      </c>
      <c r="V5" s="4">
        <v>9.5500000000000006E-11</v>
      </c>
      <c r="W5" s="1"/>
      <c r="X5" s="1"/>
      <c r="Z5" s="1"/>
      <c r="AB5" s="1"/>
    </row>
    <row r="6" spans="1:28" x14ac:dyDescent="0.45">
      <c r="A6" s="36"/>
      <c r="B6" s="9">
        <v>1837</v>
      </c>
      <c r="C6" s="4">
        <f t="shared" si="0"/>
        <v>1.9252177468E-3</v>
      </c>
      <c r="D6" s="4">
        <f t="shared" si="1"/>
        <v>8.0015591767400003E-4</v>
      </c>
      <c r="E6" s="4">
        <f t="shared" si="2"/>
        <v>8.8132058969000006E-4</v>
      </c>
      <c r="F6" s="4">
        <v>-5.4181999999999997E-5</v>
      </c>
      <c r="G6" s="4">
        <v>-1.9734000000000001E-5</v>
      </c>
      <c r="H6" s="4">
        <v>4.0936E-4</v>
      </c>
      <c r="I6" s="4">
        <f t="shared" si="3"/>
        <v>1.9793997468000001E-3</v>
      </c>
      <c r="J6" s="4">
        <f t="shared" si="4"/>
        <v>8.1988991767400002E-4</v>
      </c>
      <c r="K6" s="4">
        <f t="shared" si="5"/>
        <v>4.7196058969000001E-4</v>
      </c>
      <c r="L6" s="4">
        <v>1.9794000000000001E-3</v>
      </c>
      <c r="M6" s="4">
        <v>8.1988999999999999E-4</v>
      </c>
      <c r="N6" s="4">
        <v>4.7196E-4</v>
      </c>
      <c r="O6" s="4">
        <f t="shared" si="6"/>
        <v>2.5320000002909682E-10</v>
      </c>
      <c r="P6" s="4">
        <f t="shared" si="7"/>
        <v>8.2325999966811891E-11</v>
      </c>
      <c r="Q6" s="4">
        <f t="shared" si="8"/>
        <v>-5.8969000000944419E-10</v>
      </c>
      <c r="R6" s="4">
        <f t="shared" si="9"/>
        <v>6.4701012851145414E-10</v>
      </c>
      <c r="S6" s="15">
        <f t="shared" si="10"/>
        <v>2.1424854660183814</v>
      </c>
      <c r="T6" s="4">
        <v>-2.5320000000000001E-10</v>
      </c>
      <c r="U6" s="4">
        <v>-8.2326000000000006E-11</v>
      </c>
      <c r="V6" s="4">
        <v>5.8968999999999996E-10</v>
      </c>
      <c r="W6" s="1"/>
      <c r="X6" s="1"/>
      <c r="Z6" s="1"/>
      <c r="AB6" s="1"/>
    </row>
    <row r="7" spans="1:28" x14ac:dyDescent="0.45">
      <c r="A7" s="36"/>
      <c r="B7" s="9">
        <v>1909</v>
      </c>
      <c r="C7" s="4">
        <f t="shared" si="0"/>
        <v>1.9178209973646E-3</v>
      </c>
      <c r="D7" s="4">
        <f t="shared" si="1"/>
        <v>-8.0332598188399991E-4</v>
      </c>
      <c r="E7" s="4">
        <f t="shared" si="2"/>
        <v>8.8804993086500001E-4</v>
      </c>
      <c r="F7" s="4">
        <v>-5.9079000000000001E-5</v>
      </c>
      <c r="G7" s="4">
        <v>1.5543999999999999E-5</v>
      </c>
      <c r="H7" s="4">
        <v>4.1068000000000002E-4</v>
      </c>
      <c r="I7" s="4">
        <f t="shared" si="3"/>
        <v>1.9768999973646E-3</v>
      </c>
      <c r="J7" s="4">
        <f t="shared" si="4"/>
        <v>-8.1886998188399995E-4</v>
      </c>
      <c r="K7" s="4">
        <f t="shared" si="5"/>
        <v>4.7736993086499999E-4</v>
      </c>
      <c r="L7" s="4">
        <v>1.9769000000000002E-3</v>
      </c>
      <c r="M7" s="4">
        <v>-8.1886999999999997E-4</v>
      </c>
      <c r="N7" s="4">
        <v>4.7737000000000002E-4</v>
      </c>
      <c r="O7" s="4">
        <f t="shared" si="6"/>
        <v>2.6354001446404762E-12</v>
      </c>
      <c r="P7" s="4">
        <f t="shared" si="7"/>
        <v>-1.8116000019552381E-11</v>
      </c>
      <c r="Q7" s="4">
        <f t="shared" si="8"/>
        <v>6.9135000025158377E-11</v>
      </c>
      <c r="R7" s="4">
        <f t="shared" si="9"/>
        <v>7.1517711226726502E-11</v>
      </c>
      <c r="S7" s="15">
        <f t="shared" si="10"/>
        <v>2.1397854301074211</v>
      </c>
      <c r="T7" s="4">
        <v>-2.6353999999999999E-12</v>
      </c>
      <c r="U7" s="4">
        <v>1.8115999999999999E-11</v>
      </c>
      <c r="V7" s="4">
        <v>-6.9135000000000002E-11</v>
      </c>
      <c r="W7" s="1"/>
      <c r="X7" s="1"/>
      <c r="Z7" s="1"/>
      <c r="AB7" s="1"/>
    </row>
    <row r="8" spans="1:28" x14ac:dyDescent="0.45">
      <c r="A8" s="36"/>
      <c r="B8" s="9">
        <v>3061</v>
      </c>
      <c r="C8" s="4">
        <f t="shared" si="0"/>
        <v>2.7593176512800003E-3</v>
      </c>
      <c r="D8" s="4">
        <f t="shared" si="1"/>
        <v>1.14852186506E-3</v>
      </c>
      <c r="E8" s="4">
        <f t="shared" si="2"/>
        <v>1.1928905450100001E-3</v>
      </c>
      <c r="F8" s="4">
        <v>-8.0382000000000004E-5</v>
      </c>
      <c r="G8" s="4">
        <v>-2.7778000000000001E-5</v>
      </c>
      <c r="H8" s="4">
        <v>3.5972000000000001E-4</v>
      </c>
      <c r="I8" s="4">
        <f t="shared" si="3"/>
        <v>2.8396996512800002E-3</v>
      </c>
      <c r="J8" s="4">
        <f t="shared" si="4"/>
        <v>1.17629986506E-3</v>
      </c>
      <c r="K8" s="4">
        <f t="shared" si="5"/>
        <v>8.3317054501000007E-4</v>
      </c>
      <c r="L8" s="4">
        <v>2.8397000000000001E-3</v>
      </c>
      <c r="M8" s="4">
        <v>1.1762999999999999E-3</v>
      </c>
      <c r="N8" s="4">
        <v>8.3317000000000005E-4</v>
      </c>
      <c r="O8" s="4">
        <f t="shared" si="6"/>
        <v>3.4871999992497349E-10</v>
      </c>
      <c r="P8" s="4">
        <f t="shared" si="7"/>
        <v>1.3493999992918171E-10</v>
      </c>
      <c r="Q8" s="4">
        <f t="shared" si="8"/>
        <v>-5.4501000002100952E-10</v>
      </c>
      <c r="R8" s="4">
        <f t="shared" si="9"/>
        <v>6.6094655007153335E-10</v>
      </c>
      <c r="S8" s="15">
        <f t="shared" si="10"/>
        <v>3.0736912304263746</v>
      </c>
      <c r="T8" s="4">
        <v>-3.4872000000000001E-10</v>
      </c>
      <c r="U8" s="4">
        <v>-1.3494E-10</v>
      </c>
      <c r="V8" s="4">
        <v>5.4500999999999996E-10</v>
      </c>
      <c r="W8" s="1"/>
      <c r="X8" s="1"/>
      <c r="Z8" s="1"/>
      <c r="AB8" s="1"/>
    </row>
    <row r="9" spans="1:28" x14ac:dyDescent="0.45">
      <c r="A9" s="36"/>
      <c r="B9" s="9">
        <v>3133</v>
      </c>
      <c r="C9" s="4">
        <f t="shared" si="0"/>
        <v>2.7338720834090002E-3</v>
      </c>
      <c r="D9" s="4">
        <f t="shared" si="1"/>
        <v>-1.1418070513329998E-3</v>
      </c>
      <c r="E9" s="4">
        <f t="shared" si="2"/>
        <v>1.2424297970299999E-3</v>
      </c>
      <c r="F9" s="4">
        <v>-9.4228000000000007E-5</v>
      </c>
      <c r="G9" s="4">
        <v>2.9592999999999999E-5</v>
      </c>
      <c r="H9" s="4">
        <v>3.8110999999999999E-4</v>
      </c>
      <c r="I9" s="4">
        <f t="shared" si="3"/>
        <v>2.8281000834090003E-3</v>
      </c>
      <c r="J9" s="4">
        <f t="shared" si="4"/>
        <v>-1.1714000513329999E-3</v>
      </c>
      <c r="K9" s="4">
        <f t="shared" si="5"/>
        <v>8.6131979702999998E-4</v>
      </c>
      <c r="L9" s="4">
        <v>2.8281000000000001E-3</v>
      </c>
      <c r="M9" s="4">
        <v>-1.1714E-3</v>
      </c>
      <c r="N9" s="4">
        <v>8.6131999999999995E-4</v>
      </c>
      <c r="O9" s="4">
        <f t="shared" si="6"/>
        <v>-8.3409000192768978E-11</v>
      </c>
      <c r="P9" s="4">
        <f t="shared" si="7"/>
        <v>5.1332999916747779E-11</v>
      </c>
      <c r="Q9" s="4">
        <f t="shared" si="8"/>
        <v>2.0296999996526066E-10</v>
      </c>
      <c r="R9" s="4">
        <f t="shared" si="9"/>
        <v>2.2536405897903969E-10</v>
      </c>
      <c r="S9" s="15">
        <f t="shared" si="10"/>
        <v>3.061099078762398</v>
      </c>
      <c r="T9" s="4">
        <v>8.3409000000000004E-11</v>
      </c>
      <c r="U9" s="4">
        <v>-5.1332999999999999E-11</v>
      </c>
      <c r="V9" s="4">
        <v>-2.0297E-10</v>
      </c>
      <c r="W9" s="1"/>
      <c r="X9" s="1"/>
      <c r="Z9" s="1"/>
      <c r="AB9" s="1"/>
    </row>
    <row r="10" spans="1:28" x14ac:dyDescent="0.45">
      <c r="A10" s="36"/>
      <c r="B10" s="9">
        <v>4285</v>
      </c>
      <c r="C10" s="4">
        <f t="shared" si="0"/>
        <v>3.7490277080599998E-3</v>
      </c>
      <c r="D10" s="4">
        <f t="shared" si="1"/>
        <v>1.5605398906799999E-3</v>
      </c>
      <c r="E10" s="4">
        <f t="shared" si="2"/>
        <v>1.62580028203E-3</v>
      </c>
      <c r="F10" s="4">
        <v>-8.5672000000000002E-5</v>
      </c>
      <c r="G10" s="4">
        <v>-2.7860000000000001E-5</v>
      </c>
      <c r="H10" s="4">
        <v>2.308E-4</v>
      </c>
      <c r="I10" s="4">
        <f t="shared" si="3"/>
        <v>3.83469970806E-3</v>
      </c>
      <c r="J10" s="4">
        <f t="shared" si="4"/>
        <v>1.5883998906799999E-3</v>
      </c>
      <c r="K10" s="4">
        <f t="shared" si="5"/>
        <v>1.39500028203E-3</v>
      </c>
      <c r="L10" s="4">
        <v>3.8346999999999999E-3</v>
      </c>
      <c r="M10" s="4">
        <v>1.5884E-3</v>
      </c>
      <c r="N10" s="4">
        <v>1.395E-3</v>
      </c>
      <c r="O10" s="4">
        <f t="shared" si="6"/>
        <v>2.9193999995236197E-10</v>
      </c>
      <c r="P10" s="4">
        <f t="shared" si="7"/>
        <v>1.0932000010094312E-10</v>
      </c>
      <c r="Q10" s="4">
        <f t="shared" si="8"/>
        <v>-2.8203000004833889E-10</v>
      </c>
      <c r="R10" s="4">
        <f t="shared" si="9"/>
        <v>4.2038166815588111E-10</v>
      </c>
      <c r="S10" s="15">
        <f t="shared" si="10"/>
        <v>4.15065520731366</v>
      </c>
      <c r="T10" s="4">
        <v>-2.9193999999999998E-10</v>
      </c>
      <c r="U10" s="4">
        <v>-1.0932E-10</v>
      </c>
      <c r="V10" s="4">
        <v>2.8203000000000001E-10</v>
      </c>
      <c r="W10" s="1"/>
      <c r="X10" s="1"/>
      <c r="Z10" s="1"/>
      <c r="AB10" s="1"/>
    </row>
    <row r="11" spans="1:28" x14ac:dyDescent="0.45">
      <c r="A11" s="36"/>
      <c r="B11" s="9">
        <v>4357</v>
      </c>
      <c r="C11" s="4">
        <f t="shared" si="0"/>
        <v>3.71030012663E-3</v>
      </c>
      <c r="D11" s="4">
        <f t="shared" si="1"/>
        <v>-1.5459760644660002E-3</v>
      </c>
      <c r="E11" s="4">
        <f t="shared" si="2"/>
        <v>1.68552985602E-3</v>
      </c>
      <c r="F11" s="4">
        <v>-1.0349999999999999E-4</v>
      </c>
      <c r="G11" s="4">
        <v>3.3723999999999998E-5</v>
      </c>
      <c r="H11" s="4">
        <v>2.5513000000000001E-4</v>
      </c>
      <c r="I11" s="4">
        <f t="shared" si="3"/>
        <v>3.8138001266299999E-3</v>
      </c>
      <c r="J11" s="4">
        <f t="shared" si="4"/>
        <v>-1.5797000644660001E-3</v>
      </c>
      <c r="K11" s="4">
        <f t="shared" si="5"/>
        <v>1.4303998560200001E-3</v>
      </c>
      <c r="L11" s="4">
        <v>3.8138E-3</v>
      </c>
      <c r="M11" s="4">
        <v>-1.5797000000000001E-3</v>
      </c>
      <c r="N11" s="4">
        <v>1.4304000000000001E-3</v>
      </c>
      <c r="O11" s="4">
        <f t="shared" si="6"/>
        <v>-1.2662999988866108E-10</v>
      </c>
      <c r="P11" s="4">
        <f t="shared" si="7"/>
        <v>6.4466000029503312E-11</v>
      </c>
      <c r="Q11" s="4">
        <f t="shared" si="8"/>
        <v>1.4398000001449029E-10</v>
      </c>
      <c r="R11" s="4">
        <f t="shared" si="9"/>
        <v>2.0229004532052202E-10</v>
      </c>
      <c r="S11" s="15">
        <f t="shared" si="10"/>
        <v>4.1280167792779139</v>
      </c>
      <c r="T11" s="4">
        <v>1.2663000000000001E-10</v>
      </c>
      <c r="U11" s="4">
        <v>-6.4466000000000003E-11</v>
      </c>
      <c r="V11" s="4">
        <v>-1.4398E-10</v>
      </c>
      <c r="W11" s="1"/>
      <c r="X11" s="1"/>
      <c r="Z11" s="1"/>
      <c r="AB11" s="1"/>
    </row>
    <row r="12" spans="1:28" x14ac:dyDescent="0.45">
      <c r="A12" s="36"/>
      <c r="B12" s="9">
        <v>5509</v>
      </c>
      <c r="C12" s="4">
        <f t="shared" si="0"/>
        <v>4.7564288995700001E-3</v>
      </c>
      <c r="D12" s="4">
        <f t="shared" si="1"/>
        <v>1.9742829519399999E-3</v>
      </c>
      <c r="E12" s="4">
        <f t="shared" si="2"/>
        <v>2.1991920482740002E-3</v>
      </c>
      <c r="F12" s="4">
        <v>-4.7370999999999998E-5</v>
      </c>
      <c r="G12" s="4">
        <v>-1.5517000000000001E-5</v>
      </c>
      <c r="H12" s="4">
        <v>6.7192000000000003E-5</v>
      </c>
      <c r="I12" s="4">
        <f t="shared" si="3"/>
        <v>4.8037998995700002E-3</v>
      </c>
      <c r="J12" s="4">
        <f t="shared" si="4"/>
        <v>1.9897999519399999E-3</v>
      </c>
      <c r="K12" s="4">
        <f t="shared" si="5"/>
        <v>2.132000048274E-3</v>
      </c>
      <c r="L12" s="4">
        <v>4.8038000000000004E-3</v>
      </c>
      <c r="M12" s="4">
        <v>1.9897999999999999E-3</v>
      </c>
      <c r="N12" s="4">
        <v>2.1320000000000002E-3</v>
      </c>
      <c r="O12" s="4">
        <f t="shared" si="6"/>
        <v>1.0043000025355964E-10</v>
      </c>
      <c r="P12" s="4">
        <f t="shared" si="7"/>
        <v>4.8059999990107682E-11</v>
      </c>
      <c r="Q12" s="4">
        <f t="shared" si="8"/>
        <v>-4.8273999814912871E-11</v>
      </c>
      <c r="R12" s="4">
        <f t="shared" si="9"/>
        <v>1.2135208118573553E-10</v>
      </c>
      <c r="S12" s="15">
        <f t="shared" si="10"/>
        <v>5.1995959919978398</v>
      </c>
      <c r="T12" s="4">
        <v>-1.0043E-10</v>
      </c>
      <c r="U12" s="4">
        <v>-4.806E-11</v>
      </c>
      <c r="V12" s="4">
        <v>4.8274E-11</v>
      </c>
      <c r="W12" s="1"/>
      <c r="X12" s="1"/>
      <c r="Z12" s="1"/>
      <c r="AB12" s="1"/>
    </row>
    <row r="13" spans="1:28" x14ac:dyDescent="0.45">
      <c r="A13" s="36"/>
      <c r="B13" s="9">
        <v>5581</v>
      </c>
      <c r="C13" s="4">
        <f t="shared" si="0"/>
        <v>4.7267230493770003E-3</v>
      </c>
      <c r="D13" s="4">
        <f t="shared" si="1"/>
        <v>-1.9630670441060003E-3</v>
      </c>
      <c r="E13" s="4">
        <f t="shared" si="2"/>
        <v>2.2360239686100001E-3</v>
      </c>
      <c r="F13" s="4">
        <v>-5.9777E-5</v>
      </c>
      <c r="G13" s="4">
        <v>1.9533000000000001E-5</v>
      </c>
      <c r="H13" s="4">
        <v>7.6024000000000003E-5</v>
      </c>
      <c r="I13" s="4">
        <f t="shared" si="3"/>
        <v>4.7865000493769998E-3</v>
      </c>
      <c r="J13" s="4">
        <f t="shared" si="4"/>
        <v>-1.9826000441060003E-3</v>
      </c>
      <c r="K13" s="4">
        <f t="shared" si="5"/>
        <v>2.1599999686100001E-3</v>
      </c>
      <c r="L13" s="4">
        <v>4.7865E-3</v>
      </c>
      <c r="M13" s="4">
        <v>-1.9826000000000002E-3</v>
      </c>
      <c r="N13" s="4">
        <v>2.16E-3</v>
      </c>
      <c r="O13" s="4">
        <f t="shared" si="6"/>
        <v>-4.9376999884664929E-11</v>
      </c>
      <c r="P13" s="4">
        <f t="shared" si="7"/>
        <v>4.410600010218424E-11</v>
      </c>
      <c r="Q13" s="4">
        <f t="shared" si="8"/>
        <v>3.138999997431835E-11</v>
      </c>
      <c r="R13" s="4">
        <f t="shared" si="9"/>
        <v>7.3271819009847048E-11</v>
      </c>
      <c r="S13" s="15">
        <f t="shared" si="10"/>
        <v>5.1808575554631879</v>
      </c>
      <c r="T13" s="4">
        <v>4.9377000000000002E-11</v>
      </c>
      <c r="U13" s="4">
        <v>-4.4106000000000001E-11</v>
      </c>
      <c r="V13" s="4">
        <v>-3.1390000000000001E-11</v>
      </c>
      <c r="W13" s="1"/>
      <c r="X13" s="1"/>
      <c r="Z13" s="1"/>
      <c r="AB13" s="1"/>
    </row>
    <row r="14" spans="1:28" x14ac:dyDescent="0.45">
      <c r="A14" s="36"/>
      <c r="B14" s="9">
        <v>6637</v>
      </c>
      <c r="C14" s="4">
        <f t="shared" si="0"/>
        <v>5.2216849580900004E-3</v>
      </c>
      <c r="D14" s="4">
        <f t="shared" si="1"/>
        <v>2.1649525819170002E-3</v>
      </c>
      <c r="E14" s="4">
        <f t="shared" si="2"/>
        <v>2.5421760037945E-3</v>
      </c>
      <c r="F14" s="4">
        <v>-1.8414999999999999E-5</v>
      </c>
      <c r="G14" s="4">
        <v>-5.5473999999999996E-6</v>
      </c>
      <c r="H14" s="4">
        <v>1.0576E-5</v>
      </c>
      <c r="I14" s="4">
        <f t="shared" si="3"/>
        <v>5.2400999580900004E-3</v>
      </c>
      <c r="J14" s="4">
        <f t="shared" si="4"/>
        <v>2.1704999819170002E-3</v>
      </c>
      <c r="K14" s="4">
        <f t="shared" si="5"/>
        <v>2.5316000037945E-3</v>
      </c>
      <c r="L14" s="4">
        <v>5.2401000000000001E-3</v>
      </c>
      <c r="M14" s="4">
        <v>2.1705000000000001E-3</v>
      </c>
      <c r="N14" s="4">
        <v>2.5316000000000002E-3</v>
      </c>
      <c r="O14" s="4">
        <f t="shared" si="6"/>
        <v>4.1909999776157392E-11</v>
      </c>
      <c r="P14" s="4">
        <f t="shared" si="7"/>
        <v>1.8082999941188005E-11</v>
      </c>
      <c r="Q14" s="4">
        <f t="shared" si="8"/>
        <v>-3.7944998705630173E-12</v>
      </c>
      <c r="R14" s="4">
        <f t="shared" si="9"/>
        <v>4.5802196425261315E-11</v>
      </c>
      <c r="S14" s="15">
        <f t="shared" si="10"/>
        <v>5.671835528292406</v>
      </c>
      <c r="T14" s="4">
        <v>-4.1910000000000001E-11</v>
      </c>
      <c r="U14" s="4">
        <v>-1.8083E-11</v>
      </c>
      <c r="V14" s="4">
        <v>3.7944999999999996E-12</v>
      </c>
      <c r="W14" s="1"/>
      <c r="X14" s="1"/>
      <c r="Z14" s="1"/>
      <c r="AB14" s="1"/>
    </row>
    <row r="15" spans="1:28" x14ac:dyDescent="0.45">
      <c r="A15" s="36"/>
      <c r="B15" s="9">
        <v>6673</v>
      </c>
      <c r="C15" s="4">
        <f t="shared" si="0"/>
        <v>5.2080950174940004E-3</v>
      </c>
      <c r="D15" s="4">
        <f t="shared" si="1"/>
        <v>-2.1603270152650003E-3</v>
      </c>
      <c r="E15" s="4">
        <f t="shared" si="2"/>
        <v>2.5542649929830999E-3</v>
      </c>
      <c r="F15" s="4">
        <v>-2.5004999999999999E-5</v>
      </c>
      <c r="G15" s="4">
        <v>7.2729999999999997E-6</v>
      </c>
      <c r="H15" s="4">
        <v>1.1664999999999999E-5</v>
      </c>
      <c r="I15" s="4">
        <f t="shared" si="3"/>
        <v>5.2331000174940003E-3</v>
      </c>
      <c r="J15" s="4">
        <f t="shared" si="4"/>
        <v>-2.1676000152650002E-3</v>
      </c>
      <c r="K15" s="4">
        <f t="shared" si="5"/>
        <v>2.5425999929830998E-3</v>
      </c>
      <c r="L15" s="4">
        <v>5.2331000000000001E-3</v>
      </c>
      <c r="M15" s="4">
        <v>-2.1676E-3</v>
      </c>
      <c r="N15" s="4">
        <v>2.5425999999999999E-3</v>
      </c>
      <c r="O15" s="4">
        <f t="shared" si="6"/>
        <v>-1.7494000172091351E-11</v>
      </c>
      <c r="P15" s="4">
        <f t="shared" si="7"/>
        <v>1.5265000201380996E-11</v>
      </c>
      <c r="Q15" s="4">
        <f t="shared" si="8"/>
        <v>7.0169000818132155E-12</v>
      </c>
      <c r="R15" s="4">
        <f t="shared" si="9"/>
        <v>2.4254837866443148E-11</v>
      </c>
      <c r="S15" s="15">
        <f t="shared" si="10"/>
        <v>5.6642585896125901</v>
      </c>
      <c r="T15" s="4">
        <v>1.7494000000000001E-11</v>
      </c>
      <c r="U15" s="4">
        <v>-1.5264999999999998E-11</v>
      </c>
      <c r="V15" s="4">
        <v>-7.0169000000000001E-12</v>
      </c>
      <c r="W15" s="1"/>
      <c r="X15" s="1"/>
      <c r="Z15" s="1"/>
      <c r="AB15" s="1"/>
    </row>
    <row r="16" spans="1:28" x14ac:dyDescent="0.45">
      <c r="A16" s="36"/>
      <c r="B16" s="9">
        <v>7217</v>
      </c>
      <c r="C16" s="4">
        <f t="shared" si="0"/>
        <v>5.5832E-3</v>
      </c>
      <c r="D16" s="4">
        <f t="shared" si="1"/>
        <v>2.3126000000000002E-3</v>
      </c>
      <c r="E16" s="4">
        <f t="shared" si="2"/>
        <v>2.8314999999999998E-3</v>
      </c>
      <c r="F16" s="4">
        <v>0</v>
      </c>
      <c r="G16" s="4">
        <v>0</v>
      </c>
      <c r="H16" s="4">
        <v>0</v>
      </c>
      <c r="I16" s="4">
        <f t="shared" si="3"/>
        <v>5.5832E-3</v>
      </c>
      <c r="J16" s="4">
        <f t="shared" si="4"/>
        <v>2.3126000000000002E-3</v>
      </c>
      <c r="K16" s="4">
        <f t="shared" si="5"/>
        <v>2.8314999999999998E-3</v>
      </c>
      <c r="L16" s="4">
        <v>5.5832E-3</v>
      </c>
      <c r="M16" s="4">
        <v>2.3126000000000002E-3</v>
      </c>
      <c r="N16" s="4">
        <v>2.8314999999999998E-3</v>
      </c>
      <c r="O16" s="4">
        <f t="shared" si="6"/>
        <v>0</v>
      </c>
      <c r="P16" s="4">
        <f t="shared" si="7"/>
        <v>0</v>
      </c>
      <c r="Q16" s="4">
        <f t="shared" si="8"/>
        <v>0</v>
      </c>
      <c r="R16" s="4">
        <f t="shared" si="9"/>
        <v>0</v>
      </c>
      <c r="S16" s="15">
        <f t="shared" si="10"/>
        <v>6.0431979117020491</v>
      </c>
      <c r="T16" s="4">
        <v>0</v>
      </c>
      <c r="U16" s="4">
        <v>0</v>
      </c>
      <c r="V16" s="4">
        <v>0</v>
      </c>
      <c r="W16" s="1"/>
      <c r="AB16" s="1"/>
    </row>
    <row r="17" spans="1:28" x14ac:dyDescent="0.45">
      <c r="A17" s="36"/>
      <c r="B17" s="9">
        <v>7241</v>
      </c>
      <c r="C17" s="4">
        <f t="shared" si="0"/>
        <v>5.5518E-3</v>
      </c>
      <c r="D17" s="4">
        <f t="shared" si="1"/>
        <v>-2.2996000000000002E-3</v>
      </c>
      <c r="E17" s="4">
        <f t="shared" si="2"/>
        <v>2.8096000000000002E-3</v>
      </c>
      <c r="F17" s="4">
        <v>0</v>
      </c>
      <c r="G17" s="4">
        <v>0</v>
      </c>
      <c r="H17" s="4">
        <v>0</v>
      </c>
      <c r="I17" s="4">
        <f t="shared" si="3"/>
        <v>5.5518E-3</v>
      </c>
      <c r="J17" s="4">
        <f t="shared" si="4"/>
        <v>-2.2996000000000002E-3</v>
      </c>
      <c r="K17" s="4">
        <f t="shared" si="5"/>
        <v>2.8096000000000002E-3</v>
      </c>
      <c r="L17" s="4">
        <v>5.5518E-3</v>
      </c>
      <c r="M17" s="4">
        <v>-2.2996000000000002E-3</v>
      </c>
      <c r="N17" s="4">
        <v>2.8096000000000002E-3</v>
      </c>
      <c r="O17" s="4">
        <f t="shared" si="6"/>
        <v>0</v>
      </c>
      <c r="P17" s="4">
        <f t="shared" si="7"/>
        <v>0</v>
      </c>
      <c r="Q17" s="4">
        <f t="shared" si="8"/>
        <v>0</v>
      </c>
      <c r="R17" s="4">
        <f t="shared" si="9"/>
        <v>0</v>
      </c>
      <c r="S17" s="15">
        <f t="shared" si="10"/>
        <v>6.0092132097305386</v>
      </c>
      <c r="T17" s="4">
        <v>0</v>
      </c>
      <c r="U17" s="4">
        <v>0</v>
      </c>
      <c r="V17" s="4">
        <v>0</v>
      </c>
      <c r="W17" s="1"/>
      <c r="AB17" s="1"/>
    </row>
    <row r="18" spans="1:28" x14ac:dyDescent="0.45">
      <c r="A18" s="36"/>
      <c r="B18" s="9">
        <v>7761</v>
      </c>
      <c r="C18" s="4">
        <f t="shared" si="0"/>
        <v>4.63378260167E-4</v>
      </c>
      <c r="D18" s="4">
        <f t="shared" si="1"/>
        <v>-1.1106798000000001E-3</v>
      </c>
      <c r="E18" s="4">
        <f t="shared" si="2"/>
        <v>4.9806987750000004E-4</v>
      </c>
      <c r="F18" s="4">
        <v>-6.1172000000000003E-7</v>
      </c>
      <c r="G18" s="4">
        <v>9.5202000000000008E-6</v>
      </c>
      <c r="H18" s="4">
        <v>3.5042E-4</v>
      </c>
      <c r="I18" s="4">
        <f t="shared" si="3"/>
        <v>4.6398998016700002E-4</v>
      </c>
      <c r="J18" s="4">
        <f t="shared" si="4"/>
        <v>-1.1202E-3</v>
      </c>
      <c r="K18" s="4">
        <f t="shared" si="5"/>
        <v>1.4764987750000001E-4</v>
      </c>
      <c r="L18" s="4">
        <v>4.6399000000000001E-4</v>
      </c>
      <c r="M18" s="4">
        <v>-1.1202E-3</v>
      </c>
      <c r="N18" s="4">
        <v>1.4765000000000001E-4</v>
      </c>
      <c r="O18" s="4">
        <f t="shared" si="6"/>
        <v>1.9832999988405459E-11</v>
      </c>
      <c r="P18" s="4">
        <f t="shared" si="7"/>
        <v>0</v>
      </c>
      <c r="Q18" s="4">
        <f t="shared" si="8"/>
        <v>1.2249999999840513E-10</v>
      </c>
      <c r="R18" s="4">
        <f t="shared" si="9"/>
        <v>1.2409511629451558E-10</v>
      </c>
      <c r="S18" s="15">
        <f t="shared" si="10"/>
        <v>1.2124911381531824</v>
      </c>
      <c r="T18" s="4">
        <v>-1.9833000000000001E-11</v>
      </c>
      <c r="U18" s="4"/>
      <c r="V18" s="4">
        <v>-1.2249999999999999E-10</v>
      </c>
      <c r="W18" s="1"/>
      <c r="X18" s="1"/>
      <c r="Z18" s="1"/>
      <c r="AB18" s="1"/>
    </row>
    <row r="19" spans="1:28" x14ac:dyDescent="0.45">
      <c r="A19" s="36"/>
      <c r="B19" s="9">
        <v>7762</v>
      </c>
      <c r="C19" s="4">
        <f t="shared" si="0"/>
        <v>8.0019703046700001E-4</v>
      </c>
      <c r="D19" s="4">
        <f t="shared" si="1"/>
        <v>-1.9256651585300001E-3</v>
      </c>
      <c r="E19" s="4">
        <f t="shared" si="2"/>
        <v>8.9317963359999996E-4</v>
      </c>
      <c r="F19" s="4">
        <v>-1.7203000000000001E-5</v>
      </c>
      <c r="G19" s="4">
        <v>4.7735000000000003E-5</v>
      </c>
      <c r="H19" s="4">
        <v>4.0802999999999998E-4</v>
      </c>
      <c r="I19" s="4">
        <f t="shared" si="3"/>
        <v>8.1740003046700004E-4</v>
      </c>
      <c r="J19" s="4">
        <f t="shared" si="4"/>
        <v>-1.97340015853E-3</v>
      </c>
      <c r="K19" s="4">
        <f t="shared" si="5"/>
        <v>4.8514963359999998E-4</v>
      </c>
      <c r="L19" s="4">
        <v>8.1740000000000003E-4</v>
      </c>
      <c r="M19" s="4">
        <v>-1.9734000000000002E-3</v>
      </c>
      <c r="N19" s="4">
        <v>4.8515E-4</v>
      </c>
      <c r="O19" s="4">
        <f t="shared" si="6"/>
        <v>-3.0467000016604073E-11</v>
      </c>
      <c r="P19" s="4">
        <f t="shared" si="7"/>
        <v>1.5852999989129923E-10</v>
      </c>
      <c r="Q19" s="4">
        <f t="shared" si="8"/>
        <v>3.6640000002129483E-10</v>
      </c>
      <c r="R19" s="4">
        <f t="shared" si="9"/>
        <v>4.003860124569188E-10</v>
      </c>
      <c r="S19" s="15">
        <f t="shared" si="10"/>
        <v>2.1359893070893401</v>
      </c>
      <c r="T19" s="4">
        <v>3.0466999999999999E-11</v>
      </c>
      <c r="U19" s="4">
        <v>-1.5852999999999999E-10</v>
      </c>
      <c r="V19" s="4">
        <v>-3.664E-10</v>
      </c>
      <c r="W19" s="1"/>
      <c r="X19" s="1"/>
      <c r="Z19" s="1"/>
      <c r="AB19" s="1"/>
    </row>
    <row r="20" spans="1:28" x14ac:dyDescent="0.45">
      <c r="A20" s="36"/>
      <c r="B20" s="9">
        <v>9021</v>
      </c>
      <c r="C20" s="4">
        <f t="shared" si="0"/>
        <v>1.1343530736510001E-3</v>
      </c>
      <c r="D20" s="4">
        <f t="shared" si="1"/>
        <v>-2.71870426209E-3</v>
      </c>
      <c r="E20" s="4">
        <f t="shared" si="2"/>
        <v>1.3014995963099999E-3</v>
      </c>
      <c r="F20" s="4">
        <v>-3.0647E-5</v>
      </c>
      <c r="G20" s="4">
        <v>9.3895999999999997E-5</v>
      </c>
      <c r="H20" s="4">
        <v>4.0240000000000002E-4</v>
      </c>
      <c r="I20" s="4">
        <f t="shared" si="3"/>
        <v>1.165000073651E-3</v>
      </c>
      <c r="J20" s="4">
        <f t="shared" si="4"/>
        <v>-2.81260026209E-3</v>
      </c>
      <c r="K20" s="4">
        <f t="shared" si="5"/>
        <v>8.9909959630999996E-4</v>
      </c>
      <c r="L20" s="4">
        <v>1.165E-3</v>
      </c>
      <c r="M20" s="4">
        <v>-2.8126000000000002E-3</v>
      </c>
      <c r="N20" s="4">
        <v>8.9910000000000001E-4</v>
      </c>
      <c r="O20" s="4">
        <f t="shared" si="6"/>
        <v>-7.3651000012317502E-11</v>
      </c>
      <c r="P20" s="4">
        <f t="shared" si="7"/>
        <v>2.620899998764803E-10</v>
      </c>
      <c r="Q20" s="4">
        <f t="shared" si="8"/>
        <v>4.036900000479321E-10</v>
      </c>
      <c r="R20" s="4">
        <f t="shared" si="9"/>
        <v>4.8690990334636578E-10</v>
      </c>
      <c r="S20" s="15">
        <f t="shared" si="10"/>
        <v>3.0443297718874018</v>
      </c>
      <c r="T20" s="4">
        <v>7.3650999999999995E-11</v>
      </c>
      <c r="U20" s="4">
        <v>-2.6209000000000002E-10</v>
      </c>
      <c r="V20" s="4">
        <v>-4.0368999999999998E-10</v>
      </c>
      <c r="W20" s="1"/>
      <c r="X20" s="1"/>
      <c r="Z20" s="1"/>
      <c r="AB20" s="1"/>
    </row>
    <row r="21" spans="1:28" x14ac:dyDescent="0.45">
      <c r="A21" s="36"/>
      <c r="B21" s="9">
        <v>10161</v>
      </c>
      <c r="C21" s="4">
        <f t="shared" si="0"/>
        <v>1.5321131028000002E-3</v>
      </c>
      <c r="D21" s="4">
        <f t="shared" si="1"/>
        <v>-3.6773902462400002E-3</v>
      </c>
      <c r="E21" s="4">
        <f t="shared" si="2"/>
        <v>1.7596297607599999E-3</v>
      </c>
      <c r="F21" s="3">
        <v>-3.6786999999999999E-5</v>
      </c>
      <c r="G21" s="3">
        <v>1.1031000000000001E-4</v>
      </c>
      <c r="H21" s="3">
        <v>2.8502999999999997E-4</v>
      </c>
      <c r="I21" s="4">
        <f t="shared" si="3"/>
        <v>1.5689001028000001E-3</v>
      </c>
      <c r="J21" s="4">
        <f t="shared" si="4"/>
        <v>-3.7877002462400004E-3</v>
      </c>
      <c r="K21" s="4">
        <f t="shared" si="5"/>
        <v>1.47459976076E-3</v>
      </c>
      <c r="L21" s="4">
        <v>1.5689E-3</v>
      </c>
      <c r="M21" s="4">
        <v>-3.7877000000000002E-3</v>
      </c>
      <c r="N21" s="4">
        <v>1.4746E-3</v>
      </c>
      <c r="O21" s="4">
        <f t="shared" si="6"/>
        <v>-1.0280000006628043E-10</v>
      </c>
      <c r="P21" s="4">
        <f t="shared" si="7"/>
        <v>2.4624000017833825E-10</v>
      </c>
      <c r="Q21" s="4">
        <f t="shared" si="8"/>
        <v>2.3923999998946843E-10</v>
      </c>
      <c r="R21" s="4">
        <f t="shared" si="9"/>
        <v>3.5838213585001153E-10</v>
      </c>
      <c r="S21" s="15">
        <f t="shared" si="10"/>
        <v>4.099770542359658</v>
      </c>
      <c r="T21" s="3">
        <v>1.028E-10</v>
      </c>
      <c r="U21" s="3">
        <v>-2.4624000000000002E-10</v>
      </c>
      <c r="V21" s="3">
        <v>-2.3923999999999999E-10</v>
      </c>
      <c r="W21" s="1"/>
      <c r="X21" s="1"/>
      <c r="Z21" s="1"/>
      <c r="AB21" s="1"/>
    </row>
    <row r="22" spans="1:28" x14ac:dyDescent="0.45">
      <c r="A22" s="36"/>
      <c r="B22" s="9">
        <v>11301</v>
      </c>
      <c r="C22" s="4">
        <f t="shared" si="0"/>
        <v>1.960240033311E-3</v>
      </c>
      <c r="D22" s="4">
        <f t="shared" si="1"/>
        <v>-4.7201260818369997E-3</v>
      </c>
      <c r="E22" s="4">
        <f t="shared" si="2"/>
        <v>2.2435359544450001E-3</v>
      </c>
      <c r="F22" s="4">
        <v>-2.1860000000000001E-5</v>
      </c>
      <c r="G22" s="4">
        <v>6.5073999999999994E-5</v>
      </c>
      <c r="H22" s="4">
        <v>8.1335999999999995E-5</v>
      </c>
      <c r="I22" s="4">
        <f t="shared" si="3"/>
        <v>1.9821000333109999E-3</v>
      </c>
      <c r="J22" s="4">
        <f t="shared" si="4"/>
        <v>-4.7852000818369997E-3</v>
      </c>
      <c r="K22" s="4">
        <f t="shared" si="5"/>
        <v>2.1621999544450001E-3</v>
      </c>
      <c r="L22" s="4">
        <v>1.9821000000000001E-3</v>
      </c>
      <c r="M22" s="4">
        <v>-4.7851999999999999E-3</v>
      </c>
      <c r="N22" s="4">
        <v>2.1622E-3</v>
      </c>
      <c r="O22" s="4">
        <f t="shared" si="6"/>
        <v>-3.3310999791869023E-11</v>
      </c>
      <c r="P22" s="4">
        <f t="shared" si="7"/>
        <v>8.1836999850370962E-11</v>
      </c>
      <c r="Q22" s="4">
        <f t="shared" si="8"/>
        <v>4.5554999876518121E-11</v>
      </c>
      <c r="R22" s="4">
        <f t="shared" si="9"/>
        <v>9.9409130694283201E-11</v>
      </c>
      <c r="S22" s="15">
        <f t="shared" si="10"/>
        <v>5.179465170266135</v>
      </c>
      <c r="T22" s="4">
        <v>3.3311000000000001E-11</v>
      </c>
      <c r="U22" s="4">
        <v>-8.1836999999999999E-11</v>
      </c>
      <c r="V22" s="4">
        <v>-4.5554999999999998E-11</v>
      </c>
      <c r="W22" s="1"/>
      <c r="X22" s="1"/>
      <c r="Z22" s="1"/>
      <c r="AB22" s="1"/>
    </row>
    <row r="23" spans="1:28" x14ac:dyDescent="0.45">
      <c r="A23" s="36"/>
      <c r="B23" s="9">
        <v>12351</v>
      </c>
      <c r="C23" s="4">
        <f t="shared" si="0"/>
        <v>2.1746737068711001E-3</v>
      </c>
      <c r="D23" s="4">
        <f t="shared" si="1"/>
        <v>-5.2415340276949999E-3</v>
      </c>
      <c r="E23" s="4">
        <f t="shared" si="2"/>
        <v>2.4996049946676997E-3</v>
      </c>
      <c r="F23" s="4">
        <v>-7.2262999999999997E-6</v>
      </c>
      <c r="G23" s="4">
        <v>2.6066000000000001E-5</v>
      </c>
      <c r="H23" s="4">
        <v>1.0905E-5</v>
      </c>
      <c r="I23" s="4">
        <f t="shared" si="3"/>
        <v>2.1819000068711001E-3</v>
      </c>
      <c r="J23" s="4">
        <f t="shared" si="4"/>
        <v>-5.2676000276949998E-3</v>
      </c>
      <c r="K23" s="4">
        <f t="shared" si="5"/>
        <v>2.4886999946676998E-3</v>
      </c>
      <c r="L23" s="4">
        <v>2.1819000000000001E-3</v>
      </c>
      <c r="M23" s="4">
        <v>-5.2675999999999999E-3</v>
      </c>
      <c r="N23" s="4">
        <v>2.4886999999999999E-3</v>
      </c>
      <c r="O23" s="4">
        <f t="shared" si="6"/>
        <v>-6.8711000431043168E-12</v>
      </c>
      <c r="P23" s="4">
        <f t="shared" si="7"/>
        <v>2.7694999939209541E-11</v>
      </c>
      <c r="Q23" s="4">
        <f t="shared" si="8"/>
        <v>5.3323001396321512E-12</v>
      </c>
      <c r="R23" s="4">
        <f t="shared" si="9"/>
        <v>2.9028580092975366E-11</v>
      </c>
      <c r="S23" s="15">
        <f t="shared" si="10"/>
        <v>5.7016048065435045</v>
      </c>
      <c r="T23" s="4">
        <v>6.8710999999999997E-12</v>
      </c>
      <c r="U23" s="4">
        <v>-2.7695000000000001E-11</v>
      </c>
      <c r="V23" s="4">
        <v>-5.3322999999999998E-12</v>
      </c>
      <c r="W23" s="1"/>
      <c r="X23" s="1"/>
      <c r="Z23" s="1"/>
      <c r="AB23" s="1"/>
    </row>
    <row r="24" spans="1:28" x14ac:dyDescent="0.45">
      <c r="A24" s="36"/>
      <c r="B24" s="9">
        <v>12891</v>
      </c>
      <c r="C24" s="4">
        <f t="shared" si="0"/>
        <v>2.2910999999999999E-3</v>
      </c>
      <c r="D24" s="4">
        <f t="shared" si="1"/>
        <v>-5.5313000000000003E-3</v>
      </c>
      <c r="E24" s="4">
        <f t="shared" si="2"/>
        <v>2.6629000000000002E-3</v>
      </c>
      <c r="F24" s="4">
        <v>0</v>
      </c>
      <c r="G24" s="4">
        <v>0</v>
      </c>
      <c r="H24" s="4">
        <v>0</v>
      </c>
      <c r="I24" s="4">
        <f t="shared" si="3"/>
        <v>2.2910999999999999E-3</v>
      </c>
      <c r="J24" s="4">
        <f t="shared" si="4"/>
        <v>-5.5313000000000003E-3</v>
      </c>
      <c r="K24" s="4">
        <f t="shared" si="5"/>
        <v>2.6629000000000002E-3</v>
      </c>
      <c r="L24" s="4">
        <v>2.2910999999999999E-3</v>
      </c>
      <c r="M24" s="4">
        <v>-5.5313000000000003E-3</v>
      </c>
      <c r="N24" s="4">
        <v>2.6629000000000002E-3</v>
      </c>
      <c r="O24" s="4">
        <f t="shared" si="6"/>
        <v>0</v>
      </c>
      <c r="P24" s="4">
        <f t="shared" si="7"/>
        <v>0</v>
      </c>
      <c r="Q24" s="4">
        <f t="shared" si="8"/>
        <v>0</v>
      </c>
      <c r="R24" s="4">
        <f t="shared" si="9"/>
        <v>0</v>
      </c>
      <c r="S24" s="15">
        <f t="shared" si="10"/>
        <v>5.9870208701824321</v>
      </c>
      <c r="T24" s="4">
        <v>0</v>
      </c>
      <c r="U24" s="4">
        <v>0</v>
      </c>
      <c r="V24" s="4">
        <v>0</v>
      </c>
      <c r="AB24" s="1"/>
    </row>
    <row r="25" spans="1:28" x14ac:dyDescent="0.45">
      <c r="A25" s="36"/>
      <c r="B25" s="9">
        <v>13577</v>
      </c>
      <c r="C25" s="4">
        <f t="shared" si="0"/>
        <v>-4.5904882393599998E-4</v>
      </c>
      <c r="D25" s="4">
        <f t="shared" si="1"/>
        <v>-1.118876971758E-3</v>
      </c>
      <c r="E25" s="4">
        <f t="shared" si="2"/>
        <v>4.3808011405999998E-4</v>
      </c>
      <c r="F25" s="4">
        <v>8.9412E-6</v>
      </c>
      <c r="G25" s="4">
        <v>1.0923E-5</v>
      </c>
      <c r="H25" s="4">
        <v>3.2091999999999998E-4</v>
      </c>
      <c r="I25" s="4">
        <f t="shared" si="3"/>
        <v>-4.6799002393599999E-4</v>
      </c>
      <c r="J25" s="4">
        <f t="shared" si="4"/>
        <v>-1.1297999717579999E-3</v>
      </c>
      <c r="K25" s="4">
        <f t="shared" si="5"/>
        <v>1.1716011405999999E-4</v>
      </c>
      <c r="L25" s="4">
        <v>-4.6799E-4</v>
      </c>
      <c r="M25" s="4">
        <v>-1.1298E-3</v>
      </c>
      <c r="N25" s="4">
        <v>1.1716E-4</v>
      </c>
      <c r="O25" s="4">
        <f t="shared" si="6"/>
        <v>2.393599999196E-11</v>
      </c>
      <c r="P25" s="4">
        <f t="shared" si="7"/>
        <v>-2.8242000101388887E-11</v>
      </c>
      <c r="Q25" s="4">
        <f t="shared" si="8"/>
        <v>-1.1405999999743524E-10</v>
      </c>
      <c r="R25" s="4">
        <f t="shared" si="9"/>
        <v>1.1991758113286343E-10</v>
      </c>
      <c r="S25" s="15">
        <f t="shared" si="10"/>
        <v>1.2228911153900826</v>
      </c>
      <c r="T25" s="4">
        <v>-2.3936000000000001E-11</v>
      </c>
      <c r="U25" s="4">
        <v>2.8241999999999999E-11</v>
      </c>
      <c r="V25" s="4">
        <v>1.1406E-10</v>
      </c>
      <c r="W25" s="1"/>
      <c r="X25" s="1"/>
      <c r="Y25" s="1"/>
      <c r="Z25" s="1"/>
      <c r="AB25" s="1"/>
    </row>
    <row r="26" spans="1:28" x14ac:dyDescent="0.45">
      <c r="A26" s="36"/>
      <c r="B26" s="9">
        <v>15017</v>
      </c>
      <c r="C26" s="4">
        <f t="shared" si="0"/>
        <v>-8.0702500363639994E-4</v>
      </c>
      <c r="D26" s="4">
        <f t="shared" si="1"/>
        <v>-1.9476969198990001E-3</v>
      </c>
      <c r="E26" s="4">
        <f t="shared" si="2"/>
        <v>7.9121014367000003E-4</v>
      </c>
      <c r="F26" s="4">
        <v>1.9385000000000002E-5</v>
      </c>
      <c r="G26" s="4">
        <v>4.7403E-5</v>
      </c>
      <c r="H26" s="4">
        <v>3.5366999999999999E-4</v>
      </c>
      <c r="I26" s="4">
        <f t="shared" si="3"/>
        <v>-8.2641000363639996E-4</v>
      </c>
      <c r="J26" s="4">
        <f t="shared" si="4"/>
        <v>-1.995099919899E-3</v>
      </c>
      <c r="K26" s="4">
        <f t="shared" si="5"/>
        <v>4.3754014366999998E-4</v>
      </c>
      <c r="L26" s="4">
        <v>-8.2640999999999997E-4</v>
      </c>
      <c r="M26" s="4">
        <v>-1.9951000000000001E-3</v>
      </c>
      <c r="N26" s="4">
        <v>4.3753999999999999E-4</v>
      </c>
      <c r="O26" s="4">
        <f t="shared" si="6"/>
        <v>3.6363999918881396E-12</v>
      </c>
      <c r="P26" s="4">
        <f t="shared" si="7"/>
        <v>-8.0101000051596705E-11</v>
      </c>
      <c r="Q26" s="4">
        <f t="shared" si="8"/>
        <v>-1.4366999999621335E-10</v>
      </c>
      <c r="R26" s="4">
        <f t="shared" si="9"/>
        <v>1.6453103814502249E-10</v>
      </c>
      <c r="S26" s="15">
        <f t="shared" si="10"/>
        <v>2.1594854706850892</v>
      </c>
      <c r="T26" s="4">
        <v>-3.6364000000000001E-12</v>
      </c>
      <c r="U26" s="4">
        <v>8.0100999999999996E-11</v>
      </c>
      <c r="V26" s="4">
        <v>1.4367000000000001E-10</v>
      </c>
      <c r="W26" s="1"/>
      <c r="X26" s="1"/>
      <c r="Y26" s="1"/>
      <c r="Z26" s="1"/>
      <c r="AB26" s="1"/>
    </row>
    <row r="27" spans="1:28" x14ac:dyDescent="0.45">
      <c r="A27" s="36"/>
      <c r="B27" s="9">
        <v>16157</v>
      </c>
      <c r="C27" s="4">
        <f t="shared" si="0"/>
        <v>-1.156562982072E-3</v>
      </c>
      <c r="D27" s="4">
        <f t="shared" si="1"/>
        <v>-2.7883818893499998E-3</v>
      </c>
      <c r="E27" s="4">
        <f t="shared" si="2"/>
        <v>1.08178012084E-3</v>
      </c>
      <c r="F27" s="4">
        <v>3.0837000000000003E-5</v>
      </c>
      <c r="G27" s="4">
        <v>7.8318000000000005E-5</v>
      </c>
      <c r="H27" s="4">
        <v>3.1468000000000002E-4</v>
      </c>
      <c r="I27" s="4">
        <f t="shared" si="3"/>
        <v>-1.1873999820719999E-3</v>
      </c>
      <c r="J27" s="4">
        <f t="shared" si="4"/>
        <v>-2.8666998893499998E-3</v>
      </c>
      <c r="K27" s="4">
        <f t="shared" si="5"/>
        <v>7.6710012084000006E-4</v>
      </c>
      <c r="L27" s="4">
        <v>-1.1873999999999999E-3</v>
      </c>
      <c r="M27" s="4">
        <v>-2.8666999999999998E-3</v>
      </c>
      <c r="N27" s="4">
        <v>7.6710000000000005E-4</v>
      </c>
      <c r="O27" s="4">
        <f t="shared" si="6"/>
        <v>-1.7928000013364698E-11</v>
      </c>
      <c r="P27" s="4">
        <f t="shared" si="7"/>
        <v>-1.1065000001322933E-10</v>
      </c>
      <c r="Q27" s="4">
        <f t="shared" si="8"/>
        <v>-1.2084000000720657E-10</v>
      </c>
      <c r="R27" s="4">
        <f t="shared" si="9"/>
        <v>1.6482457732131012E-10</v>
      </c>
      <c r="S27" s="15">
        <f t="shared" si="10"/>
        <v>3.1028837635335291</v>
      </c>
      <c r="T27" s="4">
        <v>1.7927999999999999E-11</v>
      </c>
      <c r="U27" s="4">
        <v>1.1065E-10</v>
      </c>
      <c r="V27" s="4">
        <v>1.2083999999999999E-10</v>
      </c>
      <c r="W27" s="1"/>
      <c r="X27" s="1"/>
      <c r="Y27" s="1"/>
      <c r="Z27" s="1"/>
      <c r="AB27" s="1"/>
    </row>
    <row r="28" spans="1:28" x14ac:dyDescent="0.45">
      <c r="A28" s="36"/>
      <c r="B28" s="9">
        <v>17297</v>
      </c>
      <c r="C28" s="4">
        <f t="shared" si="0"/>
        <v>-1.5677129736730001E-3</v>
      </c>
      <c r="D28" s="4">
        <f t="shared" si="1"/>
        <v>-3.7751679375269999E-3</v>
      </c>
      <c r="E28" s="4">
        <f t="shared" si="2"/>
        <v>1.5635800468739999E-3</v>
      </c>
      <c r="F28" s="4">
        <v>3.0287E-5</v>
      </c>
      <c r="G28" s="4">
        <v>8.2831999999999996E-5</v>
      </c>
      <c r="H28" s="4">
        <v>2.0788E-4</v>
      </c>
      <c r="I28" s="4">
        <f t="shared" si="3"/>
        <v>-1.597999973673E-3</v>
      </c>
      <c r="J28" s="4">
        <f t="shared" si="4"/>
        <v>-3.857999937527E-3</v>
      </c>
      <c r="K28" s="4">
        <f t="shared" si="5"/>
        <v>1.355700046874E-3</v>
      </c>
      <c r="L28" s="4">
        <v>-1.598E-3</v>
      </c>
      <c r="M28" s="4">
        <v>-3.8579999999999999E-3</v>
      </c>
      <c r="N28" s="4">
        <v>1.3557E-3</v>
      </c>
      <c r="O28" s="4">
        <f t="shared" si="6"/>
        <v>-2.6327000041820314E-11</v>
      </c>
      <c r="P28" s="4">
        <f t="shared" si="7"/>
        <v>-6.2472999863560918E-11</v>
      </c>
      <c r="Q28" s="4">
        <f t="shared" si="8"/>
        <v>-4.6873999907243169E-11</v>
      </c>
      <c r="R28" s="4">
        <f t="shared" si="9"/>
        <v>8.2420619449617835E-11</v>
      </c>
      <c r="S28" s="15">
        <f t="shared" si="10"/>
        <v>4.175855361479849</v>
      </c>
      <c r="T28" s="4">
        <v>2.6327000000000001E-11</v>
      </c>
      <c r="U28" s="4">
        <v>6.2473000000000005E-11</v>
      </c>
      <c r="V28" s="4">
        <v>4.6873999999999998E-11</v>
      </c>
      <c r="W28" s="1"/>
      <c r="X28" s="1"/>
      <c r="Y28" s="1"/>
      <c r="Z28" s="1"/>
      <c r="AB28" s="1"/>
    </row>
    <row r="29" spans="1:28" x14ac:dyDescent="0.45">
      <c r="A29" s="36"/>
      <c r="B29" s="9">
        <v>18437</v>
      </c>
      <c r="C29" s="4">
        <f t="shared" si="0"/>
        <v>-1.9887159803279996E-3</v>
      </c>
      <c r="D29" s="4">
        <f t="shared" si="1"/>
        <v>-4.7920889831330003E-3</v>
      </c>
      <c r="E29" s="4">
        <f t="shared" si="2"/>
        <v>2.1349000088835999E-3</v>
      </c>
      <c r="F29" s="4">
        <v>1.6484E-5</v>
      </c>
      <c r="G29" s="4">
        <v>4.9011000000000002E-5</v>
      </c>
      <c r="H29" s="4">
        <v>6.2899999999999997E-5</v>
      </c>
      <c r="I29" s="4">
        <f t="shared" si="3"/>
        <v>-2.0051999803279998E-3</v>
      </c>
      <c r="J29" s="4">
        <f t="shared" si="4"/>
        <v>-4.8410999831330001E-3</v>
      </c>
      <c r="K29" s="4">
        <f t="shared" si="5"/>
        <v>2.0720000088836001E-3</v>
      </c>
      <c r="L29" s="4">
        <v>-2.0052E-3</v>
      </c>
      <c r="M29" s="4">
        <v>-4.8411000000000001E-3</v>
      </c>
      <c r="N29" s="4">
        <v>2.0720000000000001E-3</v>
      </c>
      <c r="O29" s="4">
        <f t="shared" si="6"/>
        <v>-1.9672000139969725E-11</v>
      </c>
      <c r="P29" s="4">
        <f t="shared" si="7"/>
        <v>-1.6866999984210818E-11</v>
      </c>
      <c r="Q29" s="4">
        <f t="shared" si="8"/>
        <v>-8.883600018799731E-12</v>
      </c>
      <c r="R29" s="4">
        <f t="shared" si="9"/>
        <v>2.7393459571006275E-11</v>
      </c>
      <c r="S29" s="15">
        <f t="shared" si="10"/>
        <v>5.2399500236166379</v>
      </c>
      <c r="T29" s="4">
        <v>1.9671999999999999E-11</v>
      </c>
      <c r="U29" s="4">
        <v>1.6866999999999999E-11</v>
      </c>
      <c r="V29" s="4">
        <v>8.8835999999999998E-12</v>
      </c>
      <c r="W29" s="1"/>
      <c r="X29" s="1"/>
      <c r="Y29" s="1"/>
      <c r="Z29" s="1"/>
      <c r="AB29" s="1"/>
    </row>
    <row r="30" spans="1:28" x14ac:dyDescent="0.45">
      <c r="A30" s="36"/>
      <c r="B30" s="9">
        <v>19487</v>
      </c>
      <c r="C30" s="4">
        <f t="shared" si="0"/>
        <v>-2.1910345932887004E-3</v>
      </c>
      <c r="D30" s="4">
        <f t="shared" si="1"/>
        <v>-5.2828479917527999E-3</v>
      </c>
      <c r="E30" s="4">
        <f t="shared" si="2"/>
        <v>2.4441220018593E-3</v>
      </c>
      <c r="F30" s="4">
        <v>5.6654E-6</v>
      </c>
      <c r="G30" s="4">
        <v>2.0352000000000001E-5</v>
      </c>
      <c r="H30" s="4">
        <v>1.0722E-5</v>
      </c>
      <c r="I30" s="4">
        <f t="shared" si="3"/>
        <v>-2.1966999932887003E-3</v>
      </c>
      <c r="J30" s="4">
        <f t="shared" si="4"/>
        <v>-5.3031999917528003E-3</v>
      </c>
      <c r="K30" s="4">
        <f t="shared" si="5"/>
        <v>2.4334000018593001E-3</v>
      </c>
      <c r="L30" s="4">
        <v>-2.1967000000000002E-3</v>
      </c>
      <c r="M30" s="4">
        <v>-5.3032000000000001E-3</v>
      </c>
      <c r="N30" s="4">
        <v>2.4334000000000001E-3</v>
      </c>
      <c r="O30" s="4">
        <f t="shared" si="6"/>
        <v>-6.7112999185825473E-12</v>
      </c>
      <c r="P30" s="4">
        <f t="shared" si="7"/>
        <v>-8.2471997980837486E-12</v>
      </c>
      <c r="Q30" s="4">
        <f t="shared" si="8"/>
        <v>-1.8593000403188675E-12</v>
      </c>
      <c r="R30" s="4">
        <f t="shared" si="9"/>
        <v>1.0794204359127563E-11</v>
      </c>
      <c r="S30" s="15">
        <f t="shared" si="10"/>
        <v>5.7401586328254037</v>
      </c>
      <c r="T30" s="4">
        <v>6.7113000000000003E-12</v>
      </c>
      <c r="U30" s="4">
        <v>8.2471999999999998E-12</v>
      </c>
      <c r="V30" s="4">
        <v>1.8593E-12</v>
      </c>
      <c r="W30" s="1"/>
      <c r="X30" s="1"/>
      <c r="Y30" s="1"/>
      <c r="Z30" s="1"/>
      <c r="AB30" s="1"/>
    </row>
    <row r="31" spans="1:28" x14ac:dyDescent="0.45">
      <c r="A31" s="36"/>
      <c r="B31" s="9">
        <v>20027</v>
      </c>
      <c r="C31" s="4">
        <f t="shared" si="0"/>
        <v>-2.2883000000000001E-3</v>
      </c>
      <c r="D31" s="4">
        <f t="shared" si="1"/>
        <v>-5.5244999999999999E-3</v>
      </c>
      <c r="E31" s="4">
        <f t="shared" si="2"/>
        <v>2.6064E-3</v>
      </c>
      <c r="F31" s="4">
        <v>0</v>
      </c>
      <c r="G31" s="4">
        <v>0</v>
      </c>
      <c r="H31" s="4">
        <v>0</v>
      </c>
      <c r="I31" s="4">
        <f t="shared" si="3"/>
        <v>-2.2883000000000001E-3</v>
      </c>
      <c r="J31" s="4">
        <f t="shared" si="4"/>
        <v>-5.5244999999999999E-3</v>
      </c>
      <c r="K31" s="4">
        <f t="shared" si="5"/>
        <v>2.6064E-3</v>
      </c>
      <c r="L31" s="4">
        <v>-2.2883000000000001E-3</v>
      </c>
      <c r="M31" s="4">
        <v>-5.5244999999999999E-3</v>
      </c>
      <c r="N31" s="4">
        <v>2.6064E-3</v>
      </c>
      <c r="O31" s="4">
        <f t="shared" si="6"/>
        <v>0</v>
      </c>
      <c r="P31" s="4">
        <f t="shared" si="7"/>
        <v>0</v>
      </c>
      <c r="Q31" s="4">
        <f t="shared" si="8"/>
        <v>0</v>
      </c>
      <c r="R31" s="4">
        <f t="shared" si="9"/>
        <v>0</v>
      </c>
      <c r="S31" s="15">
        <f t="shared" si="10"/>
        <v>5.9796669756768228</v>
      </c>
      <c r="T31" s="4">
        <v>0</v>
      </c>
      <c r="U31" s="4">
        <v>0</v>
      </c>
      <c r="V31" s="4">
        <v>0</v>
      </c>
      <c r="AB31" s="1"/>
    </row>
    <row r="32" spans="1:28" x14ac:dyDescent="0.45">
      <c r="A32" s="36"/>
      <c r="B32" s="9">
        <v>20582</v>
      </c>
      <c r="C32" s="4">
        <f t="shared" si="0"/>
        <v>-1.1154539956161999E-3</v>
      </c>
      <c r="D32" s="4">
        <f t="shared" si="1"/>
        <v>-4.5786888523999996E-4</v>
      </c>
      <c r="E32" s="4">
        <f t="shared" si="2"/>
        <v>4.4754019535000003E-4</v>
      </c>
      <c r="F32" s="4">
        <v>1.3446E-5</v>
      </c>
      <c r="G32" s="4">
        <v>9.7411000000000006E-6</v>
      </c>
      <c r="H32" s="4">
        <v>3.2841000000000001E-4</v>
      </c>
      <c r="I32" s="4">
        <f t="shared" si="3"/>
        <v>-1.1288999956162E-3</v>
      </c>
      <c r="J32" s="4">
        <f t="shared" si="4"/>
        <v>-4.6760998523999995E-4</v>
      </c>
      <c r="K32" s="4">
        <f t="shared" si="5"/>
        <v>1.1913019535E-4</v>
      </c>
      <c r="L32" s="4">
        <v>-1.1289E-3</v>
      </c>
      <c r="M32" s="4">
        <v>-4.6760999999999998E-4</v>
      </c>
      <c r="N32" s="4">
        <v>1.1913000000000001E-4</v>
      </c>
      <c r="O32" s="4">
        <f t="shared" si="6"/>
        <v>-4.38379996366145E-12</v>
      </c>
      <c r="P32" s="4">
        <f t="shared" si="7"/>
        <v>-1.476000002558972E-11</v>
      </c>
      <c r="Q32" s="4">
        <f t="shared" si="8"/>
        <v>-1.9534999999733498E-10</v>
      </c>
      <c r="R32" s="4">
        <f t="shared" si="9"/>
        <v>1.9595585676839462E-10</v>
      </c>
      <c r="S32" s="15">
        <f t="shared" si="10"/>
        <v>1.2219142040667175</v>
      </c>
      <c r="T32" s="4">
        <v>4.3838E-12</v>
      </c>
      <c r="U32" s="4">
        <v>1.4759999999999999E-11</v>
      </c>
      <c r="V32" s="4">
        <v>1.9535E-10</v>
      </c>
      <c r="W32" s="1"/>
      <c r="X32" s="1"/>
      <c r="Y32" s="1"/>
      <c r="Z32" s="1"/>
      <c r="AB32" s="1"/>
    </row>
    <row r="33" spans="1:28" x14ac:dyDescent="0.45">
      <c r="A33" s="36"/>
      <c r="B33" s="9">
        <v>22022</v>
      </c>
      <c r="C33" s="4">
        <f t="shared" si="0"/>
        <v>-1.9422328796599999E-3</v>
      </c>
      <c r="D33" s="4">
        <f t="shared" si="1"/>
        <v>-8.0364891668599991E-4</v>
      </c>
      <c r="E33" s="4">
        <f t="shared" si="2"/>
        <v>8.0687036277000003E-4</v>
      </c>
      <c r="F33" s="4">
        <v>4.9666999999999997E-5</v>
      </c>
      <c r="G33" s="4">
        <v>2.1430999999999999E-5</v>
      </c>
      <c r="H33" s="4">
        <v>3.6226999999999999E-4</v>
      </c>
      <c r="I33" s="4">
        <f t="shared" si="3"/>
        <v>-1.9918998796599999E-3</v>
      </c>
      <c r="J33" s="4">
        <f t="shared" si="4"/>
        <v>-8.2507991668599994E-4</v>
      </c>
      <c r="K33" s="4">
        <f t="shared" si="5"/>
        <v>4.4460036277000004E-4</v>
      </c>
      <c r="L33" s="4">
        <v>-1.9919E-3</v>
      </c>
      <c r="M33" s="4">
        <v>-8.2507999999999995E-4</v>
      </c>
      <c r="N33" s="4">
        <v>4.4460000000000002E-4</v>
      </c>
      <c r="O33" s="4">
        <f t="shared" si="6"/>
        <v>-1.2034000011762469E-10</v>
      </c>
      <c r="P33" s="4">
        <f t="shared" si="7"/>
        <v>-8.3314000013171019E-11</v>
      </c>
      <c r="Q33" s="4">
        <f t="shared" si="8"/>
        <v>-3.6277000002062076E-10</v>
      </c>
      <c r="R33" s="4">
        <f t="shared" si="9"/>
        <v>3.9118411412206624E-10</v>
      </c>
      <c r="S33" s="15">
        <f t="shared" si="10"/>
        <v>2.1560200871977049</v>
      </c>
      <c r="T33" s="4">
        <v>1.2033999999999999E-10</v>
      </c>
      <c r="U33" s="4">
        <v>8.3314000000000003E-11</v>
      </c>
      <c r="V33" s="4">
        <v>3.6276999999999998E-10</v>
      </c>
      <c r="W33" s="1"/>
      <c r="X33" s="1"/>
      <c r="Y33" s="1"/>
      <c r="Z33" s="1"/>
      <c r="AB33" s="1"/>
    </row>
    <row r="34" spans="1:28" x14ac:dyDescent="0.45">
      <c r="A34" s="36"/>
      <c r="B34" s="9">
        <v>23162</v>
      </c>
      <c r="C34" s="4">
        <f t="shared" si="0"/>
        <v>-2.7812267847699998E-3</v>
      </c>
      <c r="D34" s="4">
        <f t="shared" si="1"/>
        <v>-1.1496108851700001E-3</v>
      </c>
      <c r="E34" s="4">
        <f t="shared" si="2"/>
        <v>1.0944903338999999E-3</v>
      </c>
      <c r="F34" s="4">
        <v>8.2973000000000007E-5</v>
      </c>
      <c r="G34" s="4">
        <v>3.6789000000000003E-5</v>
      </c>
      <c r="H34" s="4">
        <v>3.2112999999999998E-4</v>
      </c>
      <c r="I34" s="4">
        <f t="shared" si="3"/>
        <v>-2.8641997847699999E-3</v>
      </c>
      <c r="J34" s="4">
        <f t="shared" si="4"/>
        <v>-1.1863998851700001E-3</v>
      </c>
      <c r="K34" s="4">
        <f t="shared" si="5"/>
        <v>7.7336033389999994E-4</v>
      </c>
      <c r="L34" s="4">
        <v>-2.8641999999999999E-3</v>
      </c>
      <c r="M34" s="4">
        <v>-1.1864E-3</v>
      </c>
      <c r="N34" s="4">
        <v>7.7335999999999995E-4</v>
      </c>
      <c r="O34" s="4">
        <f t="shared" si="6"/>
        <v>-2.1523000005505E-10</v>
      </c>
      <c r="P34" s="4">
        <f t="shared" si="7"/>
        <v>-1.1482999989244347E-10</v>
      </c>
      <c r="Q34" s="4">
        <f t="shared" si="8"/>
        <v>-3.338999999885281E-10</v>
      </c>
      <c r="R34" s="4">
        <f t="shared" si="9"/>
        <v>4.1352036442155354E-10</v>
      </c>
      <c r="S34" s="15">
        <f t="shared" si="10"/>
        <v>3.1001913811892323</v>
      </c>
      <c r="T34" s="4">
        <v>2.1522999999999999E-10</v>
      </c>
      <c r="U34" s="4">
        <v>1.1483000000000001E-10</v>
      </c>
      <c r="V34" s="4">
        <v>3.3390000000000001E-10</v>
      </c>
      <c r="W34" s="1"/>
      <c r="X34" s="1"/>
      <c r="Y34" s="1"/>
      <c r="Z34" s="1"/>
      <c r="AB34" s="1"/>
    </row>
    <row r="35" spans="1:28" x14ac:dyDescent="0.45">
      <c r="A35" s="36"/>
      <c r="B35" s="9">
        <v>24302</v>
      </c>
      <c r="C35" s="4">
        <f t="shared" ref="C35:C59" si="11">I35+F35</f>
        <v>-3.7726808526699998E-3</v>
      </c>
      <c r="D35" s="4">
        <f t="shared" ref="D35:D59" si="12">J35+G35</f>
        <v>-1.5643768784300001E-3</v>
      </c>
      <c r="E35" s="4">
        <f t="shared" ref="E35:E59" si="13">K35+H35</f>
        <v>1.5681301705499999E-3</v>
      </c>
      <c r="F35" s="4">
        <v>8.4118999999999999E-5</v>
      </c>
      <c r="G35" s="4">
        <v>3.3123000000000001E-5</v>
      </c>
      <c r="H35" s="4">
        <v>2.1043E-4</v>
      </c>
      <c r="I35" s="4">
        <f t="shared" ref="I35:I59" si="14">L35+T35</f>
        <v>-3.8567998526699999E-3</v>
      </c>
      <c r="J35" s="4">
        <f t="shared" ref="J35:J59" si="15">M35+U35</f>
        <v>-1.59749987843E-3</v>
      </c>
      <c r="K35" s="4">
        <f t="shared" ref="K35:K59" si="16">N35+V35</f>
        <v>1.35770017055E-3</v>
      </c>
      <c r="L35" s="4">
        <v>-3.8568000000000001E-3</v>
      </c>
      <c r="M35" s="4">
        <v>-1.5975E-3</v>
      </c>
      <c r="N35" s="4">
        <v>1.3577000000000001E-3</v>
      </c>
      <c r="O35" s="4">
        <f t="shared" ref="O35:O59" si="17">L35-I35</f>
        <v>-1.4733000019626075E-10</v>
      </c>
      <c r="P35" s="4">
        <f t="shared" ref="P35:P59" si="18">M35-J35</f>
        <v>-1.2156999994357431E-10</v>
      </c>
      <c r="Q35" s="4">
        <f t="shared" ref="Q35:Q59" si="19">N35-K35</f>
        <v>-1.7054999990398501E-10</v>
      </c>
      <c r="R35" s="4">
        <f t="shared" ref="R35:R59" si="20">(O35^2+P35^2+Q35^2)^0.5</f>
        <v>2.5607166245283787E-10</v>
      </c>
      <c r="S35" s="15">
        <f t="shared" ref="S35:S59" si="21">1000*(L35^2+M35^2)^0.5</f>
        <v>4.1745553643472029</v>
      </c>
      <c r="T35" s="4">
        <v>1.4733E-10</v>
      </c>
      <c r="U35" s="4">
        <v>1.2157E-10</v>
      </c>
      <c r="V35" s="4">
        <v>1.7055E-10</v>
      </c>
      <c r="W35" s="1"/>
      <c r="X35" s="1"/>
      <c r="Y35" s="1"/>
      <c r="Z35" s="1"/>
      <c r="AB35" s="1"/>
    </row>
    <row r="36" spans="1:28" x14ac:dyDescent="0.45">
      <c r="A36" s="36"/>
      <c r="B36" s="9">
        <v>25372</v>
      </c>
      <c r="C36" s="4">
        <f t="shared" si="11"/>
        <v>-4.778269937891E-3</v>
      </c>
      <c r="D36" s="4">
        <f t="shared" si="12"/>
        <v>-1.981960954508E-3</v>
      </c>
      <c r="E36" s="4">
        <f t="shared" si="13"/>
        <v>2.1610180358229997E-3</v>
      </c>
      <c r="F36" s="4">
        <v>4.8930000000000001E-5</v>
      </c>
      <c r="G36" s="4">
        <v>1.7538999999999999E-5</v>
      </c>
      <c r="H36" s="4">
        <v>6.6518000000000002E-5</v>
      </c>
      <c r="I36" s="4">
        <f t="shared" si="14"/>
        <v>-4.827199937891E-3</v>
      </c>
      <c r="J36" s="4">
        <f t="shared" si="15"/>
        <v>-1.9994999545080001E-3</v>
      </c>
      <c r="K36" s="4">
        <f t="shared" si="16"/>
        <v>2.094500035823E-3</v>
      </c>
      <c r="L36" s="4">
        <v>-4.8272000000000002E-3</v>
      </c>
      <c r="M36" s="4">
        <v>-1.9995E-3</v>
      </c>
      <c r="N36" s="4">
        <v>2.0945E-3</v>
      </c>
      <c r="O36" s="4">
        <f t="shared" si="17"/>
        <v>-6.2109000234511491E-11</v>
      </c>
      <c r="P36" s="4">
        <f t="shared" si="18"/>
        <v>-4.5491999924041071E-11</v>
      </c>
      <c r="Q36" s="4">
        <f t="shared" si="19"/>
        <v>-3.582299994836502E-11</v>
      </c>
      <c r="R36" s="4">
        <f t="shared" si="20"/>
        <v>8.4913704974639179E-11</v>
      </c>
      <c r="S36" s="15">
        <f t="shared" si="21"/>
        <v>5.2249268023580964</v>
      </c>
      <c r="T36" s="4">
        <v>6.2108999999999997E-11</v>
      </c>
      <c r="U36" s="4">
        <v>4.5492E-11</v>
      </c>
      <c r="V36" s="4">
        <v>3.5822999999999999E-11</v>
      </c>
      <c r="W36" s="1"/>
      <c r="X36" s="1"/>
      <c r="Y36" s="1"/>
      <c r="Z36" s="1"/>
      <c r="AB36" s="1"/>
    </row>
    <row r="37" spans="1:28" x14ac:dyDescent="0.45">
      <c r="A37" s="36"/>
      <c r="B37" s="9">
        <v>25380</v>
      </c>
      <c r="C37" s="4">
        <f t="shared" si="11"/>
        <v>-5.2452989784139989E-3</v>
      </c>
      <c r="D37" s="4">
        <f t="shared" si="12"/>
        <v>-2.1746528877039997E-3</v>
      </c>
      <c r="E37" s="4">
        <f t="shared" si="13"/>
        <v>2.5037740116810002E-3</v>
      </c>
      <c r="F37" s="4">
        <v>2.1900999999999999E-5</v>
      </c>
      <c r="G37" s="4">
        <v>7.0470999999999998E-6</v>
      </c>
      <c r="H37" s="4">
        <v>1.4374E-5</v>
      </c>
      <c r="I37" s="4">
        <f t="shared" si="14"/>
        <v>-5.2671999784139993E-3</v>
      </c>
      <c r="J37" s="4">
        <f t="shared" si="15"/>
        <v>-2.1816999877039998E-3</v>
      </c>
      <c r="K37" s="4">
        <f t="shared" si="16"/>
        <v>2.489400011681E-3</v>
      </c>
      <c r="L37" s="4">
        <v>-5.2671999999999997E-3</v>
      </c>
      <c r="M37" s="4">
        <v>-2.1817E-3</v>
      </c>
      <c r="N37" s="4">
        <v>2.4894000000000001E-3</v>
      </c>
      <c r="O37" s="4">
        <f t="shared" si="17"/>
        <v>-2.1586000348294831E-11</v>
      </c>
      <c r="P37" s="4">
        <f t="shared" si="18"/>
        <v>-1.2296000155564979E-11</v>
      </c>
      <c r="Q37" s="4">
        <f t="shared" si="19"/>
        <v>-1.1680999917329515E-11</v>
      </c>
      <c r="R37" s="4">
        <f t="shared" si="20"/>
        <v>2.7451644576070313E-11</v>
      </c>
      <c r="S37" s="15">
        <f t="shared" si="21"/>
        <v>5.7011587181905394</v>
      </c>
      <c r="T37" s="4">
        <v>2.1586000000000001E-11</v>
      </c>
      <c r="U37" s="4">
        <v>1.2296E-11</v>
      </c>
      <c r="V37" s="4">
        <v>1.1680999999999999E-11</v>
      </c>
      <c r="W37" s="1"/>
      <c r="X37" s="1"/>
      <c r="Y37" s="1"/>
      <c r="Z37" s="1"/>
      <c r="AB37" s="1"/>
    </row>
    <row r="38" spans="1:28" x14ac:dyDescent="0.45">
      <c r="A38" s="36"/>
      <c r="B38" s="9">
        <v>26032</v>
      </c>
      <c r="C38" s="4">
        <f t="shared" si="11"/>
        <v>-5.5345999999999998E-3</v>
      </c>
      <c r="D38" s="4">
        <f t="shared" si="12"/>
        <v>-2.2924999999999998E-3</v>
      </c>
      <c r="E38" s="4">
        <f t="shared" si="13"/>
        <v>2.7418E-3</v>
      </c>
      <c r="F38" s="4">
        <v>0</v>
      </c>
      <c r="G38" s="4">
        <v>0</v>
      </c>
      <c r="H38" s="4">
        <v>0</v>
      </c>
      <c r="I38" s="4">
        <f t="shared" si="14"/>
        <v>-5.5345999999999998E-3</v>
      </c>
      <c r="J38" s="4">
        <f t="shared" si="15"/>
        <v>-2.2924999999999998E-3</v>
      </c>
      <c r="K38" s="4">
        <f t="shared" si="16"/>
        <v>2.7418E-3</v>
      </c>
      <c r="L38" s="4">
        <v>-5.5345999999999998E-3</v>
      </c>
      <c r="M38" s="4">
        <v>-2.2924999999999998E-3</v>
      </c>
      <c r="N38" s="4">
        <v>2.7418E-3</v>
      </c>
      <c r="O38" s="4">
        <f t="shared" si="17"/>
        <v>0</v>
      </c>
      <c r="P38" s="4">
        <f t="shared" si="18"/>
        <v>0</v>
      </c>
      <c r="Q38" s="4">
        <f t="shared" si="19"/>
        <v>0</v>
      </c>
      <c r="R38" s="4">
        <f t="shared" si="20"/>
        <v>0</v>
      </c>
      <c r="S38" s="15">
        <f t="shared" si="21"/>
        <v>5.9906054293368385</v>
      </c>
      <c r="T38" s="4">
        <v>0</v>
      </c>
      <c r="U38" s="4">
        <v>0</v>
      </c>
      <c r="V38" s="4">
        <v>0</v>
      </c>
      <c r="AB38" s="1"/>
    </row>
    <row r="39" spans="1:28" x14ac:dyDescent="0.45">
      <c r="A39" s="36"/>
      <c r="B39" s="9">
        <v>27587</v>
      </c>
      <c r="C39" s="4">
        <f t="shared" si="11"/>
        <v>-1.107119066718E-3</v>
      </c>
      <c r="D39" s="4">
        <f t="shared" si="12"/>
        <v>4.6119401053900001E-4</v>
      </c>
      <c r="E39" s="4">
        <f t="shared" si="13"/>
        <v>5.1103986046000004E-4</v>
      </c>
      <c r="F39" s="4">
        <v>1.5281000000000002E-5</v>
      </c>
      <c r="G39" s="4">
        <v>-1.3260000000000001E-6</v>
      </c>
      <c r="H39" s="4">
        <v>3.6643E-4</v>
      </c>
      <c r="I39" s="4">
        <f t="shared" si="14"/>
        <v>-1.122400066718E-3</v>
      </c>
      <c r="J39" s="4">
        <f t="shared" si="15"/>
        <v>4.6252001053900002E-4</v>
      </c>
      <c r="K39" s="4">
        <f t="shared" si="16"/>
        <v>1.4460986046000002E-4</v>
      </c>
      <c r="L39" s="4">
        <v>-1.1224E-3</v>
      </c>
      <c r="M39" s="4">
        <v>4.6252000000000001E-4</v>
      </c>
      <c r="N39" s="4">
        <v>1.4461000000000001E-4</v>
      </c>
      <c r="O39" s="4">
        <f t="shared" si="17"/>
        <v>6.671800004826034E-11</v>
      </c>
      <c r="P39" s="4">
        <f t="shared" si="18"/>
        <v>-1.0539000011230981E-11</v>
      </c>
      <c r="Q39" s="4">
        <f t="shared" si="19"/>
        <v>1.3953999999753719E-10</v>
      </c>
      <c r="R39" s="4">
        <f t="shared" si="20"/>
        <v>1.5502829951653688E-10</v>
      </c>
      <c r="S39" s="15">
        <f t="shared" si="21"/>
        <v>1.2139631421093475</v>
      </c>
      <c r="T39" s="4">
        <v>-6.6717999999999999E-11</v>
      </c>
      <c r="U39" s="4">
        <v>1.0538999999999999E-11</v>
      </c>
      <c r="V39" s="4">
        <v>-1.3953999999999999E-10</v>
      </c>
      <c r="W39" s="1"/>
      <c r="X39" s="1"/>
      <c r="Y39" s="1"/>
      <c r="Z39" s="1"/>
      <c r="AB39" s="1"/>
    </row>
    <row r="40" spans="1:28" x14ac:dyDescent="0.45">
      <c r="A40" s="36"/>
      <c r="B40" s="9">
        <v>29027</v>
      </c>
      <c r="C40" s="4">
        <f t="shared" si="11"/>
        <v>-1.9399931348500002E-3</v>
      </c>
      <c r="D40" s="4">
        <f t="shared" si="12"/>
        <v>8.0736603838099999E-4</v>
      </c>
      <c r="E40" s="4">
        <f t="shared" si="13"/>
        <v>8.5736977966999997E-4</v>
      </c>
      <c r="F40" s="4">
        <v>4.7506999999999998E-5</v>
      </c>
      <c r="G40" s="4">
        <v>-1.5874000000000001E-5</v>
      </c>
      <c r="H40" s="4">
        <v>4.0300999999999998E-4</v>
      </c>
      <c r="I40" s="4">
        <f t="shared" si="14"/>
        <v>-1.9875001348500002E-3</v>
      </c>
      <c r="J40" s="4">
        <f t="shared" si="15"/>
        <v>8.2324003838100002E-4</v>
      </c>
      <c r="K40" s="4">
        <f t="shared" si="16"/>
        <v>4.5435977966999999E-4</v>
      </c>
      <c r="L40" s="4">
        <v>-1.9875000000000001E-3</v>
      </c>
      <c r="M40" s="4">
        <v>8.2324000000000004E-4</v>
      </c>
      <c r="N40" s="4">
        <v>4.5436000000000001E-4</v>
      </c>
      <c r="O40" s="4">
        <f t="shared" si="17"/>
        <v>1.3485000009000325E-10</v>
      </c>
      <c r="P40" s="4">
        <f t="shared" si="18"/>
        <v>-3.8380999984113928E-11</v>
      </c>
      <c r="Q40" s="4">
        <f t="shared" si="19"/>
        <v>2.2033000001298736E-10</v>
      </c>
      <c r="R40" s="4">
        <f t="shared" si="20"/>
        <v>2.6115691181697154E-10</v>
      </c>
      <c r="S40" s="15">
        <f t="shared" si="21"/>
        <v>2.1512508797441545</v>
      </c>
      <c r="T40" s="4">
        <v>-1.3485E-10</v>
      </c>
      <c r="U40" s="4">
        <v>3.8381000000000003E-11</v>
      </c>
      <c r="V40" s="4">
        <v>-2.2033E-10</v>
      </c>
      <c r="W40" s="1"/>
      <c r="X40" s="1"/>
      <c r="Y40" s="1"/>
      <c r="Z40" s="1"/>
      <c r="AB40" s="1"/>
    </row>
    <row r="41" spans="1:28" x14ac:dyDescent="0.45">
      <c r="A41" s="36"/>
      <c r="B41" s="9">
        <v>30167</v>
      </c>
      <c r="C41" s="4">
        <f t="shared" si="11"/>
        <v>-2.7599671431399997E-3</v>
      </c>
      <c r="D41" s="4">
        <f t="shared" si="12"/>
        <v>1.151251061671E-3</v>
      </c>
      <c r="E41" s="4">
        <f t="shared" si="13"/>
        <v>1.2008498498299999E-3</v>
      </c>
      <c r="F41" s="4">
        <v>8.2633000000000007E-5</v>
      </c>
      <c r="G41" s="4">
        <v>-2.6149E-5</v>
      </c>
      <c r="H41" s="4">
        <v>3.7477000000000002E-4</v>
      </c>
      <c r="I41" s="4">
        <f t="shared" si="14"/>
        <v>-2.8426001431399997E-3</v>
      </c>
      <c r="J41" s="4">
        <f t="shared" si="15"/>
        <v>1.177400061671E-3</v>
      </c>
      <c r="K41" s="4">
        <f t="shared" si="16"/>
        <v>8.2607984982999995E-4</v>
      </c>
      <c r="L41" s="4">
        <v>-2.8425999999999998E-3</v>
      </c>
      <c r="M41" s="4">
        <v>1.1774000000000001E-3</v>
      </c>
      <c r="N41" s="4">
        <v>8.2607999999999998E-4</v>
      </c>
      <c r="O41" s="4">
        <f t="shared" si="17"/>
        <v>1.4313999985304804E-10</v>
      </c>
      <c r="P41" s="4">
        <f t="shared" si="18"/>
        <v>-6.1670999904062107E-11</v>
      </c>
      <c r="Q41" s="4">
        <f t="shared" si="19"/>
        <v>1.5017000002445074E-10</v>
      </c>
      <c r="R41" s="4">
        <f t="shared" si="20"/>
        <v>2.1643336317315072E-10</v>
      </c>
      <c r="S41" s="15">
        <f t="shared" si="21"/>
        <v>3.0767914326453782</v>
      </c>
      <c r="T41" s="4">
        <v>-1.4314000000000001E-10</v>
      </c>
      <c r="U41" s="4">
        <v>6.1671000000000001E-11</v>
      </c>
      <c r="V41" s="4">
        <v>-1.5017000000000001E-10</v>
      </c>
      <c r="W41" s="1"/>
      <c r="X41" s="1"/>
      <c r="Y41" s="1"/>
      <c r="Z41" s="1"/>
      <c r="AB41" s="1"/>
    </row>
    <row r="42" spans="1:28" x14ac:dyDescent="0.45">
      <c r="A42" s="36"/>
      <c r="B42" s="9">
        <v>31307</v>
      </c>
      <c r="C42" s="4">
        <f t="shared" si="11"/>
        <v>-3.737652068778E-3</v>
      </c>
      <c r="D42" s="4">
        <f t="shared" si="12"/>
        <v>1.5583670195219999E-3</v>
      </c>
      <c r="E42" s="4">
        <f t="shared" si="13"/>
        <v>1.650209964087E-3</v>
      </c>
      <c r="F42" s="4">
        <v>9.4048000000000005E-5</v>
      </c>
      <c r="G42" s="4">
        <v>-2.8733000000000001E-5</v>
      </c>
      <c r="H42" s="4">
        <v>2.5001E-4</v>
      </c>
      <c r="I42" s="4">
        <f t="shared" si="14"/>
        <v>-3.8317000687779997E-3</v>
      </c>
      <c r="J42" s="4">
        <f t="shared" si="15"/>
        <v>1.5871000195219998E-3</v>
      </c>
      <c r="K42" s="4">
        <f t="shared" si="16"/>
        <v>1.4001999640870001E-3</v>
      </c>
      <c r="L42" s="4">
        <v>-3.8316999999999999E-3</v>
      </c>
      <c r="M42" s="4">
        <v>1.5870999999999999E-3</v>
      </c>
      <c r="N42" s="4">
        <v>1.4002000000000001E-3</v>
      </c>
      <c r="O42" s="4">
        <f t="shared" si="17"/>
        <v>6.8777999788494082E-11</v>
      </c>
      <c r="P42" s="4">
        <f t="shared" si="18"/>
        <v>-1.9521999902044618E-11</v>
      </c>
      <c r="Q42" s="4">
        <f t="shared" si="19"/>
        <v>3.591300000438391E-11</v>
      </c>
      <c r="R42" s="4">
        <f t="shared" si="20"/>
        <v>8.0007907761648163E-11</v>
      </c>
      <c r="S42" s="15">
        <f t="shared" si="21"/>
        <v>4.1473860804125771</v>
      </c>
      <c r="T42" s="4">
        <v>-6.8778000000000003E-11</v>
      </c>
      <c r="U42" s="4">
        <v>1.9521999999999999E-11</v>
      </c>
      <c r="V42" s="4">
        <v>-3.5913000000000002E-11</v>
      </c>
      <c r="W42" s="1"/>
      <c r="X42" s="1"/>
      <c r="Y42" s="1"/>
      <c r="Z42" s="1"/>
      <c r="AB42" s="1"/>
    </row>
    <row r="43" spans="1:28" x14ac:dyDescent="0.45">
      <c r="A43" s="36"/>
      <c r="B43" s="9">
        <v>32447</v>
      </c>
      <c r="C43" s="4">
        <f t="shared" si="11"/>
        <v>-4.7511129792450002E-3</v>
      </c>
      <c r="D43" s="4">
        <f t="shared" si="12"/>
        <v>1.9721800256499999E-3</v>
      </c>
      <c r="E43" s="4">
        <f t="shared" si="13"/>
        <v>2.2063440069359005E-3</v>
      </c>
      <c r="F43" s="4">
        <v>5.1286999999999999E-5</v>
      </c>
      <c r="G43" s="4">
        <v>-1.702E-5</v>
      </c>
      <c r="H43" s="4">
        <v>7.1843999999999999E-5</v>
      </c>
      <c r="I43" s="4">
        <f t="shared" si="14"/>
        <v>-4.8023999792449999E-3</v>
      </c>
      <c r="J43" s="4">
        <f t="shared" si="15"/>
        <v>1.9892000256499999E-3</v>
      </c>
      <c r="K43" s="4">
        <f t="shared" si="16"/>
        <v>2.1345000069359003E-3</v>
      </c>
      <c r="L43" s="4">
        <v>-4.8024000000000001E-3</v>
      </c>
      <c r="M43" s="4">
        <v>1.9892E-3</v>
      </c>
      <c r="N43" s="4">
        <v>2.1345000000000001E-3</v>
      </c>
      <c r="O43" s="4">
        <f t="shared" si="17"/>
        <v>-2.0755000149086378E-11</v>
      </c>
      <c r="P43" s="4">
        <f t="shared" si="18"/>
        <v>-2.5649999919191702E-11</v>
      </c>
      <c r="Q43" s="4">
        <f t="shared" si="19"/>
        <v>-6.9359002048685614E-12</v>
      </c>
      <c r="R43" s="4">
        <f t="shared" si="20"/>
        <v>3.3716453530806079E-11</v>
      </c>
      <c r="S43" s="15">
        <f t="shared" si="21"/>
        <v>5.1980729506231445</v>
      </c>
      <c r="T43" s="4">
        <v>2.0755E-11</v>
      </c>
      <c r="U43" s="4">
        <v>2.565E-11</v>
      </c>
      <c r="V43" s="4">
        <v>6.9359E-12</v>
      </c>
      <c r="W43" s="1"/>
      <c r="X43" s="1"/>
      <c r="Y43" s="1"/>
      <c r="Z43" s="1"/>
      <c r="AB43" s="1"/>
    </row>
    <row r="44" spans="1:28" x14ac:dyDescent="0.45">
      <c r="A44" s="36"/>
      <c r="B44" s="9">
        <v>33497</v>
      </c>
      <c r="C44" s="4">
        <f t="shared" si="11"/>
        <v>-5.2226919780250002E-3</v>
      </c>
      <c r="D44" s="4">
        <f t="shared" si="12"/>
        <v>2.1648820095972001E-3</v>
      </c>
      <c r="E44" s="4">
        <f t="shared" si="13"/>
        <v>2.5396070085133E-3</v>
      </c>
      <c r="F44" s="4">
        <v>1.9808000000000001E-5</v>
      </c>
      <c r="G44" s="4">
        <v>-6.618E-6</v>
      </c>
      <c r="H44" s="4">
        <v>1.1707E-5</v>
      </c>
      <c r="I44" s="4">
        <f t="shared" si="14"/>
        <v>-5.2424999780249998E-3</v>
      </c>
      <c r="J44" s="4">
        <f t="shared" si="15"/>
        <v>2.1715000095972E-3</v>
      </c>
      <c r="K44" s="4">
        <f t="shared" si="16"/>
        <v>2.5279000085132999E-3</v>
      </c>
      <c r="L44" s="4">
        <v>-5.2424999999999998E-3</v>
      </c>
      <c r="M44" s="4">
        <v>2.1714999999999998E-3</v>
      </c>
      <c r="N44" s="4">
        <v>2.5279E-3</v>
      </c>
      <c r="O44" s="4">
        <f t="shared" si="17"/>
        <v>-2.1974999944718299E-11</v>
      </c>
      <c r="P44" s="4">
        <f t="shared" si="18"/>
        <v>-9.5972002046862404E-12</v>
      </c>
      <c r="Q44" s="4">
        <f t="shared" si="19"/>
        <v>-8.5132998740855559E-12</v>
      </c>
      <c r="R44" s="4">
        <f t="shared" si="20"/>
        <v>2.544569018685294E-11</v>
      </c>
      <c r="S44" s="15">
        <f t="shared" si="21"/>
        <v>5.6744355225872463</v>
      </c>
      <c r="T44" s="4">
        <v>2.1975E-11</v>
      </c>
      <c r="U44" s="4">
        <v>9.5972000000000003E-12</v>
      </c>
      <c r="V44" s="4">
        <v>8.5133000000000001E-12</v>
      </c>
      <c r="W44" s="1"/>
      <c r="X44" s="1"/>
      <c r="Y44" s="1"/>
      <c r="Z44" s="1"/>
      <c r="AB44" s="1"/>
    </row>
    <row r="45" spans="1:28" x14ac:dyDescent="0.45">
      <c r="A45" s="36"/>
      <c r="B45" s="9">
        <v>34037</v>
      </c>
      <c r="C45" s="4">
        <f t="shared" si="11"/>
        <v>-5.5398000000000001E-3</v>
      </c>
      <c r="D45" s="4">
        <f t="shared" si="12"/>
        <v>2.2947000000000002E-3</v>
      </c>
      <c r="E45" s="4">
        <f t="shared" si="13"/>
        <v>2.8115000000000002E-3</v>
      </c>
      <c r="F45" s="4">
        <v>0</v>
      </c>
      <c r="G45" s="4">
        <v>0</v>
      </c>
      <c r="H45" s="4">
        <v>0</v>
      </c>
      <c r="I45" s="4">
        <f t="shared" si="14"/>
        <v>-5.5398000000000001E-3</v>
      </c>
      <c r="J45" s="4">
        <f t="shared" si="15"/>
        <v>2.2947000000000002E-3</v>
      </c>
      <c r="K45" s="4">
        <f t="shared" si="16"/>
        <v>2.8115000000000002E-3</v>
      </c>
      <c r="L45" s="4">
        <v>-5.5398000000000001E-3</v>
      </c>
      <c r="M45" s="4">
        <v>2.2947000000000002E-3</v>
      </c>
      <c r="N45" s="4">
        <v>2.8115000000000002E-3</v>
      </c>
      <c r="O45" s="4">
        <f t="shared" si="17"/>
        <v>0</v>
      </c>
      <c r="P45" s="4">
        <f t="shared" si="18"/>
        <v>0</v>
      </c>
      <c r="Q45" s="4">
        <f t="shared" si="19"/>
        <v>0</v>
      </c>
      <c r="R45" s="4">
        <f t="shared" si="20"/>
        <v>0</v>
      </c>
      <c r="S45" s="15">
        <f t="shared" si="21"/>
        <v>5.9962515065664146</v>
      </c>
      <c r="T45" s="4">
        <v>0</v>
      </c>
      <c r="U45" s="4">
        <v>0</v>
      </c>
      <c r="V45" s="4">
        <v>0</v>
      </c>
      <c r="AB45" s="1"/>
    </row>
    <row r="46" spans="1:28" x14ac:dyDescent="0.45">
      <c r="A46" s="36"/>
      <c r="B46" s="9">
        <v>34592</v>
      </c>
      <c r="C46" s="4">
        <f t="shared" si="11"/>
        <v>-4.5356263113100002E-4</v>
      </c>
      <c r="D46" s="4">
        <f t="shared" si="12"/>
        <v>1.0862340573149999E-3</v>
      </c>
      <c r="E46" s="4">
        <f t="shared" si="13"/>
        <v>5.9332976237999992E-4</v>
      </c>
      <c r="F46" s="4">
        <v>6.6973999999999996E-6</v>
      </c>
      <c r="G46" s="4">
        <v>-2.4966000000000001E-5</v>
      </c>
      <c r="H46" s="4">
        <v>4.1252999999999998E-4</v>
      </c>
      <c r="I46" s="4">
        <f t="shared" si="14"/>
        <v>-4.60260031131E-4</v>
      </c>
      <c r="J46" s="4">
        <f t="shared" si="15"/>
        <v>1.1112000573149999E-3</v>
      </c>
      <c r="K46" s="4">
        <f t="shared" si="16"/>
        <v>1.8079976237999999E-4</v>
      </c>
      <c r="L46" s="4">
        <v>-4.6025999999999999E-4</v>
      </c>
      <c r="M46" s="4">
        <v>1.1111999999999999E-3</v>
      </c>
      <c r="N46" s="4">
        <v>1.808E-4</v>
      </c>
      <c r="O46" s="4">
        <f t="shared" si="17"/>
        <v>3.1131000013083499E-11</v>
      </c>
      <c r="P46" s="4">
        <f t="shared" si="18"/>
        <v>-5.7314999968305358E-11</v>
      </c>
      <c r="Q46" s="4">
        <f t="shared" si="19"/>
        <v>2.3762000001112046E-10</v>
      </c>
      <c r="R46" s="4">
        <f t="shared" si="20"/>
        <v>2.4640903552521432E-10</v>
      </c>
      <c r="S46" s="15">
        <f t="shared" si="21"/>
        <v>1.2027488131775477</v>
      </c>
      <c r="T46" s="4">
        <v>-3.1131000000000002E-11</v>
      </c>
      <c r="U46" s="4">
        <v>5.7314999999999998E-11</v>
      </c>
      <c r="V46" s="4">
        <v>-2.3762E-10</v>
      </c>
      <c r="W46" s="1"/>
      <c r="X46" s="1"/>
      <c r="Y46" s="1"/>
      <c r="Z46" s="1"/>
      <c r="AB46" s="1"/>
    </row>
    <row r="47" spans="1:28" x14ac:dyDescent="0.45">
      <c r="A47" s="36"/>
      <c r="B47" s="9">
        <v>36032</v>
      </c>
      <c r="C47" s="4">
        <f t="shared" si="11"/>
        <v>-8.0429808317100009E-4</v>
      </c>
      <c r="D47" s="4">
        <f t="shared" si="12"/>
        <v>1.9120341993200001E-3</v>
      </c>
      <c r="E47" s="4">
        <f t="shared" si="13"/>
        <v>9.1855948976999995E-4</v>
      </c>
      <c r="F47" s="4">
        <v>1.6222000000000002E-5</v>
      </c>
      <c r="G47" s="4">
        <v>-6.8866000000000001E-5</v>
      </c>
      <c r="H47" s="4">
        <v>4.4991999999999997E-4</v>
      </c>
      <c r="I47" s="4">
        <f t="shared" si="14"/>
        <v>-8.2052008317100007E-4</v>
      </c>
      <c r="J47" s="4">
        <f t="shared" si="15"/>
        <v>1.98090019932E-3</v>
      </c>
      <c r="K47" s="4">
        <f t="shared" si="16"/>
        <v>4.6863948976999997E-4</v>
      </c>
      <c r="L47" s="4">
        <v>-8.2052000000000004E-4</v>
      </c>
      <c r="M47" s="4">
        <v>1.9808999999999998E-3</v>
      </c>
      <c r="N47" s="4">
        <v>4.6863999999999999E-4</v>
      </c>
      <c r="O47" s="4">
        <f t="shared" si="17"/>
        <v>8.3171000034992781E-11</v>
      </c>
      <c r="P47" s="4">
        <f t="shared" si="18"/>
        <v>-1.9932000017500173E-10</v>
      </c>
      <c r="Q47" s="4">
        <f t="shared" si="19"/>
        <v>5.1023000001470045E-10</v>
      </c>
      <c r="R47" s="4">
        <f t="shared" si="20"/>
        <v>5.5405823758119926E-10</v>
      </c>
      <c r="S47" s="15">
        <f t="shared" si="21"/>
        <v>2.1441123758795855</v>
      </c>
      <c r="T47" s="4">
        <v>-8.3171000000000004E-11</v>
      </c>
      <c r="U47" s="4">
        <v>1.9931999999999999E-10</v>
      </c>
      <c r="V47" s="4">
        <v>-5.1023000000000001E-10</v>
      </c>
      <c r="W47" s="1"/>
      <c r="X47" s="1"/>
      <c r="Y47" s="1"/>
      <c r="Z47" s="1"/>
      <c r="AB47" s="1"/>
    </row>
    <row r="48" spans="1:28" x14ac:dyDescent="0.45">
      <c r="A48" s="36"/>
      <c r="B48" s="9">
        <v>37172</v>
      </c>
      <c r="C48" s="4">
        <f t="shared" si="11"/>
        <v>-1.1487341319E-3</v>
      </c>
      <c r="D48" s="4">
        <f t="shared" si="12"/>
        <v>2.7349303173599998E-3</v>
      </c>
      <c r="E48" s="4">
        <f t="shared" si="13"/>
        <v>1.2554294414299999E-3</v>
      </c>
      <c r="F48" s="4">
        <v>2.6665999999999998E-5</v>
      </c>
      <c r="G48" s="4">
        <v>-1.0287E-4</v>
      </c>
      <c r="H48" s="4">
        <v>4.1773E-4</v>
      </c>
      <c r="I48" s="4">
        <f t="shared" si="14"/>
        <v>-1.1754001319000001E-3</v>
      </c>
      <c r="J48" s="4">
        <f t="shared" si="15"/>
        <v>2.83780031736E-3</v>
      </c>
      <c r="K48" s="4">
        <f t="shared" si="16"/>
        <v>8.3769944142999999E-4</v>
      </c>
      <c r="L48" s="4">
        <v>-1.1754000000000001E-3</v>
      </c>
      <c r="M48" s="4">
        <v>2.8378000000000001E-3</v>
      </c>
      <c r="N48" s="4">
        <v>8.3770000000000003E-4</v>
      </c>
      <c r="O48" s="4">
        <f t="shared" si="17"/>
        <v>1.3190000003673874E-10</v>
      </c>
      <c r="P48" s="4">
        <f t="shared" si="18"/>
        <v>-3.1735999982476781E-10</v>
      </c>
      <c r="Q48" s="4">
        <f t="shared" si="19"/>
        <v>5.5857000004055218E-10</v>
      </c>
      <c r="R48" s="4">
        <f t="shared" si="20"/>
        <v>6.5583185683814627E-10</v>
      </c>
      <c r="S48" s="15">
        <f t="shared" si="21"/>
        <v>3.0715914441865477</v>
      </c>
      <c r="T48" s="4">
        <v>-1.319E-10</v>
      </c>
      <c r="U48" s="4">
        <v>3.1735999999999998E-10</v>
      </c>
      <c r="V48" s="4">
        <v>-5.5856999999999996E-10</v>
      </c>
      <c r="W48" s="1"/>
      <c r="X48" s="1"/>
      <c r="Y48" s="1"/>
      <c r="Z48" s="1"/>
      <c r="AB48" s="1"/>
    </row>
    <row r="49" spans="1:28" x14ac:dyDescent="0.45">
      <c r="A49" s="36"/>
      <c r="B49" s="9">
        <v>38312</v>
      </c>
      <c r="C49" s="4">
        <f t="shared" si="11"/>
        <v>-1.55345912651E-3</v>
      </c>
      <c r="D49" s="4">
        <f t="shared" si="12"/>
        <v>3.71284030927E-3</v>
      </c>
      <c r="E49" s="4">
        <f t="shared" si="13"/>
        <v>1.6996696731299999E-3</v>
      </c>
      <c r="F49" s="3">
        <v>3.0840999999999998E-5</v>
      </c>
      <c r="G49" s="3">
        <v>-1.1196000000000001E-4</v>
      </c>
      <c r="H49" s="3">
        <v>2.8787000000000002E-4</v>
      </c>
      <c r="I49" s="4">
        <f t="shared" si="14"/>
        <v>-1.58430012651E-3</v>
      </c>
      <c r="J49" s="4">
        <f t="shared" si="15"/>
        <v>3.82480030927E-3</v>
      </c>
      <c r="K49" s="4">
        <f t="shared" si="16"/>
        <v>1.4117996731299999E-3</v>
      </c>
      <c r="L49" s="4">
        <v>-1.5843000000000001E-3</v>
      </c>
      <c r="M49" s="4">
        <v>3.8248000000000002E-3</v>
      </c>
      <c r="N49" s="4">
        <v>1.4117999999999999E-3</v>
      </c>
      <c r="O49" s="4">
        <f t="shared" si="17"/>
        <v>1.2650999995852952E-10</v>
      </c>
      <c r="P49" s="4">
        <f t="shared" si="18"/>
        <v>-3.0926999980071535E-10</v>
      </c>
      <c r="Q49" s="4">
        <f t="shared" si="19"/>
        <v>3.2687000003396582E-10</v>
      </c>
      <c r="R49" s="4">
        <f t="shared" si="20"/>
        <v>4.6743631629179867E-10</v>
      </c>
      <c r="S49" s="15">
        <f t="shared" si="21"/>
        <v>4.1399397978714623</v>
      </c>
      <c r="T49" s="3">
        <v>-1.2651000000000001E-10</v>
      </c>
      <c r="U49" s="3">
        <v>3.0927000000000001E-10</v>
      </c>
      <c r="V49" s="3">
        <v>-3.2686999999999998E-10</v>
      </c>
      <c r="W49" s="1"/>
      <c r="X49" s="1"/>
      <c r="Y49" s="1"/>
      <c r="Z49" s="1"/>
      <c r="AB49" s="1"/>
    </row>
    <row r="50" spans="1:28" x14ac:dyDescent="0.45">
      <c r="A50" s="36"/>
      <c r="B50" s="9">
        <v>39452</v>
      </c>
      <c r="C50" s="4">
        <f t="shared" si="11"/>
        <v>-1.96527806831E-3</v>
      </c>
      <c r="D50" s="4">
        <f t="shared" si="12"/>
        <v>4.72521310857E-3</v>
      </c>
      <c r="E50" s="4">
        <f t="shared" si="13"/>
        <v>2.2414329230930003E-3</v>
      </c>
      <c r="F50" s="3">
        <v>1.8122E-5</v>
      </c>
      <c r="G50" s="3">
        <v>-6.3187000000000003E-5</v>
      </c>
      <c r="H50" s="3">
        <v>8.4432999999999996E-5</v>
      </c>
      <c r="I50" s="4">
        <f t="shared" si="14"/>
        <v>-1.9834000683100002E-3</v>
      </c>
      <c r="J50" s="4">
        <f t="shared" si="15"/>
        <v>4.7884001085700002E-3</v>
      </c>
      <c r="K50" s="4">
        <f t="shared" si="16"/>
        <v>2.1569999230930002E-3</v>
      </c>
      <c r="L50" s="4">
        <v>-1.9834000000000002E-3</v>
      </c>
      <c r="M50" s="4">
        <v>4.7883999999999999E-3</v>
      </c>
      <c r="N50" s="4">
        <v>2.1570000000000001E-3</v>
      </c>
      <c r="O50" s="4">
        <f t="shared" si="17"/>
        <v>6.8310000017612893E-11</v>
      </c>
      <c r="P50" s="4">
        <f t="shared" si="18"/>
        <v>-1.0857000021236018E-10</v>
      </c>
      <c r="Q50" s="4">
        <f t="shared" si="19"/>
        <v>7.6906999865733461E-11</v>
      </c>
      <c r="R50" s="4">
        <f t="shared" si="20"/>
        <v>1.4956064882470286E-10</v>
      </c>
      <c r="S50" s="15">
        <f t="shared" si="21"/>
        <v>5.1829190732636379</v>
      </c>
      <c r="T50" s="3">
        <v>-6.8309999999999995E-11</v>
      </c>
      <c r="U50" s="3">
        <v>1.0857000000000001E-10</v>
      </c>
      <c r="V50" s="3">
        <v>-7.6906999999999996E-11</v>
      </c>
      <c r="W50" s="1"/>
      <c r="X50" s="1"/>
      <c r="Y50" s="1"/>
      <c r="Z50" s="1"/>
      <c r="AB50" s="1"/>
    </row>
    <row r="51" spans="1:28" x14ac:dyDescent="0.45">
      <c r="A51" s="36"/>
      <c r="B51" s="9">
        <v>40502</v>
      </c>
      <c r="C51" s="4">
        <f t="shared" si="11"/>
        <v>-2.1617346157569999E-3</v>
      </c>
      <c r="D51" s="4">
        <f t="shared" si="12"/>
        <v>5.2083410317380003E-3</v>
      </c>
      <c r="E51" s="4">
        <f t="shared" si="13"/>
        <v>2.5549409956034004E-3</v>
      </c>
      <c r="F51" s="4">
        <v>4.6654000000000003E-6</v>
      </c>
      <c r="G51" s="4">
        <v>-2.1759E-5</v>
      </c>
      <c r="H51" s="4">
        <v>7.6410000000000002E-6</v>
      </c>
      <c r="I51" s="4">
        <f t="shared" si="14"/>
        <v>-2.1664000157570001E-3</v>
      </c>
      <c r="J51" s="4">
        <f t="shared" si="15"/>
        <v>5.2301000317379999E-3</v>
      </c>
      <c r="K51" s="4">
        <f t="shared" si="16"/>
        <v>2.5472999956034003E-3</v>
      </c>
      <c r="L51" s="4">
        <v>-2.1664000000000002E-3</v>
      </c>
      <c r="M51" s="4">
        <v>5.2300999999999997E-3</v>
      </c>
      <c r="N51" s="4">
        <v>2.5473000000000002E-3</v>
      </c>
      <c r="O51" s="4">
        <f t="shared" si="17"/>
        <v>1.5756999871552324E-11</v>
      </c>
      <c r="P51" s="4">
        <f t="shared" si="18"/>
        <v>-3.1738000248748843E-11</v>
      </c>
      <c r="Q51" s="4">
        <f t="shared" si="19"/>
        <v>4.3965998376693793E-12</v>
      </c>
      <c r="R51" s="4">
        <f t="shared" si="20"/>
        <v>3.5705935009102843E-11</v>
      </c>
      <c r="S51" s="15">
        <f t="shared" si="21"/>
        <v>5.661027730898339</v>
      </c>
      <c r="T51" s="4">
        <v>-1.5756999999999999E-11</v>
      </c>
      <c r="U51" s="4">
        <v>3.1738000000000001E-11</v>
      </c>
      <c r="V51" s="4">
        <v>-4.3966000000000001E-12</v>
      </c>
      <c r="W51" s="1"/>
      <c r="X51" s="1"/>
      <c r="Y51" s="1"/>
      <c r="Z51" s="1"/>
      <c r="AB51" s="1"/>
    </row>
    <row r="52" spans="1:28" x14ac:dyDescent="0.45">
      <c r="A52" s="36"/>
      <c r="B52" s="9">
        <v>41042</v>
      </c>
      <c r="C52" s="4">
        <f t="shared" si="11"/>
        <v>-2.3031000000000002E-3</v>
      </c>
      <c r="D52" s="4">
        <f t="shared" si="12"/>
        <v>5.5601000000000001E-3</v>
      </c>
      <c r="E52" s="4">
        <f t="shared" si="13"/>
        <v>2.8281999999999999E-3</v>
      </c>
      <c r="F52" s="4">
        <v>0</v>
      </c>
      <c r="G52" s="4">
        <v>0</v>
      </c>
      <c r="H52" s="4">
        <v>0</v>
      </c>
      <c r="I52" s="4">
        <f t="shared" si="14"/>
        <v>-2.3031000000000002E-3</v>
      </c>
      <c r="J52" s="4">
        <f t="shared" si="15"/>
        <v>5.5601000000000001E-3</v>
      </c>
      <c r="K52" s="4">
        <f t="shared" si="16"/>
        <v>2.8281999999999999E-3</v>
      </c>
      <c r="L52" s="4">
        <v>-2.3031000000000002E-3</v>
      </c>
      <c r="M52" s="4">
        <v>5.5601000000000001E-3</v>
      </c>
      <c r="N52" s="4">
        <v>2.8281999999999999E-3</v>
      </c>
      <c r="O52" s="4">
        <f t="shared" si="17"/>
        <v>0</v>
      </c>
      <c r="P52" s="4">
        <f t="shared" si="18"/>
        <v>0</v>
      </c>
      <c r="Q52" s="4">
        <f t="shared" si="19"/>
        <v>0</v>
      </c>
      <c r="R52" s="4">
        <f t="shared" si="20"/>
        <v>0</v>
      </c>
      <c r="S52" s="15">
        <f t="shared" si="21"/>
        <v>6.0182208018649499</v>
      </c>
      <c r="T52" s="4">
        <v>0</v>
      </c>
      <c r="U52" s="4">
        <v>0</v>
      </c>
      <c r="V52" s="4">
        <v>0</v>
      </c>
      <c r="W52" s="1"/>
      <c r="AB52" s="1"/>
    </row>
    <row r="53" spans="1:28" x14ac:dyDescent="0.45">
      <c r="A53" s="36"/>
      <c r="B53" s="9">
        <v>41597</v>
      </c>
      <c r="C53" s="4">
        <f t="shared" si="11"/>
        <v>4.4861397158700003E-4</v>
      </c>
      <c r="D53" s="4">
        <f t="shared" si="12"/>
        <v>1.08193495087E-3</v>
      </c>
      <c r="E53" s="4">
        <f t="shared" si="13"/>
        <v>6.1456019284999996E-4</v>
      </c>
      <c r="F53" s="4">
        <v>-1.0156000000000001E-5</v>
      </c>
      <c r="G53" s="4">
        <v>-2.5664999999999999E-5</v>
      </c>
      <c r="H53" s="4">
        <v>4.2082000000000003E-4</v>
      </c>
      <c r="I53" s="4">
        <f t="shared" si="14"/>
        <v>4.5876997158700002E-4</v>
      </c>
      <c r="J53" s="4">
        <f t="shared" si="15"/>
        <v>1.1075999508700001E-3</v>
      </c>
      <c r="K53" s="4">
        <f t="shared" si="16"/>
        <v>1.9374019284999999E-4</v>
      </c>
      <c r="L53" s="4">
        <v>4.5877E-4</v>
      </c>
      <c r="M53" s="4">
        <v>1.1076E-3</v>
      </c>
      <c r="N53" s="4">
        <v>1.9374E-4</v>
      </c>
      <c r="O53" s="4">
        <f t="shared" si="17"/>
        <v>2.8412999980142323E-11</v>
      </c>
      <c r="P53" s="4">
        <f t="shared" si="18"/>
        <v>4.9129999981495365E-11</v>
      </c>
      <c r="Q53" s="4">
        <f t="shared" si="19"/>
        <v>-1.9284999999377196E-10</v>
      </c>
      <c r="R53" s="4">
        <f t="shared" si="20"/>
        <v>2.0102780395669438E-10</v>
      </c>
      <c r="S53" s="15">
        <f t="shared" si="21"/>
        <v>1.1988526485352569</v>
      </c>
      <c r="T53" s="4">
        <v>-2.8412999999999999E-11</v>
      </c>
      <c r="U53" s="4">
        <v>-4.9130000000000002E-11</v>
      </c>
      <c r="V53" s="4">
        <v>1.9285000000000001E-10</v>
      </c>
      <c r="W53" s="1"/>
      <c r="X53" s="1"/>
      <c r="Z53" s="1"/>
      <c r="AB53" s="1"/>
    </row>
    <row r="54" spans="1:28" x14ac:dyDescent="0.45">
      <c r="A54" s="36"/>
      <c r="B54" s="9">
        <v>43037</v>
      </c>
      <c r="C54" s="4">
        <f t="shared" si="11"/>
        <v>7.9461895523200003E-4</v>
      </c>
      <c r="D54" s="4">
        <f t="shared" si="12"/>
        <v>1.9151959067680001E-3</v>
      </c>
      <c r="E54" s="4">
        <f t="shared" si="13"/>
        <v>9.1143019431999994E-4</v>
      </c>
      <c r="F54" s="4">
        <v>-2.6001000000000001E-5</v>
      </c>
      <c r="G54" s="4">
        <v>-6.5903999999999998E-5</v>
      </c>
      <c r="H54" s="4">
        <v>4.4272000000000002E-4</v>
      </c>
      <c r="I54" s="4">
        <f t="shared" si="14"/>
        <v>8.2061995523200002E-4</v>
      </c>
      <c r="J54" s="4">
        <f t="shared" si="15"/>
        <v>1.9810999067680002E-3</v>
      </c>
      <c r="K54" s="4">
        <f t="shared" si="16"/>
        <v>4.6871019431999998E-4</v>
      </c>
      <c r="L54" s="4">
        <v>8.2061999999999999E-4</v>
      </c>
      <c r="M54" s="4">
        <v>1.9811E-3</v>
      </c>
      <c r="N54" s="4">
        <v>4.6871E-4</v>
      </c>
      <c r="O54" s="4">
        <f t="shared" si="17"/>
        <v>4.4767999962495864E-11</v>
      </c>
      <c r="P54" s="4">
        <f t="shared" si="18"/>
        <v>9.3231999811344002E-11</v>
      </c>
      <c r="Q54" s="4">
        <f t="shared" si="19"/>
        <v>-1.9431999997814031E-10</v>
      </c>
      <c r="R54" s="4">
        <f t="shared" si="20"/>
        <v>2.2012869417903911E-10</v>
      </c>
      <c r="S54" s="15">
        <f t="shared" si="21"/>
        <v>2.1443354202176486</v>
      </c>
      <c r="T54" s="4">
        <v>-4.4768E-11</v>
      </c>
      <c r="U54" s="4">
        <v>-9.3232000000000002E-11</v>
      </c>
      <c r="V54" s="4">
        <v>1.9432000000000001E-10</v>
      </c>
      <c r="W54" s="1"/>
      <c r="X54" s="1"/>
      <c r="Z54" s="1"/>
      <c r="AB54" s="1"/>
    </row>
    <row r="55" spans="1:28" x14ac:dyDescent="0.45">
      <c r="A55" s="36"/>
      <c r="B55" s="9">
        <v>44177</v>
      </c>
      <c r="C55" s="4">
        <f t="shared" si="11"/>
        <v>1.1408799419249998E-3</v>
      </c>
      <c r="D55" s="4">
        <f t="shared" si="12"/>
        <v>2.7482969043389999E-3</v>
      </c>
      <c r="E55" s="4">
        <f t="shared" si="13"/>
        <v>1.22657014972E-3</v>
      </c>
      <c r="F55" s="3">
        <v>-3.6220000000000002E-5</v>
      </c>
      <c r="G55" s="3">
        <v>-9.3403E-5</v>
      </c>
      <c r="H55" s="3">
        <v>3.9842000000000002E-4</v>
      </c>
      <c r="I55" s="4">
        <f t="shared" si="14"/>
        <v>1.1770999419249998E-3</v>
      </c>
      <c r="J55" s="4">
        <f t="shared" si="15"/>
        <v>2.841699904339E-3</v>
      </c>
      <c r="K55" s="4">
        <f t="shared" si="16"/>
        <v>8.2815014972000001E-4</v>
      </c>
      <c r="L55" s="4">
        <v>1.1770999999999999E-3</v>
      </c>
      <c r="M55" s="4">
        <v>2.8417E-3</v>
      </c>
      <c r="N55" s="4">
        <v>8.2815000000000004E-4</v>
      </c>
      <c r="O55" s="4">
        <f t="shared" si="17"/>
        <v>5.8075000104046426E-11</v>
      </c>
      <c r="P55" s="4">
        <f t="shared" si="18"/>
        <v>9.5660999954727544E-11</v>
      </c>
      <c r="Q55" s="4">
        <f t="shared" si="19"/>
        <v>-1.4971999996119673E-10</v>
      </c>
      <c r="R55" s="4">
        <f t="shared" si="20"/>
        <v>1.8692193808594038E-10</v>
      </c>
      <c r="S55" s="15">
        <f t="shared" si="21"/>
        <v>3.0758451358935486</v>
      </c>
      <c r="T55" s="3">
        <v>-5.8074999999999997E-11</v>
      </c>
      <c r="U55" s="3">
        <v>-9.5661000000000004E-11</v>
      </c>
      <c r="V55" s="3">
        <v>1.4972E-10</v>
      </c>
      <c r="W55" s="1"/>
      <c r="X55" s="1"/>
      <c r="Z55" s="1"/>
      <c r="AB55" s="1"/>
    </row>
    <row r="56" spans="1:28" x14ac:dyDescent="0.45">
      <c r="A56" s="36"/>
      <c r="B56" s="9">
        <v>45317</v>
      </c>
      <c r="C56" s="4">
        <f t="shared" si="11"/>
        <v>1.5496349865200001E-3</v>
      </c>
      <c r="D56" s="4">
        <f t="shared" si="12"/>
        <v>3.7289499370059998E-3</v>
      </c>
      <c r="E56" s="4">
        <f t="shared" si="13"/>
        <v>1.67154005492E-3</v>
      </c>
      <c r="F56" s="4">
        <v>-3.6965000000000003E-5</v>
      </c>
      <c r="G56" s="4">
        <v>-1.0135E-4</v>
      </c>
      <c r="H56" s="4">
        <v>2.6904000000000001E-4</v>
      </c>
      <c r="I56" s="4">
        <f t="shared" si="14"/>
        <v>1.58659998652E-3</v>
      </c>
      <c r="J56" s="4">
        <f t="shared" si="15"/>
        <v>3.8302999370059998E-3</v>
      </c>
      <c r="K56" s="4">
        <f t="shared" si="16"/>
        <v>1.4025000549200001E-3</v>
      </c>
      <c r="L56" s="4">
        <v>1.5866000000000001E-3</v>
      </c>
      <c r="M56" s="4">
        <v>3.8303E-3</v>
      </c>
      <c r="N56" s="4">
        <v>1.4025000000000001E-3</v>
      </c>
      <c r="O56" s="4">
        <f t="shared" si="17"/>
        <v>1.3480000102261691E-11</v>
      </c>
      <c r="P56" s="4">
        <f t="shared" si="18"/>
        <v>6.2994000207122758E-11</v>
      </c>
      <c r="Q56" s="4">
        <f t="shared" si="19"/>
        <v>-5.4919999971370093E-11</v>
      </c>
      <c r="R56" s="4">
        <f t="shared" si="20"/>
        <v>8.4653179867665035E-11</v>
      </c>
      <c r="S56" s="15">
        <f t="shared" si="21"/>
        <v>4.1459013073154551</v>
      </c>
      <c r="T56" s="4">
        <v>-1.348E-11</v>
      </c>
      <c r="U56" s="4">
        <v>-6.2994000000000002E-11</v>
      </c>
      <c r="V56" s="4">
        <v>5.4920000000000003E-11</v>
      </c>
      <c r="W56" s="1"/>
      <c r="X56" s="1"/>
      <c r="Z56" s="1"/>
      <c r="AB56" s="1"/>
    </row>
    <row r="57" spans="1:28" x14ac:dyDescent="0.45">
      <c r="A57" s="36"/>
      <c r="B57" s="9">
        <v>46457</v>
      </c>
      <c r="C57" s="4">
        <f t="shared" si="11"/>
        <v>1.9690799711629997E-3</v>
      </c>
      <c r="D57" s="4">
        <f t="shared" si="12"/>
        <v>4.7454639943919005E-3</v>
      </c>
      <c r="E57" s="4">
        <f t="shared" si="13"/>
        <v>2.2073050119810001E-3</v>
      </c>
      <c r="F57" s="4">
        <v>-2.1319999999999999E-5</v>
      </c>
      <c r="G57" s="4">
        <v>-5.9836000000000001E-5</v>
      </c>
      <c r="H57" s="4">
        <v>7.7605E-5</v>
      </c>
      <c r="I57" s="4">
        <f t="shared" si="14"/>
        <v>1.9903999711629997E-3</v>
      </c>
      <c r="J57" s="4">
        <f t="shared" si="15"/>
        <v>4.8052999943919003E-3</v>
      </c>
      <c r="K57" s="4">
        <f t="shared" si="16"/>
        <v>2.129700011981E-3</v>
      </c>
      <c r="L57" s="4">
        <v>1.9903999999999998E-3</v>
      </c>
      <c r="M57" s="4">
        <v>4.8053000000000002E-3</v>
      </c>
      <c r="N57" s="4">
        <v>2.1297E-3</v>
      </c>
      <c r="O57" s="4">
        <f t="shared" si="17"/>
        <v>2.883700006214851E-11</v>
      </c>
      <c r="P57" s="4">
        <f t="shared" si="18"/>
        <v>5.6080999219498828E-12</v>
      </c>
      <c r="Q57" s="4">
        <f t="shared" si="19"/>
        <v>-1.1980999959498861E-11</v>
      </c>
      <c r="R57" s="4">
        <f t="shared" si="20"/>
        <v>3.1726451382851489E-11</v>
      </c>
      <c r="S57" s="15">
        <f t="shared" si="21"/>
        <v>5.2012114213902132</v>
      </c>
      <c r="T57" s="4">
        <v>-2.8837000000000001E-11</v>
      </c>
      <c r="U57" s="4">
        <v>-5.6080999999999999E-12</v>
      </c>
      <c r="V57" s="4">
        <v>1.1981000000000001E-11</v>
      </c>
      <c r="W57" s="1"/>
      <c r="X57" s="1"/>
      <c r="Z57" s="1"/>
      <c r="AB57" s="1"/>
    </row>
    <row r="58" spans="1:28" x14ac:dyDescent="0.45">
      <c r="A58" s="36"/>
      <c r="B58" s="9">
        <v>47507</v>
      </c>
      <c r="C58" s="4">
        <f t="shared" si="11"/>
        <v>2.1796938858130001E-3</v>
      </c>
      <c r="D58" s="4">
        <f t="shared" si="12"/>
        <v>5.2554970026127005E-3</v>
      </c>
      <c r="E58" s="4">
        <f t="shared" si="13"/>
        <v>2.4787440989615002E-3</v>
      </c>
      <c r="F58" s="3">
        <v>-7.0060999999999997E-6</v>
      </c>
      <c r="G58" s="3">
        <v>-2.3703E-5</v>
      </c>
      <c r="H58" s="3">
        <v>8.0440999999999998E-6</v>
      </c>
      <c r="I58" s="4">
        <f t="shared" si="14"/>
        <v>2.1866999858130001E-3</v>
      </c>
      <c r="J58" s="4">
        <f t="shared" si="15"/>
        <v>5.2792000026127004E-3</v>
      </c>
      <c r="K58" s="4">
        <f t="shared" si="16"/>
        <v>2.4706999989615001E-3</v>
      </c>
      <c r="L58" s="4">
        <v>2.1867000000000002E-3</v>
      </c>
      <c r="M58" s="4">
        <v>5.2792000000000004E-3</v>
      </c>
      <c r="N58" s="4">
        <v>2.4707000000000002E-3</v>
      </c>
      <c r="O58" s="4">
        <f t="shared" si="17"/>
        <v>1.4187000099002978E-11</v>
      </c>
      <c r="P58" s="4">
        <f t="shared" si="18"/>
        <v>-2.6126999869147127E-12</v>
      </c>
      <c r="Q58" s="4">
        <f t="shared" si="19"/>
        <v>1.0385000151491575E-12</v>
      </c>
      <c r="R58" s="4">
        <f t="shared" si="20"/>
        <v>1.4462906184864765E-11</v>
      </c>
      <c r="S58" s="15">
        <f t="shared" si="21"/>
        <v>5.7141586896060215</v>
      </c>
      <c r="T58" s="3">
        <v>-1.4187E-11</v>
      </c>
      <c r="U58" s="3">
        <v>2.6127E-12</v>
      </c>
      <c r="V58" s="3">
        <v>-1.0385000000000001E-12</v>
      </c>
      <c r="W58" s="1"/>
      <c r="X58" s="1"/>
      <c r="Z58" s="1"/>
      <c r="AB58" s="1"/>
    </row>
    <row r="59" spans="1:28" x14ac:dyDescent="0.45">
      <c r="A59" s="36"/>
      <c r="B59" s="9">
        <v>48047</v>
      </c>
      <c r="C59" s="4">
        <f t="shared" si="11"/>
        <v>2.3192999999999998E-3</v>
      </c>
      <c r="D59" s="4">
        <f t="shared" si="12"/>
        <v>5.5994E-3</v>
      </c>
      <c r="E59" s="4">
        <f t="shared" si="13"/>
        <v>2.7055999999999998E-3</v>
      </c>
      <c r="F59" s="4">
        <v>0</v>
      </c>
      <c r="G59" s="4">
        <v>0</v>
      </c>
      <c r="H59" s="4">
        <v>0</v>
      </c>
      <c r="I59" s="4">
        <f t="shared" si="14"/>
        <v>2.3192999999999998E-3</v>
      </c>
      <c r="J59" s="4">
        <f t="shared" si="15"/>
        <v>5.5994E-3</v>
      </c>
      <c r="K59" s="4">
        <f t="shared" si="16"/>
        <v>2.7055999999999998E-3</v>
      </c>
      <c r="L59" s="4">
        <v>2.3192999999999998E-3</v>
      </c>
      <c r="M59" s="4">
        <v>5.5994E-3</v>
      </c>
      <c r="N59" s="4">
        <v>2.7055999999999998E-3</v>
      </c>
      <c r="O59" s="4">
        <f t="shared" si="17"/>
        <v>0</v>
      </c>
      <c r="P59" s="4">
        <f t="shared" si="18"/>
        <v>0</v>
      </c>
      <c r="Q59" s="4">
        <f t="shared" si="19"/>
        <v>0</v>
      </c>
      <c r="R59" s="4">
        <f t="shared" si="20"/>
        <v>0</v>
      </c>
      <c r="S59" s="15">
        <f t="shared" si="21"/>
        <v>6.0607287391864029</v>
      </c>
      <c r="T59" s="4">
        <v>0</v>
      </c>
      <c r="U59" s="4">
        <v>0</v>
      </c>
      <c r="V59" s="4">
        <v>0</v>
      </c>
      <c r="AB59" s="1"/>
    </row>
    <row r="60" spans="1:28" ht="15" customHeight="1" x14ac:dyDescent="0.45">
      <c r="B60" s="31" t="s">
        <v>12</v>
      </c>
      <c r="C60" s="31"/>
      <c r="D60" s="31"/>
      <c r="E60" s="31"/>
      <c r="F60" s="32" t="s">
        <v>31</v>
      </c>
      <c r="G60" s="32"/>
      <c r="H60" s="32"/>
      <c r="I60" s="33" t="s">
        <v>13</v>
      </c>
      <c r="J60" s="33"/>
      <c r="K60" s="33"/>
      <c r="L60" s="34" t="s">
        <v>32</v>
      </c>
      <c r="M60" s="34"/>
      <c r="N60" s="34"/>
      <c r="O60" s="35" t="s">
        <v>14</v>
      </c>
      <c r="P60" s="35"/>
      <c r="Q60" s="35"/>
      <c r="R60" s="8">
        <f>MAX(R62:R118)</f>
        <v>6.850419074319429E-10</v>
      </c>
      <c r="T60" s="32" t="s">
        <v>33</v>
      </c>
      <c r="U60" s="32"/>
      <c r="V60" s="32"/>
    </row>
    <row r="61" spans="1:28" x14ac:dyDescent="0.45">
      <c r="B61" s="10" t="s">
        <v>15</v>
      </c>
      <c r="C61" s="10" t="s">
        <v>0</v>
      </c>
      <c r="D61" s="10" t="s">
        <v>1</v>
      </c>
      <c r="E61" s="10" t="s">
        <v>2</v>
      </c>
      <c r="F61" s="11" t="s">
        <v>3</v>
      </c>
      <c r="G61" s="11" t="s">
        <v>4</v>
      </c>
      <c r="H61" s="11" t="s">
        <v>5</v>
      </c>
      <c r="I61" s="18" t="s">
        <v>0</v>
      </c>
      <c r="J61" s="18" t="s">
        <v>1</v>
      </c>
      <c r="K61" s="18" t="s">
        <v>2</v>
      </c>
      <c r="L61" s="19" t="s">
        <v>0</v>
      </c>
      <c r="M61" s="19" t="s">
        <v>1</v>
      </c>
      <c r="N61" s="19" t="s">
        <v>2</v>
      </c>
      <c r="O61" s="20" t="s">
        <v>0</v>
      </c>
      <c r="P61" s="20" t="s">
        <v>1</v>
      </c>
      <c r="Q61" s="20" t="s">
        <v>2</v>
      </c>
      <c r="R61" s="8" t="s">
        <v>8</v>
      </c>
      <c r="S61" s="21" t="s">
        <v>9</v>
      </c>
      <c r="T61" s="11" t="s">
        <v>3</v>
      </c>
      <c r="U61" s="11" t="s">
        <v>4</v>
      </c>
      <c r="V61" s="11" t="s">
        <v>5</v>
      </c>
    </row>
    <row r="62" spans="1:28" x14ac:dyDescent="0.45">
      <c r="A62" s="30" t="s">
        <v>7</v>
      </c>
      <c r="B62" s="9">
        <v>1</v>
      </c>
      <c r="C62" s="4">
        <f t="shared" ref="C62:C93" si="22">I62+F62</f>
        <v>9.258807486599999E-4</v>
      </c>
      <c r="D62" s="4">
        <f t="shared" ref="D62:D93" si="23">J62+G62</f>
        <v>3.7209687918E-4</v>
      </c>
      <c r="E62" s="4">
        <f t="shared" ref="E62:E93" si="24">K62+H62</f>
        <v>1.0634503689200001E-3</v>
      </c>
      <c r="F62" s="4">
        <v>-4.9629000000000002E-5</v>
      </c>
      <c r="G62" s="4">
        <v>-3.1973E-5</v>
      </c>
      <c r="H62" s="4">
        <v>4.1069000000000001E-4</v>
      </c>
      <c r="I62" s="4">
        <f t="shared" ref="I62:I93" si="25">L62+T62</f>
        <v>9.7550974865999993E-4</v>
      </c>
      <c r="J62" s="4">
        <f t="shared" ref="J62:J93" si="26">M62+U62</f>
        <v>4.0406987918000003E-4</v>
      </c>
      <c r="K62" s="4">
        <f t="shared" ref="K62:K93" si="27">N62+V62</f>
        <v>6.5276036891999997E-4</v>
      </c>
      <c r="L62" s="4">
        <v>9.7550999999999996E-4</v>
      </c>
      <c r="M62" s="4">
        <v>4.0407000000000003E-4</v>
      </c>
      <c r="N62" s="4">
        <v>6.5275999999999995E-4</v>
      </c>
      <c r="O62" s="4">
        <f t="shared" ref="O62:O93" si="28">L62-I62</f>
        <v>2.5134000002785539E-10</v>
      </c>
      <c r="P62" s="4">
        <f t="shared" ref="P62:P93" si="29">M62-J62</f>
        <v>1.2082000000078127E-10</v>
      </c>
      <c r="Q62" s="4">
        <f t="shared" ref="Q62:Q93" si="30">N62-K62</f>
        <v>-3.6892000001773062E-10</v>
      </c>
      <c r="R62" s="4">
        <f t="shared" ref="R62:R93" si="31">(O62^2+P62^2+Q62^2)^0.5</f>
        <v>4.624621437774918E-10</v>
      </c>
      <c r="S62" s="15">
        <f t="shared" ref="S62:S93" si="32">1000*(L62^2+M62^2)^0.5</f>
        <v>1.0558846172759597</v>
      </c>
      <c r="T62" s="4">
        <v>-2.5133999999999998E-10</v>
      </c>
      <c r="U62" s="4">
        <v>-1.2082E-10</v>
      </c>
      <c r="V62" s="4">
        <v>3.6892E-10</v>
      </c>
      <c r="W62" s="1"/>
      <c r="Y62" s="1"/>
      <c r="Z62" s="1"/>
      <c r="AA62" s="1"/>
      <c r="AB62" s="1"/>
    </row>
    <row r="63" spans="1:28" x14ac:dyDescent="0.45">
      <c r="A63" s="30"/>
      <c r="B63" s="9">
        <v>2</v>
      </c>
      <c r="C63" s="4">
        <f t="shared" si="22"/>
        <v>-6.9170011599999085E-6</v>
      </c>
      <c r="D63" s="4">
        <f t="shared" si="23"/>
        <v>-1.6307977425000036E-5</v>
      </c>
      <c r="E63" s="4">
        <f t="shared" si="24"/>
        <v>7.4117009288800001E-4</v>
      </c>
      <c r="F63" s="4">
        <v>-6.9168999999999998E-6</v>
      </c>
      <c r="G63" s="4">
        <v>-1.6308E-5</v>
      </c>
      <c r="H63" s="4">
        <v>3.4524000000000002E-4</v>
      </c>
      <c r="I63" s="4">
        <f t="shared" si="25"/>
        <v>-1.01159999908917E-10</v>
      </c>
      <c r="J63" s="4">
        <f t="shared" si="26"/>
        <v>2.2574999963147E-11</v>
      </c>
      <c r="K63" s="4">
        <f t="shared" si="27"/>
        <v>3.9593009288800004E-4</v>
      </c>
      <c r="L63" s="4">
        <v>9.1082999999999997E-20</v>
      </c>
      <c r="M63" s="4">
        <v>-3.6853E-20</v>
      </c>
      <c r="N63" s="4">
        <v>3.9593000000000001E-4</v>
      </c>
      <c r="O63" s="4">
        <f t="shared" si="28"/>
        <v>1.0116E-10</v>
      </c>
      <c r="P63" s="4">
        <f t="shared" si="29"/>
        <v>-2.2575E-11</v>
      </c>
      <c r="Q63" s="4">
        <f t="shared" si="30"/>
        <v>-9.2888000026089546E-11</v>
      </c>
      <c r="R63" s="4">
        <f t="shared" si="31"/>
        <v>1.3918030311019879E-10</v>
      </c>
      <c r="S63" s="15">
        <f t="shared" si="32"/>
        <v>9.8256076137814498E-17</v>
      </c>
      <c r="T63" s="4">
        <v>-1.0116E-10</v>
      </c>
      <c r="U63" s="4">
        <v>2.2575E-11</v>
      </c>
      <c r="V63" s="4">
        <v>9.2887999999999998E-11</v>
      </c>
      <c r="W63" s="1"/>
      <c r="Y63" s="1"/>
      <c r="Z63" s="1"/>
      <c r="AA63" s="1"/>
      <c r="AB63" s="1"/>
    </row>
    <row r="64" spans="1:28" x14ac:dyDescent="0.45">
      <c r="A64" s="30"/>
      <c r="B64" s="9">
        <v>22</v>
      </c>
      <c r="C64" s="4">
        <f t="shared" si="22"/>
        <v>9.2771691493099987E-4</v>
      </c>
      <c r="D64" s="4">
        <f t="shared" si="23"/>
        <v>-3.9898719878999998E-4</v>
      </c>
      <c r="E64" s="4">
        <f t="shared" si="24"/>
        <v>1.00566011857E-3</v>
      </c>
      <c r="F64" s="4">
        <v>-5.7402999999999999E-5</v>
      </c>
      <c r="G64" s="4">
        <v>9.0629999999999995E-6</v>
      </c>
      <c r="H64" s="4">
        <v>3.8670000000000002E-4</v>
      </c>
      <c r="I64" s="4">
        <f t="shared" si="25"/>
        <v>9.851199149309999E-4</v>
      </c>
      <c r="J64" s="4">
        <f t="shared" si="26"/>
        <v>-4.0805019879E-4</v>
      </c>
      <c r="K64" s="4">
        <f t="shared" si="27"/>
        <v>6.1896011856999995E-4</v>
      </c>
      <c r="L64" s="4">
        <v>9.8511999999999992E-4</v>
      </c>
      <c r="M64" s="4">
        <v>-4.0805000000000003E-4</v>
      </c>
      <c r="N64" s="4">
        <v>6.1896E-4</v>
      </c>
      <c r="O64" s="4">
        <f t="shared" si="28"/>
        <v>8.5069000021337216E-11</v>
      </c>
      <c r="P64" s="4">
        <f t="shared" si="29"/>
        <v>1.9878999997762631E-10</v>
      </c>
      <c r="Q64" s="4">
        <f t="shared" si="30"/>
        <v>-1.1856999995556172E-10</v>
      </c>
      <c r="R64" s="4">
        <f t="shared" si="31"/>
        <v>2.4660300838634725E-10</v>
      </c>
      <c r="S64" s="15">
        <f t="shared" si="32"/>
        <v>1.0662861796440954</v>
      </c>
      <c r="T64" s="4">
        <v>-8.5069000000000001E-11</v>
      </c>
      <c r="U64" s="4">
        <v>-1.9878999999999999E-10</v>
      </c>
      <c r="V64" s="4">
        <v>1.1857000000000001E-10</v>
      </c>
      <c r="W64" s="1"/>
      <c r="Y64" s="1"/>
      <c r="Z64" s="1"/>
      <c r="AA64" s="1"/>
      <c r="AB64" s="1"/>
    </row>
    <row r="65" spans="1:28" x14ac:dyDescent="0.45">
      <c r="A65" s="30"/>
      <c r="B65" s="9">
        <v>1645</v>
      </c>
      <c r="C65" s="4">
        <f t="shared" si="22"/>
        <v>1.6871376992600002E-3</v>
      </c>
      <c r="D65" s="4">
        <f t="shared" si="23"/>
        <v>6.9610282314999997E-4</v>
      </c>
      <c r="E65" s="4">
        <f t="shared" si="24"/>
        <v>1.3961505728E-3</v>
      </c>
      <c r="F65" s="4">
        <v>-7.0161999999999997E-5</v>
      </c>
      <c r="G65" s="4">
        <v>-3.1797000000000001E-5</v>
      </c>
      <c r="H65" s="4">
        <v>4.3891999999999998E-4</v>
      </c>
      <c r="I65" s="4">
        <f t="shared" si="25"/>
        <v>1.7572996992600001E-3</v>
      </c>
      <c r="J65" s="4">
        <f t="shared" si="26"/>
        <v>7.2789982314999994E-4</v>
      </c>
      <c r="K65" s="4">
        <f t="shared" si="27"/>
        <v>9.5723057280000003E-4</v>
      </c>
      <c r="L65" s="4">
        <v>1.7573000000000001E-3</v>
      </c>
      <c r="M65" s="4">
        <v>7.2789999999999997E-4</v>
      </c>
      <c r="N65" s="4">
        <v>9.5722999999999999E-4</v>
      </c>
      <c r="O65" s="4">
        <f t="shared" si="28"/>
        <v>3.0073999996056699E-10</v>
      </c>
      <c r="P65" s="4">
        <f t="shared" si="29"/>
        <v>1.7685000003059975E-10</v>
      </c>
      <c r="Q65" s="4">
        <f t="shared" si="30"/>
        <v>-5.7280000003139681E-10</v>
      </c>
      <c r="R65" s="4">
        <f t="shared" si="31"/>
        <v>6.7068644695049051E-10</v>
      </c>
      <c r="S65" s="15">
        <f t="shared" si="32"/>
        <v>1.902088772902043</v>
      </c>
      <c r="T65" s="4">
        <v>-3.0073999999999999E-10</v>
      </c>
      <c r="U65" s="4">
        <v>-1.7684999999999999E-10</v>
      </c>
      <c r="V65" s="4">
        <v>5.7280000000000003E-10</v>
      </c>
      <c r="W65" s="1"/>
      <c r="Y65" s="1"/>
      <c r="Z65" s="1"/>
      <c r="AA65" s="1"/>
      <c r="AB65" s="1"/>
    </row>
    <row r="66" spans="1:28" x14ac:dyDescent="0.45">
      <c r="A66" s="30"/>
      <c r="B66" s="9">
        <v>1657</v>
      </c>
      <c r="C66" s="4">
        <f t="shared" si="22"/>
        <v>1.67446196946E-3</v>
      </c>
      <c r="D66" s="4">
        <f t="shared" si="23"/>
        <v>-7.0078230443999996E-4</v>
      </c>
      <c r="E66" s="4">
        <f t="shared" si="24"/>
        <v>1.3785199698330001E-3</v>
      </c>
      <c r="F66" s="4">
        <v>-8.7237999999999994E-5</v>
      </c>
      <c r="G66" s="4">
        <v>2.8928000000000002E-5</v>
      </c>
      <c r="H66" s="4">
        <v>4.3083999999999999E-4</v>
      </c>
      <c r="I66" s="4">
        <f t="shared" si="25"/>
        <v>1.7616999694599999E-3</v>
      </c>
      <c r="J66" s="4">
        <f t="shared" si="26"/>
        <v>-7.2971030443999996E-4</v>
      </c>
      <c r="K66" s="4">
        <f t="shared" si="27"/>
        <v>9.4767996983300003E-4</v>
      </c>
      <c r="L66" s="4">
        <v>1.7616999999999999E-3</v>
      </c>
      <c r="M66" s="4">
        <v>-7.2970999999999995E-4</v>
      </c>
      <c r="N66" s="4">
        <v>9.4768000000000001E-4</v>
      </c>
      <c r="O66" s="4">
        <f t="shared" si="28"/>
        <v>3.0539999999398826E-11</v>
      </c>
      <c r="P66" s="4">
        <f t="shared" si="29"/>
        <v>3.0444000001083465E-10</v>
      </c>
      <c r="Q66" s="4">
        <f t="shared" si="30"/>
        <v>3.0166999974434727E-11</v>
      </c>
      <c r="R66" s="4">
        <f t="shared" si="31"/>
        <v>3.0745154592881434E-10</v>
      </c>
      <c r="S66" s="15">
        <f t="shared" si="32"/>
        <v>1.906846499878792</v>
      </c>
      <c r="T66" s="4">
        <v>-3.0539999999999999E-11</v>
      </c>
      <c r="U66" s="4">
        <v>-3.0443999999999998E-10</v>
      </c>
      <c r="V66" s="4">
        <v>-3.0166999999999998E-11</v>
      </c>
      <c r="W66" s="1"/>
      <c r="Y66" s="1"/>
      <c r="Z66" s="1"/>
      <c r="AA66" s="1"/>
      <c r="AB66" s="1"/>
    </row>
    <row r="67" spans="1:28" x14ac:dyDescent="0.45">
      <c r="A67" s="30"/>
      <c r="B67" s="9">
        <v>2869</v>
      </c>
      <c r="C67" s="4">
        <f t="shared" si="22"/>
        <v>2.5533307591800005E-3</v>
      </c>
      <c r="D67" s="4">
        <f t="shared" si="23"/>
        <v>1.06114681835E-3</v>
      </c>
      <c r="E67" s="4">
        <f t="shared" si="24"/>
        <v>1.75384058942E-3</v>
      </c>
      <c r="F67" s="4">
        <v>-7.4969000000000007E-5</v>
      </c>
      <c r="G67" s="4">
        <v>-2.7552999999999999E-5</v>
      </c>
      <c r="H67" s="4">
        <v>4.0514000000000001E-4</v>
      </c>
      <c r="I67" s="4">
        <f t="shared" si="25"/>
        <v>2.6282997591800003E-3</v>
      </c>
      <c r="J67" s="4">
        <f t="shared" si="26"/>
        <v>1.08869981835E-3</v>
      </c>
      <c r="K67" s="4">
        <f t="shared" si="27"/>
        <v>1.34870058942E-3</v>
      </c>
      <c r="L67" s="4">
        <v>2.6283000000000001E-3</v>
      </c>
      <c r="M67" s="4">
        <v>1.0887E-3</v>
      </c>
      <c r="N67" s="4">
        <v>1.3487E-3</v>
      </c>
      <c r="O67" s="4">
        <f t="shared" si="28"/>
        <v>2.4081999979233548E-10</v>
      </c>
      <c r="P67" s="4">
        <f t="shared" si="29"/>
        <v>1.8164999994636777E-10</v>
      </c>
      <c r="Q67" s="4">
        <f t="shared" si="30"/>
        <v>-5.8942000000401784E-10</v>
      </c>
      <c r="R67" s="4">
        <f t="shared" si="31"/>
        <v>6.6212304837185081E-10</v>
      </c>
      <c r="S67" s="15">
        <f t="shared" si="32"/>
        <v>2.844860028191194</v>
      </c>
      <c r="T67" s="4">
        <v>-2.4082E-10</v>
      </c>
      <c r="U67" s="4">
        <v>-1.8164999999999999E-10</v>
      </c>
      <c r="V67" s="4">
        <v>5.8942000000000002E-10</v>
      </c>
      <c r="W67" s="1"/>
      <c r="Y67" s="1"/>
      <c r="Z67" s="1"/>
      <c r="AA67" s="1"/>
      <c r="AB67" s="1"/>
    </row>
    <row r="68" spans="1:28" x14ac:dyDescent="0.45">
      <c r="A68" s="30"/>
      <c r="B68" s="9">
        <v>2881</v>
      </c>
      <c r="C68" s="4">
        <f t="shared" si="22"/>
        <v>2.5244610366689998E-3</v>
      </c>
      <c r="D68" s="4">
        <f t="shared" si="23"/>
        <v>-1.0450142920199999E-3</v>
      </c>
      <c r="E68" s="4">
        <f t="shared" si="24"/>
        <v>1.7952998049599999E-3</v>
      </c>
      <c r="F68" s="4">
        <v>-9.3539E-5</v>
      </c>
      <c r="G68" s="4">
        <v>3.9385999999999999E-5</v>
      </c>
      <c r="H68" s="4">
        <v>4.2210000000000001E-4</v>
      </c>
      <c r="I68" s="4">
        <f t="shared" si="25"/>
        <v>2.618000036669E-3</v>
      </c>
      <c r="J68" s="4">
        <f t="shared" si="26"/>
        <v>-1.0844002920199999E-3</v>
      </c>
      <c r="K68" s="4">
        <f t="shared" si="27"/>
        <v>1.37319980496E-3</v>
      </c>
      <c r="L68" s="4">
        <v>2.6180000000000001E-3</v>
      </c>
      <c r="M68" s="4">
        <v>-1.0843999999999999E-3</v>
      </c>
      <c r="N68" s="4">
        <v>1.3732E-3</v>
      </c>
      <c r="O68" s="4">
        <f t="shared" si="28"/>
        <v>-3.6668999867789376E-11</v>
      </c>
      <c r="P68" s="4">
        <f t="shared" si="29"/>
        <v>2.9201999997806316E-10</v>
      </c>
      <c r="Q68" s="4">
        <f t="shared" si="30"/>
        <v>1.9503999999261057E-10</v>
      </c>
      <c r="R68" s="4">
        <f t="shared" si="31"/>
        <v>3.5307350160499083E-10</v>
      </c>
      <c r="S68" s="15">
        <f t="shared" si="32"/>
        <v>2.8336985301898294</v>
      </c>
      <c r="T68" s="4">
        <v>3.6668999999999999E-11</v>
      </c>
      <c r="U68" s="4">
        <v>-2.9201999999999999E-10</v>
      </c>
      <c r="V68" s="4">
        <v>-1.9504000000000001E-10</v>
      </c>
      <c r="W68" s="1"/>
      <c r="Y68" s="1"/>
      <c r="Z68" s="1"/>
      <c r="AA68" s="1"/>
      <c r="AB68" s="1"/>
    </row>
    <row r="69" spans="1:28" x14ac:dyDescent="0.45">
      <c r="A69" s="30"/>
      <c r="B69" s="9">
        <v>4093</v>
      </c>
      <c r="C69" s="4">
        <f t="shared" si="22"/>
        <v>3.4745198624900001E-3</v>
      </c>
      <c r="D69" s="4">
        <f t="shared" si="23"/>
        <v>1.4420629070989999E-3</v>
      </c>
      <c r="E69" s="4">
        <f t="shared" si="24"/>
        <v>2.2041203887700001E-3</v>
      </c>
      <c r="F69" s="4">
        <v>-5.6280000000000003E-5</v>
      </c>
      <c r="G69" s="4">
        <v>-2.0437000000000001E-5</v>
      </c>
      <c r="H69" s="4">
        <v>2.9492E-4</v>
      </c>
      <c r="I69" s="4">
        <f t="shared" si="25"/>
        <v>3.5307998624900003E-3</v>
      </c>
      <c r="J69" s="4">
        <f t="shared" si="26"/>
        <v>1.462499907099E-3</v>
      </c>
      <c r="K69" s="4">
        <f t="shared" si="27"/>
        <v>1.9092003887699999E-3</v>
      </c>
      <c r="L69" s="4">
        <v>3.5308000000000002E-3</v>
      </c>
      <c r="M69" s="4">
        <v>1.4625E-3</v>
      </c>
      <c r="N69" s="4">
        <v>1.9092E-3</v>
      </c>
      <c r="O69" s="4">
        <f t="shared" si="28"/>
        <v>1.3750999991457569E-10</v>
      </c>
      <c r="P69" s="4">
        <f t="shared" si="29"/>
        <v>9.2901000043818516E-11</v>
      </c>
      <c r="Q69" s="4">
        <f t="shared" si="30"/>
        <v>-3.8876999991672989E-10</v>
      </c>
      <c r="R69" s="4">
        <f t="shared" si="31"/>
        <v>4.2270759245712905E-10</v>
      </c>
      <c r="S69" s="15">
        <f t="shared" si="32"/>
        <v>3.8217083732278683</v>
      </c>
      <c r="T69" s="4">
        <v>-1.3751E-10</v>
      </c>
      <c r="U69" s="4">
        <v>-9.2901000000000006E-11</v>
      </c>
      <c r="V69" s="4">
        <v>3.8876999999999999E-10</v>
      </c>
      <c r="W69" s="1"/>
      <c r="Y69" s="1"/>
      <c r="Z69" s="1"/>
      <c r="AA69" s="1"/>
      <c r="AB69" s="1"/>
    </row>
    <row r="70" spans="1:28" x14ac:dyDescent="0.45">
      <c r="A70" s="30"/>
      <c r="B70" s="9">
        <v>4105</v>
      </c>
      <c r="C70" s="4">
        <f t="shared" si="22"/>
        <v>3.438206037505E-3</v>
      </c>
      <c r="D70" s="4">
        <f t="shared" si="23"/>
        <v>-1.4190001530599999E-3</v>
      </c>
      <c r="E70" s="4">
        <f t="shared" si="24"/>
        <v>2.2727897991900001E-3</v>
      </c>
      <c r="F70" s="4">
        <v>-6.7494000000000001E-5</v>
      </c>
      <c r="G70" s="4">
        <v>3.3099999999999998E-5</v>
      </c>
      <c r="H70" s="4">
        <v>3.2099E-4</v>
      </c>
      <c r="I70" s="4">
        <f t="shared" si="25"/>
        <v>3.505700037505E-3</v>
      </c>
      <c r="J70" s="4">
        <f t="shared" si="26"/>
        <v>-1.45210015306E-3</v>
      </c>
      <c r="K70" s="4">
        <f t="shared" si="27"/>
        <v>1.9517997991900001E-3</v>
      </c>
      <c r="L70" s="4">
        <v>3.5057E-3</v>
      </c>
      <c r="M70" s="4">
        <v>-1.4521E-3</v>
      </c>
      <c r="N70" s="4">
        <v>1.9518000000000001E-3</v>
      </c>
      <c r="O70" s="4">
        <f t="shared" si="28"/>
        <v>-3.7504999973736464E-11</v>
      </c>
      <c r="P70" s="4">
        <f t="shared" si="29"/>
        <v>1.5306000000422926E-10</v>
      </c>
      <c r="Q70" s="4">
        <f t="shared" si="30"/>
        <v>2.0080999992184989E-10</v>
      </c>
      <c r="R70" s="4">
        <f t="shared" si="31"/>
        <v>2.5526191390988587E-10</v>
      </c>
      <c r="S70" s="15">
        <f t="shared" si="32"/>
        <v>3.7945390892702635</v>
      </c>
      <c r="T70" s="4">
        <v>3.7504999999999997E-11</v>
      </c>
      <c r="U70" s="4">
        <v>-1.5306000000000001E-10</v>
      </c>
      <c r="V70" s="4">
        <v>-2.0081E-10</v>
      </c>
      <c r="W70" s="1"/>
      <c r="Y70" s="1"/>
      <c r="Z70" s="1"/>
      <c r="AA70" s="1"/>
      <c r="AB70" s="1"/>
    </row>
    <row r="71" spans="1:28" x14ac:dyDescent="0.45">
      <c r="A71" s="30"/>
      <c r="B71" s="9">
        <v>5317</v>
      </c>
      <c r="C71" s="4">
        <f t="shared" si="22"/>
        <v>4.428145988586E-3</v>
      </c>
      <c r="D71" s="4">
        <f t="shared" si="23"/>
        <v>1.83445647593E-3</v>
      </c>
      <c r="E71" s="4">
        <f t="shared" si="24"/>
        <v>2.84528012906E-3</v>
      </c>
      <c r="F71" s="4">
        <v>-1.2454E-5</v>
      </c>
      <c r="G71" s="4">
        <v>-4.9435000000000002E-6</v>
      </c>
      <c r="H71" s="4">
        <v>1.2788E-4</v>
      </c>
      <c r="I71" s="4">
        <f t="shared" si="25"/>
        <v>4.4405999885860003E-3</v>
      </c>
      <c r="J71" s="4">
        <f t="shared" si="26"/>
        <v>1.83939997593E-3</v>
      </c>
      <c r="K71" s="4">
        <f t="shared" si="27"/>
        <v>2.7174001290600001E-3</v>
      </c>
      <c r="L71" s="4">
        <v>4.4406000000000003E-3</v>
      </c>
      <c r="M71" s="4">
        <v>1.8393999999999999E-3</v>
      </c>
      <c r="N71" s="4">
        <v>2.7174E-3</v>
      </c>
      <c r="O71" s="4">
        <f t="shared" si="28"/>
        <v>1.1413999953524545E-11</v>
      </c>
      <c r="P71" s="4">
        <f t="shared" si="29"/>
        <v>2.4069999899484218E-11</v>
      </c>
      <c r="Q71" s="4">
        <f t="shared" si="30"/>
        <v>-1.2906000010012852E-10</v>
      </c>
      <c r="R71" s="4">
        <f t="shared" si="31"/>
        <v>1.317806052344024E-10</v>
      </c>
      <c r="S71" s="15">
        <f t="shared" si="32"/>
        <v>4.8064873577280949</v>
      </c>
      <c r="T71" s="4">
        <v>-1.1414E-11</v>
      </c>
      <c r="U71" s="4">
        <v>-2.4070000000000001E-11</v>
      </c>
      <c r="V71" s="4">
        <v>1.2905999999999999E-10</v>
      </c>
      <c r="W71" s="1"/>
      <c r="Y71" s="1"/>
      <c r="Z71" s="1"/>
      <c r="AA71" s="1"/>
      <c r="AB71" s="1"/>
    </row>
    <row r="72" spans="1:28" x14ac:dyDescent="0.45">
      <c r="A72" s="30"/>
      <c r="B72" s="9">
        <v>5329</v>
      </c>
      <c r="C72" s="4">
        <f t="shared" si="22"/>
        <v>4.4018779993021603E-3</v>
      </c>
      <c r="D72" s="4">
        <f t="shared" si="23"/>
        <v>-1.8200626333950002E-3</v>
      </c>
      <c r="E72" s="4">
        <f t="shared" si="24"/>
        <v>2.9022099334479997E-3</v>
      </c>
      <c r="F72" s="4">
        <v>-1.2721999999999999E-5</v>
      </c>
      <c r="G72" s="4">
        <v>8.5374000000000006E-6</v>
      </c>
      <c r="H72" s="4">
        <v>1.4270999999999999E-4</v>
      </c>
      <c r="I72" s="4">
        <f t="shared" si="25"/>
        <v>4.4145999993021601E-3</v>
      </c>
      <c r="J72" s="4">
        <f t="shared" si="26"/>
        <v>-1.8286000333950002E-3</v>
      </c>
      <c r="K72" s="4">
        <f t="shared" si="27"/>
        <v>2.7594999334479998E-3</v>
      </c>
      <c r="L72" s="4">
        <v>4.4146000000000003E-3</v>
      </c>
      <c r="M72" s="4">
        <v>-1.8286000000000001E-3</v>
      </c>
      <c r="N72" s="4">
        <v>2.7594999999999998E-3</v>
      </c>
      <c r="O72" s="4">
        <f t="shared" si="28"/>
        <v>6.9784022310726002E-13</v>
      </c>
      <c r="P72" s="4">
        <f t="shared" si="29"/>
        <v>3.3395000089905813E-11</v>
      </c>
      <c r="Q72" s="4">
        <f t="shared" si="30"/>
        <v>6.6552000022035429E-11</v>
      </c>
      <c r="R72" s="4">
        <f t="shared" si="31"/>
        <v>7.4463962551792793E-11</v>
      </c>
      <c r="S72" s="15">
        <f t="shared" si="32"/>
        <v>4.7783335086617802</v>
      </c>
      <c r="T72" s="4">
        <v>-6.9783999999999998E-13</v>
      </c>
      <c r="U72" s="4">
        <v>-3.3394999999999998E-11</v>
      </c>
      <c r="V72" s="4">
        <v>-6.6551999999999997E-11</v>
      </c>
      <c r="W72" s="1"/>
      <c r="Y72" s="1"/>
      <c r="Z72" s="1"/>
      <c r="AA72" s="1"/>
      <c r="AB72" s="1"/>
    </row>
    <row r="73" spans="1:28" x14ac:dyDescent="0.45">
      <c r="A73" s="30"/>
      <c r="B73" s="9">
        <v>6541</v>
      </c>
      <c r="C73" s="4">
        <f t="shared" si="22"/>
        <v>4.8471001100729993E-3</v>
      </c>
      <c r="D73" s="4">
        <f t="shared" si="23"/>
        <v>2.0085364934634004E-3</v>
      </c>
      <c r="E73" s="4">
        <f t="shared" si="24"/>
        <v>3.1879590452479995E-3</v>
      </c>
      <c r="F73" s="4">
        <v>-6.5999000000000001E-6</v>
      </c>
      <c r="G73" s="4">
        <v>-1.9634999999999999E-6</v>
      </c>
      <c r="H73" s="4">
        <v>5.3859000000000001E-5</v>
      </c>
      <c r="I73" s="4">
        <f t="shared" si="25"/>
        <v>4.8537000100729996E-3</v>
      </c>
      <c r="J73" s="4">
        <f t="shared" si="26"/>
        <v>2.0104999934634003E-3</v>
      </c>
      <c r="K73" s="4">
        <f t="shared" si="27"/>
        <v>3.1341000452479997E-3</v>
      </c>
      <c r="L73" s="4">
        <v>4.8536999999999999E-3</v>
      </c>
      <c r="M73" s="4">
        <v>2.0105000000000001E-3</v>
      </c>
      <c r="N73" s="4">
        <v>3.1340999999999999E-3</v>
      </c>
      <c r="O73" s="4">
        <f t="shared" si="28"/>
        <v>-1.007299972599629E-11</v>
      </c>
      <c r="P73" s="4">
        <f t="shared" si="29"/>
        <v>6.536599820444744E-12</v>
      </c>
      <c r="Q73" s="4">
        <f t="shared" si="30"/>
        <v>-4.5247999791442339E-11</v>
      </c>
      <c r="R73" s="4">
        <f t="shared" si="31"/>
        <v>4.6814249388609505E-11</v>
      </c>
      <c r="S73" s="15">
        <f t="shared" si="32"/>
        <v>5.2536191278013291</v>
      </c>
      <c r="T73" s="4">
        <v>1.0073E-11</v>
      </c>
      <c r="U73" s="4">
        <v>-6.5366000000000002E-12</v>
      </c>
      <c r="V73" s="4">
        <v>4.5248000000000001E-11</v>
      </c>
      <c r="W73" s="1"/>
      <c r="Y73" s="1"/>
      <c r="Z73" s="1"/>
      <c r="AA73" s="1"/>
      <c r="AB73" s="1"/>
    </row>
    <row r="74" spans="1:28" x14ac:dyDescent="0.45">
      <c r="A74" s="30"/>
      <c r="B74" s="9">
        <v>6547</v>
      </c>
      <c r="C74" s="4">
        <f t="shared" si="22"/>
        <v>4.8385858896300002E-3</v>
      </c>
      <c r="D74" s="4">
        <f t="shared" si="23"/>
        <v>-2.0033914098264E-3</v>
      </c>
      <c r="E74" s="4">
        <f t="shared" si="24"/>
        <v>3.2119619617029999E-3</v>
      </c>
      <c r="F74" s="4">
        <v>-3.7141000000000002E-6</v>
      </c>
      <c r="G74" s="4">
        <v>2.4086000000000001E-6</v>
      </c>
      <c r="H74" s="4">
        <v>6.0161999999999998E-5</v>
      </c>
      <c r="I74" s="4">
        <f t="shared" si="25"/>
        <v>4.8422999896299999E-3</v>
      </c>
      <c r="J74" s="4">
        <f t="shared" si="26"/>
        <v>-2.0058000098264E-3</v>
      </c>
      <c r="K74" s="4">
        <f t="shared" si="27"/>
        <v>3.1517999617030001E-3</v>
      </c>
      <c r="L74" s="4">
        <v>4.8422999999999999E-3</v>
      </c>
      <c r="M74" s="4">
        <v>-2.0057999999999999E-3</v>
      </c>
      <c r="N74" s="4">
        <v>3.1518000000000002E-3</v>
      </c>
      <c r="O74" s="4">
        <f t="shared" si="28"/>
        <v>1.0369999997594803E-11</v>
      </c>
      <c r="P74" s="4">
        <f t="shared" si="29"/>
        <v>9.826400110268807E-12</v>
      </c>
      <c r="Q74" s="4">
        <f t="shared" si="30"/>
        <v>3.8297000119758007E-11</v>
      </c>
      <c r="R74" s="4">
        <f t="shared" si="31"/>
        <v>4.0874873177172696E-11</v>
      </c>
      <c r="S74" s="15">
        <f t="shared" si="32"/>
        <v>5.2412882891518189</v>
      </c>
      <c r="T74" s="4">
        <v>-1.037E-11</v>
      </c>
      <c r="U74" s="4">
        <v>-9.8263999999999994E-12</v>
      </c>
      <c r="V74" s="4">
        <v>-3.8297E-11</v>
      </c>
      <c r="W74" s="1"/>
      <c r="Y74" s="1"/>
      <c r="Z74" s="1"/>
      <c r="AA74" s="1"/>
      <c r="AB74" s="1"/>
    </row>
    <row r="75" spans="1:28" x14ac:dyDescent="0.45">
      <c r="A75" s="30"/>
      <c r="B75" s="9">
        <v>7153</v>
      </c>
      <c r="C75" s="4">
        <f t="shared" si="22"/>
        <v>5.0783E-3</v>
      </c>
      <c r="D75" s="4">
        <f t="shared" si="23"/>
        <v>-2.1034999999999999E-3</v>
      </c>
      <c r="E75" s="4">
        <f t="shared" si="24"/>
        <v>3.3346999999999999E-3</v>
      </c>
      <c r="F75" s="4">
        <v>0</v>
      </c>
      <c r="G75" s="4">
        <v>0</v>
      </c>
      <c r="H75" s="4">
        <v>0</v>
      </c>
      <c r="I75" s="4">
        <f t="shared" si="25"/>
        <v>5.0783E-3</v>
      </c>
      <c r="J75" s="4">
        <f t="shared" si="26"/>
        <v>-2.1034999999999999E-3</v>
      </c>
      <c r="K75" s="4">
        <f t="shared" si="27"/>
        <v>3.3346999999999999E-3</v>
      </c>
      <c r="L75" s="4">
        <v>5.0783E-3</v>
      </c>
      <c r="M75" s="4">
        <v>-2.1034999999999999E-3</v>
      </c>
      <c r="N75" s="4">
        <v>3.3346999999999999E-3</v>
      </c>
      <c r="O75" s="4">
        <f t="shared" si="28"/>
        <v>0</v>
      </c>
      <c r="P75" s="4">
        <f t="shared" si="29"/>
        <v>0</v>
      </c>
      <c r="Q75" s="4">
        <f t="shared" si="30"/>
        <v>0</v>
      </c>
      <c r="R75" s="4">
        <f t="shared" si="31"/>
        <v>0</v>
      </c>
      <c r="S75" s="15">
        <f t="shared" si="32"/>
        <v>5.496712029932076</v>
      </c>
      <c r="T75" s="4">
        <v>0</v>
      </c>
      <c r="U75" s="4">
        <v>0</v>
      </c>
      <c r="V75" s="4">
        <v>0</v>
      </c>
      <c r="W75" s="1"/>
      <c r="AB75" s="1"/>
    </row>
    <row r="76" spans="1:28" x14ac:dyDescent="0.45">
      <c r="A76" s="30"/>
      <c r="B76" s="9">
        <v>7157</v>
      </c>
      <c r="C76" s="4">
        <f t="shared" si="22"/>
        <v>5.0797999999999998E-3</v>
      </c>
      <c r="D76" s="4">
        <f t="shared" si="23"/>
        <v>2.1040999999999998E-3</v>
      </c>
      <c r="E76" s="4">
        <f t="shared" si="24"/>
        <v>3.3519000000000001E-3</v>
      </c>
      <c r="F76" s="4">
        <v>0</v>
      </c>
      <c r="G76" s="4">
        <v>0</v>
      </c>
      <c r="H76" s="4">
        <v>0</v>
      </c>
      <c r="I76" s="4">
        <f t="shared" si="25"/>
        <v>5.0797999999999998E-3</v>
      </c>
      <c r="J76" s="4">
        <f t="shared" si="26"/>
        <v>2.1040999999999998E-3</v>
      </c>
      <c r="K76" s="4">
        <f t="shared" si="27"/>
        <v>3.3519000000000001E-3</v>
      </c>
      <c r="L76" s="4">
        <v>5.0797999999999998E-3</v>
      </c>
      <c r="M76" s="4">
        <v>2.1040999999999998E-3</v>
      </c>
      <c r="N76" s="4">
        <v>3.3519000000000001E-3</v>
      </c>
      <c r="O76" s="4">
        <f t="shared" si="28"/>
        <v>0</v>
      </c>
      <c r="P76" s="4">
        <f t="shared" si="29"/>
        <v>0</v>
      </c>
      <c r="Q76" s="4">
        <f t="shared" si="30"/>
        <v>0</v>
      </c>
      <c r="R76" s="4">
        <f t="shared" si="31"/>
        <v>0</v>
      </c>
      <c r="S76" s="15">
        <f t="shared" si="32"/>
        <v>5.4983274593279718</v>
      </c>
      <c r="T76" s="4">
        <v>0</v>
      </c>
      <c r="U76" s="4">
        <v>0</v>
      </c>
      <c r="V76" s="4">
        <v>0</v>
      </c>
      <c r="W76" s="1"/>
      <c r="AB76" s="1"/>
    </row>
    <row r="77" spans="1:28" x14ac:dyDescent="0.45">
      <c r="A77" s="30"/>
      <c r="B77" s="9">
        <v>7561</v>
      </c>
      <c r="C77" s="4">
        <f t="shared" si="22"/>
        <v>3.8508606228399998E-4</v>
      </c>
      <c r="D77" s="4">
        <f t="shared" si="23"/>
        <v>-9.5599516053999987E-4</v>
      </c>
      <c r="E77" s="4">
        <f t="shared" si="24"/>
        <v>9.4218992415899994E-4</v>
      </c>
      <c r="F77" s="4">
        <v>-2.7424E-5</v>
      </c>
      <c r="G77" s="4">
        <v>3.9894999999999997E-5</v>
      </c>
      <c r="H77" s="4">
        <v>3.6036E-4</v>
      </c>
      <c r="I77" s="4">
        <f t="shared" si="25"/>
        <v>4.12510062284E-4</v>
      </c>
      <c r="J77" s="4">
        <f t="shared" si="26"/>
        <v>-9.9589016053999984E-4</v>
      </c>
      <c r="K77" s="4">
        <f t="shared" si="27"/>
        <v>5.8182992415899994E-4</v>
      </c>
      <c r="L77" s="4">
        <v>4.1250999999999999E-4</v>
      </c>
      <c r="M77" s="4">
        <v>-9.9588999999999993E-4</v>
      </c>
      <c r="N77" s="4">
        <v>5.8182999999999998E-4</v>
      </c>
      <c r="O77" s="4">
        <f t="shared" si="28"/>
        <v>-6.2284000006129769E-11</v>
      </c>
      <c r="P77" s="4">
        <f t="shared" si="29"/>
        <v>1.6053999991362533E-10</v>
      </c>
      <c r="Q77" s="4">
        <f t="shared" si="30"/>
        <v>7.5841000038261164E-11</v>
      </c>
      <c r="R77" s="4">
        <f t="shared" si="31"/>
        <v>1.8816015921505256E-10</v>
      </c>
      <c r="S77" s="15">
        <f t="shared" si="32"/>
        <v>1.0779431303181071</v>
      </c>
      <c r="T77" s="4">
        <v>6.2283999999999999E-11</v>
      </c>
      <c r="U77" s="4">
        <v>-1.6054E-10</v>
      </c>
      <c r="V77" s="4">
        <v>-7.5841000000000002E-11</v>
      </c>
      <c r="W77" s="1"/>
      <c r="Y77" s="1"/>
      <c r="Z77" s="1"/>
      <c r="AA77" s="1"/>
      <c r="AB77" s="1"/>
    </row>
    <row r="78" spans="1:28" x14ac:dyDescent="0.45">
      <c r="A78" s="30"/>
      <c r="B78" s="9">
        <v>7581</v>
      </c>
      <c r="C78" s="4">
        <f t="shared" si="22"/>
        <v>6.8475018225999987E-4</v>
      </c>
      <c r="D78" s="4">
        <f t="shared" si="23"/>
        <v>-1.66530620955E-3</v>
      </c>
      <c r="E78" s="4">
        <f t="shared" si="24"/>
        <v>1.3887796673699999E-3</v>
      </c>
      <c r="F78" s="4">
        <v>-4.1050000000000002E-5</v>
      </c>
      <c r="G78" s="4">
        <v>8.7494E-5</v>
      </c>
      <c r="H78" s="4">
        <v>4.2109E-4</v>
      </c>
      <c r="I78" s="4">
        <f t="shared" si="25"/>
        <v>7.2580018225999992E-4</v>
      </c>
      <c r="J78" s="4">
        <f t="shared" si="26"/>
        <v>-1.7528002095500001E-3</v>
      </c>
      <c r="K78" s="4">
        <f t="shared" si="27"/>
        <v>9.6768966736999996E-4</v>
      </c>
      <c r="L78" s="4">
        <v>7.2579999999999997E-4</v>
      </c>
      <c r="M78" s="4">
        <v>-1.7528000000000001E-3</v>
      </c>
      <c r="N78" s="4">
        <v>9.6769E-4</v>
      </c>
      <c r="O78" s="4">
        <f t="shared" si="28"/>
        <v>-1.8225999995260395E-10</v>
      </c>
      <c r="P78" s="4">
        <f t="shared" si="29"/>
        <v>2.0954999996498913E-10</v>
      </c>
      <c r="Q78" s="4">
        <f t="shared" si="30"/>
        <v>3.3263000004130766E-10</v>
      </c>
      <c r="R78" s="4">
        <f t="shared" si="31"/>
        <v>4.3332739008229154E-10</v>
      </c>
      <c r="S78" s="15">
        <f t="shared" si="32"/>
        <v>1.8971276920650333</v>
      </c>
      <c r="T78" s="4">
        <v>1.8226E-10</v>
      </c>
      <c r="U78" s="4">
        <v>-2.0954999999999999E-10</v>
      </c>
      <c r="V78" s="4">
        <v>-3.3263000000000002E-10</v>
      </c>
      <c r="W78" s="1"/>
      <c r="Y78" s="1"/>
      <c r="Z78" s="1"/>
      <c r="AA78" s="1"/>
      <c r="AB78" s="1"/>
    </row>
    <row r="79" spans="1:28" x14ac:dyDescent="0.45">
      <c r="A79" s="30"/>
      <c r="B79" s="9">
        <v>8841</v>
      </c>
      <c r="C79" s="4">
        <f t="shared" si="22"/>
        <v>1.0221311872499999E-3</v>
      </c>
      <c r="D79" s="4">
        <f t="shared" si="23"/>
        <v>-2.4739502027299998E-3</v>
      </c>
      <c r="E79" s="4">
        <f t="shared" si="24"/>
        <v>1.9174395661899998E-3</v>
      </c>
      <c r="F79" s="4">
        <v>-4.4669000000000002E-5</v>
      </c>
      <c r="G79" s="4">
        <v>1.0155E-4</v>
      </c>
      <c r="H79" s="4">
        <v>4.4064000000000001E-4</v>
      </c>
      <c r="I79" s="4">
        <f t="shared" si="25"/>
        <v>1.0668001872499999E-3</v>
      </c>
      <c r="J79" s="4">
        <f t="shared" si="26"/>
        <v>-2.57550020273E-3</v>
      </c>
      <c r="K79" s="4">
        <f t="shared" si="27"/>
        <v>1.4767995661899998E-3</v>
      </c>
      <c r="L79" s="4">
        <v>1.0667999999999999E-3</v>
      </c>
      <c r="M79" s="4">
        <v>-2.5755000000000001E-3</v>
      </c>
      <c r="N79" s="4">
        <v>1.4767999999999999E-3</v>
      </c>
      <c r="O79" s="4">
        <f t="shared" si="28"/>
        <v>-1.8725000001072745E-10</v>
      </c>
      <c r="P79" s="4">
        <f t="shared" si="29"/>
        <v>2.027299998881571E-10</v>
      </c>
      <c r="Q79" s="4">
        <f t="shared" si="30"/>
        <v>4.3381000007503001E-10</v>
      </c>
      <c r="R79" s="4">
        <f t="shared" si="31"/>
        <v>5.1415282895630085E-10</v>
      </c>
      <c r="S79" s="15">
        <f t="shared" si="32"/>
        <v>2.7876984216374625</v>
      </c>
      <c r="T79" s="4">
        <v>1.8725E-10</v>
      </c>
      <c r="U79" s="4">
        <v>-2.0273000000000001E-10</v>
      </c>
      <c r="V79" s="4">
        <v>-4.3381000000000002E-10</v>
      </c>
      <c r="W79" s="1"/>
      <c r="Y79" s="1"/>
      <c r="Z79" s="1"/>
      <c r="AA79" s="1"/>
      <c r="AB79" s="1"/>
    </row>
    <row r="80" spans="1:28" x14ac:dyDescent="0.45">
      <c r="A80" s="30"/>
      <c r="B80" s="9">
        <v>9981</v>
      </c>
      <c r="C80" s="4">
        <f t="shared" si="22"/>
        <v>1.3938171062700001E-3</v>
      </c>
      <c r="D80" s="4">
        <f t="shared" si="23"/>
        <v>-3.3776781030000003E-3</v>
      </c>
      <c r="E80" s="4">
        <f t="shared" si="24"/>
        <v>2.4185396581200003E-3</v>
      </c>
      <c r="F80" s="4">
        <v>-3.1582999999999999E-5</v>
      </c>
      <c r="G80" s="4">
        <v>6.3522000000000006E-5</v>
      </c>
      <c r="H80" s="4">
        <v>3.5764E-4</v>
      </c>
      <c r="I80" s="4">
        <f t="shared" si="25"/>
        <v>1.42540010627E-3</v>
      </c>
      <c r="J80" s="4">
        <f t="shared" si="26"/>
        <v>-3.4412001030000002E-3</v>
      </c>
      <c r="K80" s="4">
        <f t="shared" si="27"/>
        <v>2.0608996581200001E-3</v>
      </c>
      <c r="L80" s="4">
        <v>1.4254000000000001E-3</v>
      </c>
      <c r="M80" s="4">
        <v>-3.4412000000000002E-3</v>
      </c>
      <c r="N80" s="4">
        <v>2.0609000000000001E-3</v>
      </c>
      <c r="O80" s="4">
        <f t="shared" si="28"/>
        <v>-1.0626999996134201E-10</v>
      </c>
      <c r="P80" s="4">
        <f t="shared" si="29"/>
        <v>1.0300000002211318E-10</v>
      </c>
      <c r="Q80" s="4">
        <f t="shared" si="30"/>
        <v>3.4188000000434648E-10</v>
      </c>
      <c r="R80" s="4">
        <f t="shared" si="31"/>
        <v>3.7253757837204942E-10</v>
      </c>
      <c r="S80" s="15">
        <f t="shared" si="32"/>
        <v>3.724731211778912</v>
      </c>
      <c r="T80" s="4">
        <v>1.0627E-10</v>
      </c>
      <c r="U80" s="4">
        <v>-1.0300000000000001E-10</v>
      </c>
      <c r="V80" s="4">
        <v>-3.4188000000000001E-10</v>
      </c>
      <c r="W80" s="1"/>
      <c r="Y80" s="1"/>
      <c r="Z80" s="1"/>
      <c r="AA80" s="1"/>
      <c r="AB80" s="1"/>
    </row>
    <row r="81" spans="1:28" x14ac:dyDescent="0.45">
      <c r="A81" s="30"/>
      <c r="B81" s="9">
        <v>11121</v>
      </c>
      <c r="C81" s="4">
        <f t="shared" si="22"/>
        <v>1.8174484196320001E-3</v>
      </c>
      <c r="D81" s="4">
        <f t="shared" si="23"/>
        <v>-4.4001257983128997E-3</v>
      </c>
      <c r="E81" s="4">
        <f t="shared" si="24"/>
        <v>2.93189988125E-3</v>
      </c>
      <c r="F81" s="4">
        <v>-6.8515999999999998E-6</v>
      </c>
      <c r="G81" s="4">
        <v>4.0741999999999999E-6</v>
      </c>
      <c r="H81" s="4">
        <v>1.5579999999999999E-4</v>
      </c>
      <c r="I81" s="4">
        <f t="shared" si="25"/>
        <v>1.8243000196320001E-3</v>
      </c>
      <c r="J81" s="4">
        <f t="shared" si="26"/>
        <v>-4.4041999983128995E-3</v>
      </c>
      <c r="K81" s="4">
        <f t="shared" si="27"/>
        <v>2.7760998812500002E-3</v>
      </c>
      <c r="L81" s="4">
        <v>1.8243000000000001E-3</v>
      </c>
      <c r="M81" s="4">
        <v>-4.4041999999999996E-3</v>
      </c>
      <c r="N81" s="4">
        <v>2.7761000000000001E-3</v>
      </c>
      <c r="O81" s="4">
        <f t="shared" si="28"/>
        <v>-1.9632000018698914E-11</v>
      </c>
      <c r="P81" s="4">
        <f t="shared" si="29"/>
        <v>-1.6871001123908158E-12</v>
      </c>
      <c r="Q81" s="4">
        <f t="shared" si="30"/>
        <v>1.1874999985075907E-10</v>
      </c>
      <c r="R81" s="4">
        <f t="shared" si="31"/>
        <v>1.203736856463185E-10</v>
      </c>
      <c r="S81" s="15">
        <f t="shared" si="32"/>
        <v>4.7670796227879393</v>
      </c>
      <c r="T81" s="4">
        <v>1.9631999999999999E-11</v>
      </c>
      <c r="U81" s="4">
        <v>1.6871E-12</v>
      </c>
      <c r="V81" s="4">
        <v>-1.1875E-10</v>
      </c>
      <c r="W81" s="1"/>
      <c r="Y81" s="1"/>
      <c r="Z81" s="1"/>
      <c r="AA81" s="1"/>
      <c r="AB81" s="1"/>
    </row>
    <row r="82" spans="1:28" x14ac:dyDescent="0.45">
      <c r="A82" s="30"/>
      <c r="B82" s="9">
        <v>12261</v>
      </c>
      <c r="C82" s="4">
        <f t="shared" si="22"/>
        <v>2.0091704998314698E-3</v>
      </c>
      <c r="D82" s="4">
        <f t="shared" si="23"/>
        <v>-4.8552584432066002E-3</v>
      </c>
      <c r="E82" s="4">
        <f t="shared" si="24"/>
        <v>3.1924609557060003E-3</v>
      </c>
      <c r="F82" s="4">
        <v>-2.3294999999999999E-6</v>
      </c>
      <c r="G82" s="4">
        <v>8.4155000000000001E-7</v>
      </c>
      <c r="H82" s="4">
        <v>6.2061000000000001E-5</v>
      </c>
      <c r="I82" s="4">
        <f t="shared" si="25"/>
        <v>2.0114999998314697E-3</v>
      </c>
      <c r="J82" s="4">
        <f t="shared" si="26"/>
        <v>-4.8560999932066003E-3</v>
      </c>
      <c r="K82" s="4">
        <f t="shared" si="27"/>
        <v>3.1303999557060003E-3</v>
      </c>
      <c r="L82" s="4">
        <v>2.0114999999999998E-3</v>
      </c>
      <c r="M82" s="4">
        <v>-4.8561000000000003E-3</v>
      </c>
      <c r="N82" s="4">
        <v>3.1304000000000002E-3</v>
      </c>
      <c r="O82" s="4">
        <f t="shared" si="28"/>
        <v>1.6853012041462279E-13</v>
      </c>
      <c r="P82" s="4">
        <f t="shared" si="29"/>
        <v>-6.7934000438918396E-12</v>
      </c>
      <c r="Q82" s="4">
        <f t="shared" si="30"/>
        <v>4.4293999891531488E-11</v>
      </c>
      <c r="R82" s="4">
        <f t="shared" si="31"/>
        <v>4.4812242891299563E-11</v>
      </c>
      <c r="S82" s="15">
        <f t="shared" si="32"/>
        <v>5.2562191221447385</v>
      </c>
      <c r="T82" s="4">
        <v>-1.6852999999999999E-13</v>
      </c>
      <c r="U82" s="4">
        <v>6.7933999999999997E-12</v>
      </c>
      <c r="V82" s="4">
        <v>-4.4293999999999998E-11</v>
      </c>
      <c r="W82" s="1"/>
      <c r="Y82" s="1"/>
      <c r="Z82" s="1"/>
      <c r="AA82" s="1"/>
      <c r="AB82" s="1"/>
    </row>
    <row r="83" spans="1:28" x14ac:dyDescent="0.45">
      <c r="A83" s="30"/>
      <c r="B83" s="9">
        <v>12831</v>
      </c>
      <c r="C83" s="4">
        <f t="shared" si="22"/>
        <v>2.1101000000000002E-3</v>
      </c>
      <c r="D83" s="4">
        <f t="shared" si="23"/>
        <v>-5.0942000000000001E-3</v>
      </c>
      <c r="E83" s="4">
        <f t="shared" si="24"/>
        <v>3.3084999999999998E-3</v>
      </c>
      <c r="F83" s="4">
        <v>0</v>
      </c>
      <c r="G83" s="4">
        <v>0</v>
      </c>
      <c r="H83" s="4">
        <v>0</v>
      </c>
      <c r="I83" s="4">
        <f t="shared" si="25"/>
        <v>2.1101000000000002E-3</v>
      </c>
      <c r="J83" s="4">
        <f t="shared" si="26"/>
        <v>-5.0942000000000001E-3</v>
      </c>
      <c r="K83" s="4">
        <f t="shared" si="27"/>
        <v>3.3084999999999998E-3</v>
      </c>
      <c r="L83" s="4">
        <v>2.1101000000000002E-3</v>
      </c>
      <c r="M83" s="4">
        <v>-5.0942000000000001E-3</v>
      </c>
      <c r="N83" s="4">
        <v>3.3084999999999998E-3</v>
      </c>
      <c r="O83" s="4">
        <f t="shared" si="28"/>
        <v>0</v>
      </c>
      <c r="P83" s="4">
        <f t="shared" si="29"/>
        <v>0</v>
      </c>
      <c r="Q83" s="4">
        <f t="shared" si="30"/>
        <v>0</v>
      </c>
      <c r="R83" s="4">
        <f t="shared" si="31"/>
        <v>0</v>
      </c>
      <c r="S83" s="15">
        <f t="shared" si="32"/>
        <v>5.5139274251662034</v>
      </c>
      <c r="T83" s="3">
        <v>0</v>
      </c>
      <c r="U83" s="3">
        <v>0</v>
      </c>
      <c r="V83" s="3">
        <v>0</v>
      </c>
      <c r="AB83" s="1"/>
    </row>
    <row r="84" spans="1:28" x14ac:dyDescent="0.45">
      <c r="A84" s="30"/>
      <c r="B84" s="9">
        <v>13230</v>
      </c>
      <c r="C84" s="4">
        <f t="shared" si="22"/>
        <v>-4.0771187420000004E-4</v>
      </c>
      <c r="D84" s="4">
        <f t="shared" si="23"/>
        <v>-9.717149926574E-4</v>
      </c>
      <c r="E84" s="4">
        <f t="shared" si="24"/>
        <v>8.6100010033999998E-4</v>
      </c>
      <c r="F84" s="4">
        <v>1.1117999999999999E-5</v>
      </c>
      <c r="G84" s="4">
        <v>3.9484999999999999E-5</v>
      </c>
      <c r="H84" s="4">
        <v>3.3249000000000001E-4</v>
      </c>
      <c r="I84" s="4">
        <f t="shared" si="25"/>
        <v>-4.1882987420000005E-4</v>
      </c>
      <c r="J84" s="4">
        <f t="shared" si="26"/>
        <v>-1.0111999926574E-3</v>
      </c>
      <c r="K84" s="4">
        <f t="shared" si="27"/>
        <v>5.2851010034000003E-4</v>
      </c>
      <c r="L84" s="4">
        <v>-4.1883000000000003E-4</v>
      </c>
      <c r="M84" s="4">
        <v>-1.0112000000000001E-3</v>
      </c>
      <c r="N84" s="4">
        <v>5.2851000000000005E-4</v>
      </c>
      <c r="O84" s="4">
        <f t="shared" si="28"/>
        <v>-1.2579999997437696E-10</v>
      </c>
      <c r="P84" s="4">
        <f t="shared" si="29"/>
        <v>-7.3426000522791579E-12</v>
      </c>
      <c r="Q84" s="4">
        <f t="shared" si="30"/>
        <v>-1.0033999998070031E-10</v>
      </c>
      <c r="R84" s="4">
        <f t="shared" si="31"/>
        <v>1.6108280282267227E-10</v>
      </c>
      <c r="S84" s="15">
        <f t="shared" si="32"/>
        <v>1.0945062854547707</v>
      </c>
      <c r="T84" s="4">
        <v>1.2579999999999999E-10</v>
      </c>
      <c r="U84" s="4">
        <v>7.3426000000000006E-12</v>
      </c>
      <c r="V84" s="4">
        <v>1.0034E-10</v>
      </c>
      <c r="W84" s="1"/>
      <c r="Y84" s="1"/>
      <c r="Z84" s="1"/>
      <c r="AA84" s="1"/>
      <c r="AB84" s="1"/>
    </row>
    <row r="85" spans="1:28" x14ac:dyDescent="0.45">
      <c r="A85" s="30"/>
      <c r="B85" s="9">
        <v>14837</v>
      </c>
      <c r="C85" s="4">
        <f t="shared" si="22"/>
        <v>-7.1695679878000008E-4</v>
      </c>
      <c r="D85" s="4">
        <f t="shared" si="23"/>
        <v>-1.6936729890210001E-3</v>
      </c>
      <c r="E85" s="4">
        <f t="shared" si="24"/>
        <v>1.2926201581999999E-3</v>
      </c>
      <c r="F85" s="4">
        <v>1.8233E-5</v>
      </c>
      <c r="G85" s="4">
        <v>8.1227E-5</v>
      </c>
      <c r="H85" s="4">
        <v>3.7365E-4</v>
      </c>
      <c r="I85" s="4">
        <f t="shared" si="25"/>
        <v>-7.3518979878000007E-4</v>
      </c>
      <c r="J85" s="4">
        <f t="shared" si="26"/>
        <v>-1.774899989021E-3</v>
      </c>
      <c r="K85" s="4">
        <f t="shared" si="27"/>
        <v>9.1897015819999994E-4</v>
      </c>
      <c r="L85" s="4">
        <v>-7.3519000000000004E-4</v>
      </c>
      <c r="M85" s="4">
        <v>-1.7749E-3</v>
      </c>
      <c r="N85" s="4">
        <v>9.1896999999999996E-4</v>
      </c>
      <c r="O85" s="4">
        <f t="shared" si="28"/>
        <v>-2.0121999997225332E-10</v>
      </c>
      <c r="P85" s="4">
        <f t="shared" si="29"/>
        <v>-1.0979000044167297E-11</v>
      </c>
      <c r="Q85" s="4">
        <f t="shared" si="30"/>
        <v>-1.5819999997501721E-10</v>
      </c>
      <c r="R85" s="4">
        <f t="shared" si="31"/>
        <v>2.5619771041697248E-10</v>
      </c>
      <c r="S85" s="15">
        <f t="shared" si="32"/>
        <v>1.921138814895998</v>
      </c>
      <c r="T85" s="4">
        <v>2.0122E-10</v>
      </c>
      <c r="U85" s="4">
        <v>1.0979E-11</v>
      </c>
      <c r="V85" s="4">
        <v>1.5820000000000001E-10</v>
      </c>
      <c r="W85" s="1"/>
      <c r="Y85" s="1"/>
      <c r="Z85" s="1"/>
      <c r="AA85" s="1"/>
      <c r="AB85" s="1"/>
    </row>
    <row r="86" spans="1:28" x14ac:dyDescent="0.45">
      <c r="A86" s="30"/>
      <c r="B86" s="9">
        <v>15977</v>
      </c>
      <c r="C86" s="4">
        <f t="shared" si="22"/>
        <v>-1.0616538234200002E-3</v>
      </c>
      <c r="D86" s="4">
        <f t="shared" si="23"/>
        <v>-2.5122299988471998E-3</v>
      </c>
      <c r="E86" s="4">
        <f t="shared" si="24"/>
        <v>1.79251014163E-3</v>
      </c>
      <c r="F86" s="4">
        <v>1.2746E-5</v>
      </c>
      <c r="G86" s="4">
        <v>8.1570000000000007E-5</v>
      </c>
      <c r="H86" s="4">
        <v>3.6040999999999997E-4</v>
      </c>
      <c r="I86" s="4">
        <f t="shared" si="25"/>
        <v>-1.0743998234200001E-3</v>
      </c>
      <c r="J86" s="4">
        <f t="shared" si="26"/>
        <v>-2.5937999988471998E-3</v>
      </c>
      <c r="K86" s="4">
        <f t="shared" si="27"/>
        <v>1.43210014163E-3</v>
      </c>
      <c r="L86" s="4">
        <v>-1.0744000000000001E-3</v>
      </c>
      <c r="M86" s="4">
        <v>-2.5937999999999998E-3</v>
      </c>
      <c r="N86" s="4">
        <v>1.4321E-3</v>
      </c>
      <c r="O86" s="4">
        <f t="shared" si="28"/>
        <v>-1.765799999709633E-10</v>
      </c>
      <c r="P86" s="4">
        <f t="shared" si="29"/>
        <v>-1.1528000776195313E-12</v>
      </c>
      <c r="Q86" s="4">
        <f t="shared" si="30"/>
        <v>-1.4163000004556447E-10</v>
      </c>
      <c r="R86" s="4">
        <f t="shared" si="31"/>
        <v>2.263644898182375E-10</v>
      </c>
      <c r="S86" s="15">
        <f t="shared" si="32"/>
        <v>2.807513811185975</v>
      </c>
      <c r="T86" s="4">
        <v>1.7658E-10</v>
      </c>
      <c r="U86" s="4">
        <v>1.1528000000000001E-12</v>
      </c>
      <c r="V86" s="4">
        <v>1.4163000000000001E-10</v>
      </c>
      <c r="W86" s="1"/>
      <c r="Y86" s="1"/>
      <c r="Z86" s="1"/>
      <c r="AA86" s="1"/>
      <c r="AB86" s="1"/>
    </row>
    <row r="87" spans="1:28" x14ac:dyDescent="0.45">
      <c r="A87" s="30"/>
      <c r="B87" s="9">
        <v>17117</v>
      </c>
      <c r="C87" s="4">
        <f t="shared" si="22"/>
        <v>-1.424611919537E-3</v>
      </c>
      <c r="D87" s="4">
        <f t="shared" si="23"/>
        <v>-3.4055089984388002E-3</v>
      </c>
      <c r="E87" s="4">
        <f t="shared" si="24"/>
        <v>2.3116100808559998E-3</v>
      </c>
      <c r="F87" s="4">
        <v>7.4880000000000001E-6</v>
      </c>
      <c r="G87" s="4">
        <v>5.1790999999999999E-5</v>
      </c>
      <c r="H87" s="4">
        <v>2.7790999999999997E-4</v>
      </c>
      <c r="I87" s="4">
        <f t="shared" si="25"/>
        <v>-1.432099919537E-3</v>
      </c>
      <c r="J87" s="4">
        <f t="shared" si="26"/>
        <v>-3.4572999984388E-3</v>
      </c>
      <c r="K87" s="4">
        <f t="shared" si="27"/>
        <v>2.0337000808559997E-3</v>
      </c>
      <c r="L87" s="4">
        <v>-1.4321E-3</v>
      </c>
      <c r="M87" s="4">
        <v>-3.4573E-3</v>
      </c>
      <c r="N87" s="4">
        <v>2.0336999999999998E-3</v>
      </c>
      <c r="O87" s="4">
        <f t="shared" si="28"/>
        <v>-8.04629999781592E-11</v>
      </c>
      <c r="P87" s="4">
        <f t="shared" si="29"/>
        <v>-1.5611999540365851E-12</v>
      </c>
      <c r="Q87" s="4">
        <f t="shared" si="30"/>
        <v>-8.0855999846918269E-11</v>
      </c>
      <c r="R87" s="4">
        <f t="shared" si="31"/>
        <v>1.1408078024814951E-10</v>
      </c>
      <c r="S87" s="15">
        <f t="shared" si="32"/>
        <v>3.7421696514188132</v>
      </c>
      <c r="T87" s="4">
        <v>8.0462999999999999E-11</v>
      </c>
      <c r="U87" s="4">
        <v>1.5612000000000001E-12</v>
      </c>
      <c r="V87" s="4">
        <v>8.0855999999999997E-11</v>
      </c>
      <c r="W87" s="1"/>
      <c r="Y87" s="1"/>
      <c r="Z87" s="1"/>
      <c r="AA87" s="1"/>
      <c r="AB87" s="1"/>
    </row>
    <row r="88" spans="1:28" x14ac:dyDescent="0.45">
      <c r="A88" s="30"/>
      <c r="B88" s="9">
        <v>18257</v>
      </c>
      <c r="C88" s="4">
        <f t="shared" si="22"/>
        <v>-1.8150475767499999E-3</v>
      </c>
      <c r="D88" s="4">
        <f t="shared" si="23"/>
        <v>-4.3757170027688003E-3</v>
      </c>
      <c r="E88" s="4">
        <f t="shared" si="24"/>
        <v>2.9449400211290001E-3</v>
      </c>
      <c r="F88" s="4">
        <v>-1.4758999999999999E-7</v>
      </c>
      <c r="G88" s="4">
        <v>5.8830000000000003E-6</v>
      </c>
      <c r="H88" s="4">
        <v>1.3244E-4</v>
      </c>
      <c r="I88" s="4">
        <f t="shared" si="25"/>
        <v>-1.8148999867499999E-3</v>
      </c>
      <c r="J88" s="4">
        <f t="shared" si="26"/>
        <v>-4.3816000027688002E-3</v>
      </c>
      <c r="K88" s="4">
        <f t="shared" si="27"/>
        <v>2.8125000211289999E-3</v>
      </c>
      <c r="L88" s="4">
        <v>-1.8148999999999999E-3</v>
      </c>
      <c r="M88" s="4">
        <v>-4.3816000000000003E-3</v>
      </c>
      <c r="N88" s="4">
        <v>2.8124999999999999E-3</v>
      </c>
      <c r="O88" s="4">
        <f t="shared" si="28"/>
        <v>-1.325000005547583E-11</v>
      </c>
      <c r="P88" s="4">
        <f t="shared" si="29"/>
        <v>2.7687999462622237E-12</v>
      </c>
      <c r="Q88" s="4">
        <f t="shared" si="30"/>
        <v>-2.1129000025293942E-11</v>
      </c>
      <c r="R88" s="4">
        <f t="shared" si="31"/>
        <v>2.5093094601531367E-11</v>
      </c>
      <c r="S88" s="15">
        <f t="shared" si="32"/>
        <v>4.7426027210804831</v>
      </c>
      <c r="T88" s="4">
        <v>1.3249999999999999E-11</v>
      </c>
      <c r="U88" s="4">
        <v>-2.7688000000000001E-12</v>
      </c>
      <c r="V88" s="4">
        <v>2.1129E-11</v>
      </c>
      <c r="W88" s="1"/>
      <c r="Y88" s="1"/>
      <c r="Z88" s="1"/>
      <c r="AA88" s="1"/>
      <c r="AB88" s="1"/>
    </row>
    <row r="89" spans="1:28" x14ac:dyDescent="0.45">
      <c r="A89" s="30"/>
      <c r="B89" s="9">
        <v>19397</v>
      </c>
      <c r="C89" s="4">
        <f t="shared" si="22"/>
        <v>-2.0005792942291998E-3</v>
      </c>
      <c r="D89" s="4">
        <f t="shared" si="23"/>
        <v>-4.8276447931553997E-3</v>
      </c>
      <c r="E89" s="4">
        <f t="shared" si="24"/>
        <v>3.2352700139060002E-3</v>
      </c>
      <c r="F89" s="4">
        <v>-4.7930000000000001E-7</v>
      </c>
      <c r="G89" s="4">
        <v>9.5521000000000004E-7</v>
      </c>
      <c r="H89" s="4">
        <v>6.2069999999999994E-5</v>
      </c>
      <c r="I89" s="4">
        <f t="shared" si="25"/>
        <v>-2.0000999942291998E-3</v>
      </c>
      <c r="J89" s="4">
        <f t="shared" si="26"/>
        <v>-4.8286000031554002E-3</v>
      </c>
      <c r="K89" s="4">
        <f t="shared" si="27"/>
        <v>3.1732000139060002E-3</v>
      </c>
      <c r="L89" s="4">
        <v>-2.0000999999999999E-3</v>
      </c>
      <c r="M89" s="4">
        <v>-4.8285999999999997E-3</v>
      </c>
      <c r="N89" s="4">
        <v>3.1732000000000002E-3</v>
      </c>
      <c r="O89" s="4">
        <f t="shared" si="28"/>
        <v>-5.7708000704426166E-12</v>
      </c>
      <c r="P89" s="4">
        <f t="shared" si="29"/>
        <v>3.1554004201184149E-12</v>
      </c>
      <c r="Q89" s="4">
        <f t="shared" si="30"/>
        <v>-1.3906000049385137E-11</v>
      </c>
      <c r="R89" s="4">
        <f t="shared" si="31"/>
        <v>1.5382962089201267E-11</v>
      </c>
      <c r="S89" s="15">
        <f t="shared" si="32"/>
        <v>5.2264498438232421</v>
      </c>
      <c r="T89" s="4">
        <v>5.7707999999999996E-12</v>
      </c>
      <c r="U89" s="4">
        <v>-3.1554000000000001E-12</v>
      </c>
      <c r="V89" s="4">
        <v>1.3906E-11</v>
      </c>
      <c r="W89" s="1"/>
      <c r="Y89" s="1"/>
      <c r="Z89" s="1"/>
      <c r="AA89" s="1"/>
      <c r="AB89" s="1"/>
    </row>
    <row r="90" spans="1:28" x14ac:dyDescent="0.45">
      <c r="A90" s="30"/>
      <c r="B90" s="9">
        <v>19967</v>
      </c>
      <c r="C90" s="4">
        <f t="shared" si="22"/>
        <v>-2.1234000000000001E-3</v>
      </c>
      <c r="D90" s="4">
        <f t="shared" si="23"/>
        <v>-5.1263000000000003E-3</v>
      </c>
      <c r="E90" s="4">
        <f t="shared" si="24"/>
        <v>3.3861E-3</v>
      </c>
      <c r="F90" s="4">
        <v>0</v>
      </c>
      <c r="G90" s="4">
        <v>0</v>
      </c>
      <c r="H90" s="4">
        <v>0</v>
      </c>
      <c r="I90" s="4">
        <f t="shared" si="25"/>
        <v>-2.1234000000000001E-3</v>
      </c>
      <c r="J90" s="4">
        <f t="shared" si="26"/>
        <v>-5.1263000000000003E-3</v>
      </c>
      <c r="K90" s="4">
        <f t="shared" si="27"/>
        <v>3.3861E-3</v>
      </c>
      <c r="L90" s="4">
        <v>-2.1234000000000001E-3</v>
      </c>
      <c r="M90" s="4">
        <v>-5.1263000000000003E-3</v>
      </c>
      <c r="N90" s="4">
        <v>3.3861E-3</v>
      </c>
      <c r="O90" s="4">
        <f t="shared" si="28"/>
        <v>0</v>
      </c>
      <c r="P90" s="4">
        <f t="shared" si="29"/>
        <v>0</v>
      </c>
      <c r="Q90" s="4">
        <f t="shared" si="30"/>
        <v>0</v>
      </c>
      <c r="R90" s="4">
        <f t="shared" si="31"/>
        <v>0</v>
      </c>
      <c r="S90" s="15">
        <f t="shared" si="32"/>
        <v>5.5486736478189096</v>
      </c>
      <c r="T90" s="4">
        <v>0</v>
      </c>
      <c r="U90" s="4">
        <v>0</v>
      </c>
      <c r="V90" s="4">
        <v>0</v>
      </c>
      <c r="AB90" s="1"/>
    </row>
    <row r="91" spans="1:28" x14ac:dyDescent="0.45">
      <c r="A91" s="30"/>
      <c r="B91" s="9">
        <v>20347</v>
      </c>
      <c r="C91" s="4">
        <f t="shared" si="22"/>
        <v>-9.6705092299299996E-4</v>
      </c>
      <c r="D91" s="4">
        <f t="shared" si="23"/>
        <v>-4.1001856135999999E-4</v>
      </c>
      <c r="E91" s="4">
        <f t="shared" si="24"/>
        <v>8.7098016325000004E-4</v>
      </c>
      <c r="F91" s="4">
        <v>4.3548999999999999E-5</v>
      </c>
      <c r="G91" s="4">
        <v>8.5813000000000003E-6</v>
      </c>
      <c r="H91" s="4">
        <v>3.4023000000000001E-4</v>
      </c>
      <c r="I91" s="4">
        <f t="shared" si="25"/>
        <v>-1.010599922993E-3</v>
      </c>
      <c r="J91" s="4">
        <f t="shared" si="26"/>
        <v>-4.1859986136E-4</v>
      </c>
      <c r="K91" s="4">
        <f t="shared" si="27"/>
        <v>5.3075016324999997E-4</v>
      </c>
      <c r="L91" s="4">
        <v>-1.0106E-3</v>
      </c>
      <c r="M91" s="4">
        <v>-4.1859999999999998E-4</v>
      </c>
      <c r="N91" s="4">
        <v>5.3074999999999997E-4</v>
      </c>
      <c r="O91" s="4">
        <f t="shared" si="28"/>
        <v>-7.7006999952070054E-11</v>
      </c>
      <c r="P91" s="4">
        <f t="shared" si="29"/>
        <v>-1.3863999997944937E-10</v>
      </c>
      <c r="Q91" s="4">
        <f t="shared" si="30"/>
        <v>-1.632499999982065E-10</v>
      </c>
      <c r="R91" s="4">
        <f t="shared" si="31"/>
        <v>2.2759984651869663E-10</v>
      </c>
      <c r="S91" s="15">
        <f t="shared" si="32"/>
        <v>1.0938639403509012</v>
      </c>
      <c r="T91" s="4">
        <v>7.7007000000000001E-11</v>
      </c>
      <c r="U91" s="4">
        <v>1.3864E-10</v>
      </c>
      <c r="V91" s="4">
        <v>1.6325E-10</v>
      </c>
      <c r="W91" s="1"/>
      <c r="Y91" s="1"/>
      <c r="Z91" s="1"/>
      <c r="AA91" s="1"/>
      <c r="AB91" s="1"/>
    </row>
    <row r="92" spans="1:28" x14ac:dyDescent="0.45">
      <c r="A92" s="30"/>
      <c r="B92" s="9">
        <v>21842</v>
      </c>
      <c r="C92" s="4">
        <f t="shared" si="22"/>
        <v>-1.7008958330399998E-3</v>
      </c>
      <c r="D92" s="4">
        <f t="shared" si="23"/>
        <v>-7.1598982865999999E-4</v>
      </c>
      <c r="E92" s="4">
        <f t="shared" si="24"/>
        <v>1.2816303546399998E-3</v>
      </c>
      <c r="F92" s="4">
        <v>8.2304000000000003E-5</v>
      </c>
      <c r="G92" s="4">
        <v>2.264E-5</v>
      </c>
      <c r="H92" s="4">
        <v>3.8099E-4</v>
      </c>
      <c r="I92" s="4">
        <f t="shared" si="25"/>
        <v>-1.7831998330399999E-3</v>
      </c>
      <c r="J92" s="4">
        <f t="shared" si="26"/>
        <v>-7.3862982865999997E-4</v>
      </c>
      <c r="K92" s="4">
        <f t="shared" si="27"/>
        <v>9.0064035463999995E-4</v>
      </c>
      <c r="L92" s="4">
        <v>-1.7832E-3</v>
      </c>
      <c r="M92" s="4">
        <v>-7.3862999999999999E-4</v>
      </c>
      <c r="N92" s="4">
        <v>9.0063999999999997E-4</v>
      </c>
      <c r="O92" s="4">
        <f t="shared" si="28"/>
        <v>-1.6696000007879186E-10</v>
      </c>
      <c r="P92" s="4">
        <f t="shared" si="29"/>
        <v>-1.7134000002225896E-10</v>
      </c>
      <c r="Q92" s="4">
        <f t="shared" si="30"/>
        <v>-3.546399999837177E-10</v>
      </c>
      <c r="R92" s="4">
        <f t="shared" si="31"/>
        <v>4.2778799284504141E-10</v>
      </c>
      <c r="S92" s="15">
        <f t="shared" si="32"/>
        <v>1.9301234460261862</v>
      </c>
      <c r="T92" s="4">
        <v>1.6696000000000001E-10</v>
      </c>
      <c r="U92" s="4">
        <v>1.7134E-10</v>
      </c>
      <c r="V92" s="4">
        <v>3.5463999999999998E-10</v>
      </c>
      <c r="W92" s="1"/>
      <c r="Y92" s="1"/>
      <c r="Z92" s="1"/>
      <c r="AA92" s="1"/>
      <c r="AB92" s="1"/>
    </row>
    <row r="93" spans="1:28" x14ac:dyDescent="0.45">
      <c r="A93" s="30"/>
      <c r="B93" s="9">
        <v>22982</v>
      </c>
      <c r="C93" s="4">
        <f t="shared" si="22"/>
        <v>-2.5267958451999999E-3</v>
      </c>
      <c r="D93" s="4">
        <f t="shared" si="23"/>
        <v>-1.05896987804E-3</v>
      </c>
      <c r="E93" s="4">
        <f t="shared" si="24"/>
        <v>1.76362036648E-3</v>
      </c>
      <c r="F93" s="4">
        <v>8.2103999999999999E-5</v>
      </c>
      <c r="G93" s="4">
        <v>2.1630000000000001E-5</v>
      </c>
      <c r="H93" s="4">
        <v>3.6811999999999999E-4</v>
      </c>
      <c r="I93" s="4">
        <f t="shared" si="25"/>
        <v>-2.6088998451999999E-3</v>
      </c>
      <c r="J93" s="4">
        <f t="shared" si="26"/>
        <v>-1.0805998780399999E-3</v>
      </c>
      <c r="K93" s="4">
        <f t="shared" si="27"/>
        <v>1.39550036648E-3</v>
      </c>
      <c r="L93" s="4">
        <v>-2.6088999999999999E-3</v>
      </c>
      <c r="M93" s="4">
        <v>-1.0805999999999999E-3</v>
      </c>
      <c r="N93" s="4">
        <v>1.3955E-3</v>
      </c>
      <c r="O93" s="4">
        <f t="shared" si="28"/>
        <v>-1.5480000007533912E-10</v>
      </c>
      <c r="P93" s="4">
        <f t="shared" si="29"/>
        <v>-1.2196000004176255E-10</v>
      </c>
      <c r="Q93" s="4">
        <f t="shared" si="30"/>
        <v>-3.6647999999278591E-10</v>
      </c>
      <c r="R93" s="4">
        <f t="shared" si="31"/>
        <v>4.1610680363126011E-10</v>
      </c>
      <c r="S93" s="15">
        <f t="shared" si="32"/>
        <v>2.8238370296460098</v>
      </c>
      <c r="T93" s="4">
        <v>1.548E-10</v>
      </c>
      <c r="U93" s="4">
        <v>1.2196000000000001E-10</v>
      </c>
      <c r="V93" s="4">
        <v>3.6648000000000001E-10</v>
      </c>
      <c r="W93" s="1"/>
      <c r="Y93" s="1"/>
      <c r="Z93" s="1"/>
      <c r="AA93" s="1"/>
      <c r="AB93" s="1"/>
    </row>
    <row r="94" spans="1:28" x14ac:dyDescent="0.45">
      <c r="A94" s="30"/>
      <c r="B94" s="9">
        <v>24122</v>
      </c>
      <c r="C94" s="4">
        <f t="shared" ref="C94:C118" si="33">I94+F94</f>
        <v>-3.4292859210819995E-3</v>
      </c>
      <c r="D94" s="4">
        <f t="shared" ref="D94:D118" si="34">J94+G94</f>
        <v>-1.4266699331039999E-3</v>
      </c>
      <c r="E94" s="4">
        <f t="shared" ref="E94:E118" si="35">K94+H94</f>
        <v>2.2664202564599998E-3</v>
      </c>
      <c r="F94" s="4">
        <v>5.4614000000000003E-5</v>
      </c>
      <c r="G94" s="4">
        <v>1.643E-5</v>
      </c>
      <c r="H94" s="4">
        <v>2.7782000000000002E-4</v>
      </c>
      <c r="I94" s="4">
        <f t="shared" ref="I94:I118" si="36">L94+T94</f>
        <v>-3.4838999210819997E-3</v>
      </c>
      <c r="J94" s="4">
        <f t="shared" ref="J94:J118" si="37">M94+U94</f>
        <v>-1.4430999331039999E-3</v>
      </c>
      <c r="K94" s="4">
        <f t="shared" ref="K94:K118" si="38">N94+V94</f>
        <v>1.98860025646E-3</v>
      </c>
      <c r="L94" s="4">
        <v>-3.4838999999999998E-3</v>
      </c>
      <c r="M94" s="4">
        <v>-1.4430999999999999E-3</v>
      </c>
      <c r="N94" s="4">
        <v>1.9886000000000001E-3</v>
      </c>
      <c r="O94" s="4">
        <f t="shared" ref="O94:O118" si="39">L94-I94</f>
        <v>-7.8918000172983893E-11</v>
      </c>
      <c r="P94" s="4">
        <f t="shared" ref="P94:P118" si="40">M94-J94</f>
        <v>-6.689600002413032E-11</v>
      </c>
      <c r="Q94" s="4">
        <f t="shared" ref="Q94:Q118" si="41">N94-K94</f>
        <v>-2.5645999993800794E-10</v>
      </c>
      <c r="R94" s="4">
        <f t="shared" ref="R94:R118" si="42">(O94^2+P94^2+Q94^2)^0.5</f>
        <v>2.7654087788016904E-10</v>
      </c>
      <c r="S94" s="15">
        <f t="shared" ref="S94:S118" si="43">1000*(L94^2+M94^2)^0.5</f>
        <v>3.7709543646138175</v>
      </c>
      <c r="T94" s="4">
        <v>7.8918000000000006E-11</v>
      </c>
      <c r="U94" s="4">
        <v>6.6896000000000001E-11</v>
      </c>
      <c r="V94" s="4">
        <v>2.5646000000000001E-10</v>
      </c>
      <c r="W94" s="1"/>
      <c r="Y94" s="1"/>
      <c r="Z94" s="1"/>
      <c r="AA94" s="1"/>
      <c r="AB94" s="1"/>
    </row>
    <row r="95" spans="1:28" x14ac:dyDescent="0.45">
      <c r="A95" s="30"/>
      <c r="B95" s="9">
        <v>25262</v>
      </c>
      <c r="C95" s="4">
        <f t="shared" si="33"/>
        <v>-4.3870189959834003E-3</v>
      </c>
      <c r="D95" s="4">
        <f t="shared" si="34"/>
        <v>-1.8176140902695999E-3</v>
      </c>
      <c r="E95" s="4">
        <f t="shared" si="35"/>
        <v>2.9144900797989995E-3</v>
      </c>
      <c r="F95" s="4">
        <v>1.2081E-5</v>
      </c>
      <c r="G95" s="4">
        <v>4.5858999999999996E-6</v>
      </c>
      <c r="H95" s="4">
        <v>1.3009E-4</v>
      </c>
      <c r="I95" s="4">
        <f t="shared" si="36"/>
        <v>-4.3990999959834E-3</v>
      </c>
      <c r="J95" s="4">
        <f t="shared" si="37"/>
        <v>-1.8221999902695999E-3</v>
      </c>
      <c r="K95" s="4">
        <f t="shared" si="38"/>
        <v>2.7844000797989997E-3</v>
      </c>
      <c r="L95" s="4">
        <v>-4.3991000000000004E-3</v>
      </c>
      <c r="M95" s="4">
        <v>-1.8221999999999999E-3</v>
      </c>
      <c r="N95" s="4">
        <v>2.7843999999999998E-3</v>
      </c>
      <c r="O95" s="4">
        <f t="shared" si="39"/>
        <v>-4.0166004203201489E-12</v>
      </c>
      <c r="P95" s="4">
        <f t="shared" si="40"/>
        <v>-9.7304000794273815E-12</v>
      </c>
      <c r="Q95" s="4">
        <f t="shared" si="41"/>
        <v>-7.9798999873259557E-11</v>
      </c>
      <c r="R95" s="4">
        <f t="shared" si="42"/>
        <v>8.0490335726810805E-11</v>
      </c>
      <c r="S95" s="15">
        <f t="shared" si="43"/>
        <v>4.7615642020243731</v>
      </c>
      <c r="T95" s="4">
        <v>4.0165999999999997E-12</v>
      </c>
      <c r="U95" s="4">
        <v>9.7303999999999998E-12</v>
      </c>
      <c r="V95" s="4">
        <v>7.9799000000000003E-11</v>
      </c>
      <c r="W95" s="1"/>
      <c r="Y95" s="1"/>
      <c r="Z95" s="1"/>
      <c r="AA95" s="1"/>
      <c r="AB95" s="1"/>
    </row>
    <row r="96" spans="1:28" x14ac:dyDescent="0.45">
      <c r="A96" s="30"/>
      <c r="B96" s="9">
        <v>25282</v>
      </c>
      <c r="C96" s="4">
        <f t="shared" si="33"/>
        <v>-4.8126077983926003E-3</v>
      </c>
      <c r="D96" s="4">
        <f t="shared" si="34"/>
        <v>-1.9938795903710997E-3</v>
      </c>
      <c r="E96" s="4">
        <f t="shared" si="35"/>
        <v>3.2522640337750001E-3</v>
      </c>
      <c r="F96" s="4">
        <v>5.5921999999999996E-6</v>
      </c>
      <c r="G96" s="4">
        <v>1.9203999999999999E-6</v>
      </c>
      <c r="H96" s="4">
        <v>6.2864E-5</v>
      </c>
      <c r="I96" s="4">
        <f t="shared" si="36"/>
        <v>-4.8181999983925999E-3</v>
      </c>
      <c r="J96" s="4">
        <f t="shared" si="37"/>
        <v>-1.9957999903710997E-3</v>
      </c>
      <c r="K96" s="4">
        <f t="shared" si="38"/>
        <v>3.1894000337749999E-3</v>
      </c>
      <c r="L96" s="4">
        <v>-4.8181999999999999E-3</v>
      </c>
      <c r="M96" s="4">
        <v>-1.9957999999999998E-3</v>
      </c>
      <c r="N96" s="4">
        <v>3.1893999999999998E-3</v>
      </c>
      <c r="O96" s="4">
        <f t="shared" si="39"/>
        <v>-1.6073999770105374E-12</v>
      </c>
      <c r="P96" s="4">
        <f t="shared" si="40"/>
        <v>-9.6289001078053715E-12</v>
      </c>
      <c r="Q96" s="4">
        <f t="shared" si="41"/>
        <v>-3.3775000157776347E-11</v>
      </c>
      <c r="R96" s="4">
        <f t="shared" si="42"/>
        <v>3.5157504001706097E-11</v>
      </c>
      <c r="S96" s="15">
        <f t="shared" si="43"/>
        <v>5.2151959579674472</v>
      </c>
      <c r="T96" s="4">
        <v>1.6074E-12</v>
      </c>
      <c r="U96" s="4">
        <v>9.6288999999999999E-12</v>
      </c>
      <c r="V96" s="4">
        <v>3.3775000000000001E-11</v>
      </c>
      <c r="W96" s="1"/>
      <c r="Y96" s="1"/>
      <c r="Z96" s="1"/>
      <c r="AA96" s="1"/>
      <c r="AB96" s="1"/>
    </row>
    <row r="97" spans="1:28" x14ac:dyDescent="0.45">
      <c r="A97" s="30"/>
      <c r="B97" s="9">
        <v>25972</v>
      </c>
      <c r="C97" s="4">
        <f t="shared" si="33"/>
        <v>-5.1270999999999999E-3</v>
      </c>
      <c r="D97" s="4">
        <f t="shared" si="34"/>
        <v>-2.1237000000000001E-3</v>
      </c>
      <c r="E97" s="4">
        <f t="shared" si="35"/>
        <v>3.4914E-3</v>
      </c>
      <c r="F97" s="4">
        <v>0</v>
      </c>
      <c r="G97" s="4">
        <v>0</v>
      </c>
      <c r="H97" s="4">
        <v>0</v>
      </c>
      <c r="I97" s="4">
        <f t="shared" si="36"/>
        <v>-5.1270999999999999E-3</v>
      </c>
      <c r="J97" s="4">
        <f t="shared" si="37"/>
        <v>-2.1237000000000001E-3</v>
      </c>
      <c r="K97" s="4">
        <f t="shared" si="38"/>
        <v>3.4914E-3</v>
      </c>
      <c r="L97" s="4">
        <v>-5.1270999999999999E-3</v>
      </c>
      <c r="M97" s="4">
        <v>-2.1237000000000001E-3</v>
      </c>
      <c r="N97" s="4">
        <v>3.4914E-3</v>
      </c>
      <c r="O97" s="4">
        <f t="shared" si="39"/>
        <v>0</v>
      </c>
      <c r="P97" s="4">
        <f t="shared" si="40"/>
        <v>0</v>
      </c>
      <c r="Q97" s="4">
        <f t="shared" si="41"/>
        <v>0</v>
      </c>
      <c r="R97" s="4">
        <f t="shared" si="42"/>
        <v>0</v>
      </c>
      <c r="S97" s="15">
        <f t="shared" si="43"/>
        <v>5.5495275564682078</v>
      </c>
      <c r="T97" s="4">
        <v>0</v>
      </c>
      <c r="U97" s="4">
        <v>0</v>
      </c>
      <c r="V97" s="4">
        <v>0</v>
      </c>
      <c r="AB97" s="1"/>
    </row>
    <row r="98" spans="1:28" x14ac:dyDescent="0.45">
      <c r="A98" s="30"/>
      <c r="B98" s="9">
        <v>27352</v>
      </c>
      <c r="C98" s="4">
        <f t="shared" si="33"/>
        <v>-9.6107408181699992E-4</v>
      </c>
      <c r="D98" s="4">
        <f t="shared" si="34"/>
        <v>3.8184922142000003E-4</v>
      </c>
      <c r="E98" s="4">
        <f t="shared" si="35"/>
        <v>9.4872987305000007E-4</v>
      </c>
      <c r="F98" s="4">
        <v>3.8216000000000001E-5</v>
      </c>
      <c r="G98" s="4">
        <v>-3.2070999999999998E-5</v>
      </c>
      <c r="H98" s="4">
        <v>3.7884000000000003E-4</v>
      </c>
      <c r="I98" s="4">
        <f t="shared" si="36"/>
        <v>-9.9929008181699991E-4</v>
      </c>
      <c r="J98" s="4">
        <f t="shared" si="37"/>
        <v>4.1392022142000003E-4</v>
      </c>
      <c r="K98" s="4">
        <f t="shared" si="38"/>
        <v>5.6988987304999999E-4</v>
      </c>
      <c r="L98" s="4">
        <v>-9.992899999999999E-4</v>
      </c>
      <c r="M98" s="4">
        <v>4.1392000000000002E-4</v>
      </c>
      <c r="N98" s="4">
        <v>5.6988999999999998E-4</v>
      </c>
      <c r="O98" s="4">
        <f t="shared" si="39"/>
        <v>8.1817000006575991E-11</v>
      </c>
      <c r="P98" s="4">
        <f t="shared" si="40"/>
        <v>-2.2142000001080034E-10</v>
      </c>
      <c r="Q98" s="4">
        <f t="shared" si="41"/>
        <v>1.2694999999146583E-10</v>
      </c>
      <c r="R98" s="4">
        <f t="shared" si="42"/>
        <v>2.6802451453680881E-10</v>
      </c>
      <c r="S98" s="15">
        <f t="shared" si="43"/>
        <v>1.0816239043678721</v>
      </c>
      <c r="T98" s="4">
        <v>-8.1816999999999995E-11</v>
      </c>
      <c r="U98" s="4">
        <v>2.2142E-10</v>
      </c>
      <c r="V98" s="4">
        <v>-1.2695000000000001E-10</v>
      </c>
      <c r="W98" s="1"/>
      <c r="Y98" s="1"/>
      <c r="Z98" s="1"/>
      <c r="AA98" s="1"/>
      <c r="AB98" s="1"/>
    </row>
    <row r="99" spans="1:28" x14ac:dyDescent="0.45">
      <c r="A99" s="30"/>
      <c r="B99" s="9">
        <v>28847</v>
      </c>
      <c r="C99" s="4">
        <f t="shared" si="33"/>
        <v>-1.709629036314E-3</v>
      </c>
      <c r="D99" s="4">
        <f t="shared" si="34"/>
        <v>7.0213032049000002E-4</v>
      </c>
      <c r="E99" s="4">
        <f t="shared" si="35"/>
        <v>1.3242397837500001E-3</v>
      </c>
      <c r="F99" s="4">
        <v>7.3571000000000004E-5</v>
      </c>
      <c r="G99" s="4">
        <v>-3.65E-5</v>
      </c>
      <c r="H99" s="4">
        <v>4.2371999999999999E-4</v>
      </c>
      <c r="I99" s="4">
        <f t="shared" si="36"/>
        <v>-1.783200036314E-3</v>
      </c>
      <c r="J99" s="4">
        <f t="shared" si="37"/>
        <v>7.3863032048999998E-4</v>
      </c>
      <c r="K99" s="4">
        <f t="shared" si="38"/>
        <v>9.0051978375000003E-4</v>
      </c>
      <c r="L99" s="4">
        <v>-1.7832E-3</v>
      </c>
      <c r="M99" s="4">
        <v>7.3862999999999999E-4</v>
      </c>
      <c r="N99" s="4">
        <v>9.0052000000000003E-4</v>
      </c>
      <c r="O99" s="4">
        <f t="shared" si="39"/>
        <v>3.6313999984133316E-11</v>
      </c>
      <c r="P99" s="4">
        <f t="shared" si="40"/>
        <v>-3.2048999999007011E-10</v>
      </c>
      <c r="Q99" s="4">
        <f t="shared" si="41"/>
        <v>2.1625000000326938E-10</v>
      </c>
      <c r="R99" s="4">
        <f t="shared" si="42"/>
        <v>3.8832539086428125E-10</v>
      </c>
      <c r="S99" s="15">
        <f t="shared" si="43"/>
        <v>1.9301234460261862</v>
      </c>
      <c r="T99" s="4">
        <v>-3.6313999999999997E-11</v>
      </c>
      <c r="U99" s="4">
        <v>3.2049E-10</v>
      </c>
      <c r="V99" s="4">
        <v>-2.1625E-10</v>
      </c>
      <c r="W99" s="1"/>
      <c r="Y99" s="1"/>
      <c r="Z99" s="1"/>
      <c r="AA99" s="1"/>
      <c r="AB99" s="1"/>
    </row>
    <row r="100" spans="1:28" x14ac:dyDescent="0.45">
      <c r="A100" s="30"/>
      <c r="B100" s="9">
        <v>29987</v>
      </c>
      <c r="C100" s="4">
        <f t="shared" si="33"/>
        <v>-2.5490039756290001E-3</v>
      </c>
      <c r="D100" s="4">
        <f t="shared" si="34"/>
        <v>1.05599027239E-3</v>
      </c>
      <c r="E100" s="4">
        <f t="shared" si="35"/>
        <v>1.7528398128799998E-3</v>
      </c>
      <c r="F100" s="4">
        <v>8.4096000000000003E-5</v>
      </c>
      <c r="G100" s="4">
        <v>-3.4709999999999998E-5</v>
      </c>
      <c r="H100" s="4">
        <v>4.1644000000000002E-4</v>
      </c>
      <c r="I100" s="4">
        <f t="shared" si="36"/>
        <v>-2.6330999756290002E-3</v>
      </c>
      <c r="J100" s="4">
        <f t="shared" si="37"/>
        <v>1.0907002723900001E-3</v>
      </c>
      <c r="K100" s="4">
        <f t="shared" si="38"/>
        <v>1.3363998128799999E-3</v>
      </c>
      <c r="L100" s="4">
        <v>-2.6331000000000002E-3</v>
      </c>
      <c r="M100" s="4">
        <v>1.0907E-3</v>
      </c>
      <c r="N100" s="4">
        <v>1.3364E-3</v>
      </c>
      <c r="O100" s="4">
        <f t="shared" si="39"/>
        <v>-2.4371000009737465E-11</v>
      </c>
      <c r="P100" s="4">
        <f t="shared" si="40"/>
        <v>-2.7239000009553205E-10</v>
      </c>
      <c r="Q100" s="4">
        <f t="shared" si="41"/>
        <v>1.8712000005027818E-10</v>
      </c>
      <c r="R100" s="4">
        <f t="shared" si="42"/>
        <v>3.3136709585040981E-10</v>
      </c>
      <c r="S100" s="15">
        <f t="shared" si="43"/>
        <v>2.8500600169119248</v>
      </c>
      <c r="T100" s="4">
        <v>2.4371000000000001E-11</v>
      </c>
      <c r="U100" s="4">
        <v>2.7238999999999998E-10</v>
      </c>
      <c r="V100" s="4">
        <v>-1.8712E-10</v>
      </c>
      <c r="W100" s="1"/>
      <c r="Y100" s="1"/>
      <c r="Z100" s="1"/>
      <c r="AA100" s="1"/>
      <c r="AB100" s="1"/>
    </row>
    <row r="101" spans="1:28" x14ac:dyDescent="0.45">
      <c r="A101" s="30"/>
      <c r="B101" s="9">
        <v>31127</v>
      </c>
      <c r="C101" s="4">
        <f t="shared" si="33"/>
        <v>-3.4740089578289999E-3</v>
      </c>
      <c r="D101" s="4">
        <f t="shared" si="34"/>
        <v>1.43837313334E-3</v>
      </c>
      <c r="E101" s="4">
        <f t="shared" si="35"/>
        <v>2.2176699453910001E-3</v>
      </c>
      <c r="F101" s="4">
        <v>6.0990999999999999E-5</v>
      </c>
      <c r="G101" s="4">
        <v>-2.5826999999999999E-5</v>
      </c>
      <c r="H101" s="4">
        <v>3.1477000000000002E-4</v>
      </c>
      <c r="I101" s="4">
        <f t="shared" si="36"/>
        <v>-3.5349999578289997E-3</v>
      </c>
      <c r="J101" s="4">
        <f t="shared" si="37"/>
        <v>1.46420013334E-3</v>
      </c>
      <c r="K101" s="4">
        <f t="shared" si="38"/>
        <v>1.9028999453909999E-3</v>
      </c>
      <c r="L101" s="4">
        <v>-3.5349999999999999E-3</v>
      </c>
      <c r="M101" s="4">
        <v>1.4641999999999999E-3</v>
      </c>
      <c r="N101" s="4">
        <v>1.9028999999999999E-3</v>
      </c>
      <c r="O101" s="4">
        <f t="shared" si="39"/>
        <v>-4.2171000198820696E-11</v>
      </c>
      <c r="P101" s="4">
        <f t="shared" si="40"/>
        <v>-1.3334000006567925E-10</v>
      </c>
      <c r="Q101" s="4">
        <f t="shared" si="41"/>
        <v>5.4609000047639578E-11</v>
      </c>
      <c r="R101" s="4">
        <f t="shared" si="42"/>
        <v>1.5013357972648017E-10</v>
      </c>
      <c r="S101" s="15">
        <f t="shared" si="43"/>
        <v>3.8262392293216583</v>
      </c>
      <c r="T101" s="4">
        <v>4.2170999999999997E-11</v>
      </c>
      <c r="U101" s="4">
        <v>1.3334E-10</v>
      </c>
      <c r="V101" s="4">
        <v>-5.4608999999999997E-11</v>
      </c>
      <c r="W101" s="1"/>
      <c r="Y101" s="1"/>
      <c r="Z101" s="1"/>
      <c r="AA101" s="1"/>
      <c r="AB101" s="1"/>
    </row>
    <row r="102" spans="1:28" x14ac:dyDescent="0.45">
      <c r="A102" s="30"/>
      <c r="B102" s="9">
        <v>32267</v>
      </c>
      <c r="C102" s="4">
        <f t="shared" si="33"/>
        <v>-4.441275975599999E-3</v>
      </c>
      <c r="D102" s="4">
        <f t="shared" si="34"/>
        <v>1.8381588300370002E-3</v>
      </c>
      <c r="E102" s="4">
        <f t="shared" si="35"/>
        <v>2.8288500018964998E-3</v>
      </c>
      <c r="F102" s="4">
        <v>1.3023999999999999E-5</v>
      </c>
      <c r="G102" s="4">
        <v>-6.8411999999999998E-6</v>
      </c>
      <c r="H102" s="4">
        <v>1.3315000000000001E-4</v>
      </c>
      <c r="I102" s="4">
        <f t="shared" si="36"/>
        <v>-4.4542999755999993E-3</v>
      </c>
      <c r="J102" s="4">
        <f t="shared" si="37"/>
        <v>1.8450000300370001E-3</v>
      </c>
      <c r="K102" s="4">
        <f t="shared" si="38"/>
        <v>2.6957000018965E-3</v>
      </c>
      <c r="L102" s="4">
        <v>-4.4542999999999996E-3</v>
      </c>
      <c r="M102" s="4">
        <v>1.8450000000000001E-3</v>
      </c>
      <c r="N102" s="4">
        <v>2.6957000000000001E-3</v>
      </c>
      <c r="O102" s="4">
        <f t="shared" si="39"/>
        <v>-2.4400000249447107E-11</v>
      </c>
      <c r="P102" s="4">
        <f t="shared" si="40"/>
        <v>-3.003700001398546E-11</v>
      </c>
      <c r="Q102" s="4">
        <f t="shared" si="41"/>
        <v>-1.8964998842185832E-12</v>
      </c>
      <c r="R102" s="4">
        <f t="shared" si="42"/>
        <v>3.8745039602819123E-11</v>
      </c>
      <c r="S102" s="15">
        <f t="shared" si="43"/>
        <v>4.8212875344662862</v>
      </c>
      <c r="T102" s="4">
        <v>2.4400000000000001E-11</v>
      </c>
      <c r="U102" s="4">
        <v>3.0037000000000001E-11</v>
      </c>
      <c r="V102" s="4">
        <v>1.8964999999999998E-12</v>
      </c>
      <c r="W102" s="1"/>
      <c r="Y102" s="1"/>
      <c r="Z102" s="1"/>
      <c r="AA102" s="1"/>
      <c r="AB102" s="1"/>
    </row>
    <row r="103" spans="1:28" x14ac:dyDescent="0.45">
      <c r="A103" s="30"/>
      <c r="B103" s="9">
        <v>33407</v>
      </c>
      <c r="C103" s="4">
        <f t="shared" si="33"/>
        <v>-4.8533319907835999E-3</v>
      </c>
      <c r="D103" s="4">
        <f t="shared" si="34"/>
        <v>2.0110008106910002E-3</v>
      </c>
      <c r="E103" s="4">
        <f t="shared" si="35"/>
        <v>3.1772090072967004E-3</v>
      </c>
      <c r="F103" s="4">
        <v>8.0679999999999997E-6</v>
      </c>
      <c r="G103" s="4">
        <v>-2.6991999999999999E-6</v>
      </c>
      <c r="H103" s="4">
        <v>5.5208999999999999E-5</v>
      </c>
      <c r="I103" s="4">
        <f t="shared" si="36"/>
        <v>-4.8613999907835999E-3</v>
      </c>
      <c r="J103" s="4">
        <f t="shared" si="37"/>
        <v>2.0137000106910004E-3</v>
      </c>
      <c r="K103" s="4">
        <f t="shared" si="38"/>
        <v>3.1220000072967003E-3</v>
      </c>
      <c r="L103" s="4">
        <v>-4.8614000000000001E-3</v>
      </c>
      <c r="M103" s="4">
        <v>2.0137000000000002E-3</v>
      </c>
      <c r="N103" s="4">
        <v>3.1220000000000002E-3</v>
      </c>
      <c r="O103" s="4">
        <f t="shared" si="39"/>
        <v>-9.2164002124528466E-12</v>
      </c>
      <c r="P103" s="4">
        <f t="shared" si="40"/>
        <v>-1.0691000168483455E-11</v>
      </c>
      <c r="Q103" s="4">
        <f t="shared" si="41"/>
        <v>-7.2967001364665496E-12</v>
      </c>
      <c r="R103" s="4">
        <f t="shared" si="42"/>
        <v>1.5889661744673015E-11</v>
      </c>
      <c r="S103" s="15">
        <f t="shared" si="43"/>
        <v>5.2619575872483049</v>
      </c>
      <c r="T103" s="4">
        <v>9.2163999999999994E-12</v>
      </c>
      <c r="U103" s="4">
        <v>1.0691E-11</v>
      </c>
      <c r="V103" s="4">
        <v>7.2966999999999998E-12</v>
      </c>
      <c r="W103" s="1"/>
      <c r="Y103" s="1"/>
      <c r="Z103" s="1"/>
      <c r="AA103" s="1"/>
      <c r="AB103" s="1"/>
    </row>
    <row r="104" spans="1:28" x14ac:dyDescent="0.45">
      <c r="A104" s="30"/>
      <c r="B104" s="9">
        <v>33977</v>
      </c>
      <c r="C104" s="4">
        <f t="shared" si="33"/>
        <v>-5.0885000000000001E-3</v>
      </c>
      <c r="D104" s="4">
        <f t="shared" si="34"/>
        <v>2.1077000000000001E-3</v>
      </c>
      <c r="E104" s="4">
        <f t="shared" si="35"/>
        <v>3.3806000000000001E-3</v>
      </c>
      <c r="F104" s="4">
        <v>0</v>
      </c>
      <c r="G104" s="4">
        <v>0</v>
      </c>
      <c r="H104" s="4">
        <v>0</v>
      </c>
      <c r="I104" s="4">
        <f t="shared" si="36"/>
        <v>-5.0885000000000001E-3</v>
      </c>
      <c r="J104" s="4">
        <f t="shared" si="37"/>
        <v>2.1077000000000001E-3</v>
      </c>
      <c r="K104" s="4">
        <f t="shared" si="38"/>
        <v>3.3806000000000001E-3</v>
      </c>
      <c r="L104" s="4">
        <v>-5.0885000000000001E-3</v>
      </c>
      <c r="M104" s="4">
        <v>2.1077000000000001E-3</v>
      </c>
      <c r="N104" s="4">
        <v>3.3806000000000001E-3</v>
      </c>
      <c r="O104" s="4">
        <f t="shared" si="39"/>
        <v>0</v>
      </c>
      <c r="P104" s="4">
        <f t="shared" si="40"/>
        <v>0</v>
      </c>
      <c r="Q104" s="4">
        <f t="shared" si="41"/>
        <v>0</v>
      </c>
      <c r="R104" s="4">
        <f t="shared" si="42"/>
        <v>0</v>
      </c>
      <c r="S104" s="15">
        <f t="shared" si="43"/>
        <v>5.5077428716308106</v>
      </c>
      <c r="T104" s="3">
        <v>0</v>
      </c>
      <c r="U104" s="3">
        <v>0</v>
      </c>
      <c r="V104" s="3">
        <v>0</v>
      </c>
      <c r="AB104" s="1"/>
    </row>
    <row r="105" spans="1:28" x14ac:dyDescent="0.45">
      <c r="A105" s="30"/>
      <c r="B105" s="9">
        <v>34357</v>
      </c>
      <c r="C105" s="4">
        <f t="shared" si="33"/>
        <v>-3.968673214E-4</v>
      </c>
      <c r="D105" s="4">
        <f t="shared" si="34"/>
        <v>9.0682717801999992E-4</v>
      </c>
      <c r="E105" s="4">
        <f t="shared" si="35"/>
        <v>1.0613498059900001E-3</v>
      </c>
      <c r="F105" s="4">
        <v>8.7329000000000007E-6</v>
      </c>
      <c r="G105" s="4">
        <v>-7.2373000000000007E-5</v>
      </c>
      <c r="H105" s="4">
        <v>4.2143999999999998E-4</v>
      </c>
      <c r="I105" s="4">
        <f t="shared" si="36"/>
        <v>-4.056002214E-4</v>
      </c>
      <c r="J105" s="4">
        <f t="shared" si="37"/>
        <v>9.7920017801999995E-4</v>
      </c>
      <c r="K105" s="4">
        <f t="shared" si="38"/>
        <v>6.3990980599000003E-4</v>
      </c>
      <c r="L105" s="4">
        <v>-4.0559999999999999E-4</v>
      </c>
      <c r="M105" s="4">
        <v>9.7919999999999995E-4</v>
      </c>
      <c r="N105" s="4">
        <v>6.3991000000000004E-4</v>
      </c>
      <c r="O105" s="4">
        <f t="shared" si="39"/>
        <v>2.2140000000437504E-10</v>
      </c>
      <c r="P105" s="4">
        <f t="shared" si="40"/>
        <v>-1.7801999999990381E-10</v>
      </c>
      <c r="Q105" s="4">
        <f t="shared" si="41"/>
        <v>1.9401000001407348E-10</v>
      </c>
      <c r="R105" s="4">
        <f t="shared" si="42"/>
        <v>3.4401883743098109E-10</v>
      </c>
      <c r="S105" s="15">
        <f t="shared" si="43"/>
        <v>1.0598792384040738</v>
      </c>
      <c r="T105" s="4">
        <v>-2.2140000000000001E-10</v>
      </c>
      <c r="U105" s="4">
        <v>1.7802E-10</v>
      </c>
      <c r="V105" s="4">
        <v>-1.9401000000000001E-10</v>
      </c>
      <c r="W105" s="1"/>
      <c r="Y105" s="1"/>
      <c r="Z105" s="1"/>
      <c r="AA105" s="1"/>
      <c r="AB105" s="1"/>
    </row>
    <row r="106" spans="1:28" x14ac:dyDescent="0.45">
      <c r="A106" s="30"/>
      <c r="B106" s="9">
        <v>35852</v>
      </c>
      <c r="C106" s="4">
        <f t="shared" si="33"/>
        <v>-7.1090626322999994E-4</v>
      </c>
      <c r="D106" s="4">
        <f t="shared" si="34"/>
        <v>1.659530262E-3</v>
      </c>
      <c r="E106" s="4">
        <f t="shared" si="35"/>
        <v>1.4220595328500001E-3</v>
      </c>
      <c r="F106" s="4">
        <v>1.8244E-5</v>
      </c>
      <c r="G106" s="4">
        <v>-1.0077E-4</v>
      </c>
      <c r="H106" s="4">
        <v>4.7151000000000002E-4</v>
      </c>
      <c r="I106" s="4">
        <f t="shared" si="36"/>
        <v>-7.2915026323E-4</v>
      </c>
      <c r="J106" s="4">
        <f t="shared" si="37"/>
        <v>1.7603002620000001E-3</v>
      </c>
      <c r="K106" s="4">
        <f t="shared" si="38"/>
        <v>9.5054953284999999E-4</v>
      </c>
      <c r="L106" s="4">
        <v>-7.2915000000000002E-4</v>
      </c>
      <c r="M106" s="4">
        <v>1.7603E-3</v>
      </c>
      <c r="N106" s="4">
        <v>9.5054999999999998E-4</v>
      </c>
      <c r="O106" s="4">
        <f t="shared" si="39"/>
        <v>2.6322999997167168E-10</v>
      </c>
      <c r="P106" s="4">
        <f t="shared" si="40"/>
        <v>-2.6200000003730184E-10</v>
      </c>
      <c r="Q106" s="4">
        <f t="shared" si="41"/>
        <v>4.6714999999818846E-10</v>
      </c>
      <c r="R106" s="4">
        <f t="shared" si="42"/>
        <v>5.9679406448367084E-10</v>
      </c>
      <c r="S106" s="15">
        <f t="shared" si="43"/>
        <v>1.9053387658104266</v>
      </c>
      <c r="T106" s="4">
        <v>-2.6322999999999998E-10</v>
      </c>
      <c r="U106" s="4">
        <v>2.6200000000000003E-10</v>
      </c>
      <c r="V106" s="4">
        <v>-4.6714999999999998E-10</v>
      </c>
      <c r="W106" s="1"/>
      <c r="Y106" s="1"/>
      <c r="Z106" s="1"/>
      <c r="AA106" s="1"/>
      <c r="AB106" s="1"/>
    </row>
    <row r="107" spans="1:28" x14ac:dyDescent="0.45">
      <c r="A107" s="30"/>
      <c r="B107" s="9">
        <v>36992</v>
      </c>
      <c r="C107" s="4">
        <f t="shared" si="33"/>
        <v>-1.06593123481E-3</v>
      </c>
      <c r="D107" s="4">
        <f t="shared" si="34"/>
        <v>2.5213302701799999E-3</v>
      </c>
      <c r="E107" s="4">
        <f t="shared" si="35"/>
        <v>1.80800941592E-3</v>
      </c>
      <c r="F107" s="4">
        <v>2.2668999999999999E-5</v>
      </c>
      <c r="G107" s="4">
        <v>-1.0687E-4</v>
      </c>
      <c r="H107" s="4">
        <v>4.5951E-4</v>
      </c>
      <c r="I107" s="4">
        <f t="shared" si="36"/>
        <v>-1.0886002348099999E-3</v>
      </c>
      <c r="J107" s="4">
        <f t="shared" si="37"/>
        <v>2.6282002701799997E-3</v>
      </c>
      <c r="K107" s="4">
        <f t="shared" si="38"/>
        <v>1.34849941592E-3</v>
      </c>
      <c r="L107" s="4">
        <v>-1.0885999999999999E-3</v>
      </c>
      <c r="M107" s="4">
        <v>2.6281999999999998E-3</v>
      </c>
      <c r="N107" s="4">
        <v>1.3485000000000001E-3</v>
      </c>
      <c r="O107" s="4">
        <f t="shared" si="39"/>
        <v>2.3481000000283303E-10</v>
      </c>
      <c r="P107" s="4">
        <f t="shared" si="40"/>
        <v>-2.7017999990053276E-10</v>
      </c>
      <c r="Q107" s="4">
        <f t="shared" si="41"/>
        <v>5.8408000007739713E-10</v>
      </c>
      <c r="R107" s="4">
        <f t="shared" si="42"/>
        <v>6.850419074319429E-10</v>
      </c>
      <c r="S107" s="15">
        <f t="shared" si="43"/>
        <v>2.8447293720141462</v>
      </c>
      <c r="T107" s="3">
        <v>-2.3480999999999999E-10</v>
      </c>
      <c r="U107" s="3">
        <v>2.7017999999999999E-10</v>
      </c>
      <c r="V107" s="3">
        <v>-5.8408000000000001E-10</v>
      </c>
      <c r="W107" s="1"/>
      <c r="Y107" s="1"/>
      <c r="Z107" s="1"/>
      <c r="AA107" s="1"/>
      <c r="AB107" s="1"/>
    </row>
    <row r="108" spans="1:28" x14ac:dyDescent="0.45">
      <c r="A108" s="30"/>
      <c r="B108" s="9">
        <v>38132</v>
      </c>
      <c r="C108" s="4">
        <f t="shared" si="33"/>
        <v>-1.4439211177100001E-3</v>
      </c>
      <c r="D108" s="4">
        <f t="shared" si="34"/>
        <v>3.4526761616300002E-3</v>
      </c>
      <c r="E108" s="4">
        <f t="shared" si="35"/>
        <v>2.2621495552499998E-3</v>
      </c>
      <c r="F108" s="4">
        <v>1.8978999999999999E-5</v>
      </c>
      <c r="G108" s="4">
        <v>-7.9023999999999994E-5</v>
      </c>
      <c r="H108" s="4">
        <v>3.5445000000000002E-4</v>
      </c>
      <c r="I108" s="4">
        <f t="shared" si="36"/>
        <v>-1.46290011771E-3</v>
      </c>
      <c r="J108" s="4">
        <f t="shared" si="37"/>
        <v>3.5317001616300002E-3</v>
      </c>
      <c r="K108" s="4">
        <f t="shared" si="38"/>
        <v>1.90769955525E-3</v>
      </c>
      <c r="L108" s="4">
        <v>-1.4629000000000001E-3</v>
      </c>
      <c r="M108" s="4">
        <v>3.5317E-3</v>
      </c>
      <c r="N108" s="4">
        <v>1.9077E-3</v>
      </c>
      <c r="O108" s="4">
        <f t="shared" si="39"/>
        <v>1.177099999503245E-10</v>
      </c>
      <c r="P108" s="4">
        <f t="shared" si="40"/>
        <v>-1.6163000018248885E-10</v>
      </c>
      <c r="Q108" s="4">
        <f t="shared" si="41"/>
        <v>4.447500000660104E-10</v>
      </c>
      <c r="R108" s="4">
        <f t="shared" si="42"/>
        <v>4.8762943266994561E-10</v>
      </c>
      <c r="S108" s="15">
        <f t="shared" si="43"/>
        <v>3.822692938230849</v>
      </c>
      <c r="T108" s="4">
        <v>-1.1771E-10</v>
      </c>
      <c r="U108" s="4">
        <v>1.6162999999999999E-10</v>
      </c>
      <c r="V108" s="4">
        <v>-4.4474999999999999E-10</v>
      </c>
      <c r="W108" s="1"/>
      <c r="Y108" s="1"/>
      <c r="Z108" s="1"/>
      <c r="AA108" s="1"/>
      <c r="AB108" s="1"/>
    </row>
    <row r="109" spans="1:28" x14ac:dyDescent="0.45">
      <c r="A109" s="30"/>
      <c r="B109" s="9">
        <v>39272</v>
      </c>
      <c r="C109" s="4">
        <f t="shared" si="33"/>
        <v>-1.8487761207769998E-3</v>
      </c>
      <c r="D109" s="4">
        <f t="shared" si="34"/>
        <v>4.4544379989652E-3</v>
      </c>
      <c r="E109" s="4">
        <f t="shared" si="35"/>
        <v>2.8289598357599996E-3</v>
      </c>
      <c r="F109" s="4">
        <v>1.1238999999999999E-6</v>
      </c>
      <c r="G109" s="4">
        <v>-1.1661999999999999E-5</v>
      </c>
      <c r="H109" s="4">
        <v>1.5255999999999999E-4</v>
      </c>
      <c r="I109" s="4">
        <f t="shared" si="36"/>
        <v>-1.8499000207769999E-3</v>
      </c>
      <c r="J109" s="4">
        <f t="shared" si="37"/>
        <v>4.4660999989651999E-3</v>
      </c>
      <c r="K109" s="4">
        <f t="shared" si="38"/>
        <v>2.6763998357599997E-3</v>
      </c>
      <c r="L109" s="4">
        <v>-1.8499E-3</v>
      </c>
      <c r="M109" s="4">
        <v>4.4660999999999998E-3</v>
      </c>
      <c r="N109" s="4">
        <v>2.6763999999999998E-3</v>
      </c>
      <c r="O109" s="4">
        <f t="shared" si="39"/>
        <v>2.0776999912208716E-11</v>
      </c>
      <c r="P109" s="4">
        <f t="shared" si="40"/>
        <v>1.0347998499748989E-12</v>
      </c>
      <c r="Q109" s="4">
        <f t="shared" si="41"/>
        <v>1.6424000007231321E-10</v>
      </c>
      <c r="R109" s="4">
        <f t="shared" si="42"/>
        <v>1.6555220372992586E-10</v>
      </c>
      <c r="S109" s="15">
        <f t="shared" si="43"/>
        <v>4.8340644617133526</v>
      </c>
      <c r="T109" s="4">
        <v>-2.0776999999999998E-11</v>
      </c>
      <c r="U109" s="4">
        <v>-1.0348E-12</v>
      </c>
      <c r="V109" s="4">
        <v>-1.6423999999999999E-10</v>
      </c>
      <c r="W109" s="1"/>
      <c r="Y109" s="1"/>
      <c r="Z109" s="1"/>
      <c r="AA109" s="1"/>
      <c r="AB109" s="1"/>
    </row>
    <row r="110" spans="1:28" x14ac:dyDescent="0.45">
      <c r="A110" s="30"/>
      <c r="B110" s="9">
        <v>40412</v>
      </c>
      <c r="C110" s="4">
        <f t="shared" si="33"/>
        <v>-2.0346108547316002E-3</v>
      </c>
      <c r="D110" s="4">
        <f t="shared" si="34"/>
        <v>4.9061810212229998E-3</v>
      </c>
      <c r="E110" s="4">
        <f t="shared" si="35"/>
        <v>3.0973519661290001E-3</v>
      </c>
      <c r="F110" s="4">
        <v>-7.1086E-7</v>
      </c>
      <c r="G110" s="4">
        <v>-4.019E-6</v>
      </c>
      <c r="H110" s="4">
        <v>5.1351999999999999E-5</v>
      </c>
      <c r="I110" s="4">
        <f t="shared" si="36"/>
        <v>-2.0338999947316001E-3</v>
      </c>
      <c r="J110" s="4">
        <f t="shared" si="37"/>
        <v>4.9102000212229999E-3</v>
      </c>
      <c r="K110" s="4">
        <f t="shared" si="38"/>
        <v>3.0459999661289999E-3</v>
      </c>
      <c r="L110" s="4">
        <v>-2.0338999999999999E-3</v>
      </c>
      <c r="M110" s="4">
        <v>4.9102E-3</v>
      </c>
      <c r="N110" s="4">
        <v>3.0460000000000001E-3</v>
      </c>
      <c r="O110" s="4">
        <f t="shared" si="39"/>
        <v>-5.2683998656710695E-12</v>
      </c>
      <c r="P110" s="4">
        <f t="shared" si="40"/>
        <v>-2.1222999919967567E-11</v>
      </c>
      <c r="Q110" s="4">
        <f t="shared" si="41"/>
        <v>3.3871000188617773E-11</v>
      </c>
      <c r="R110" s="4">
        <f t="shared" si="42"/>
        <v>4.0316453421957785E-11</v>
      </c>
      <c r="S110" s="15">
        <f t="shared" si="43"/>
        <v>5.3147731136898022</v>
      </c>
      <c r="T110" s="4">
        <v>5.2683999999999996E-12</v>
      </c>
      <c r="U110" s="4">
        <v>2.1222999999999999E-11</v>
      </c>
      <c r="V110" s="4">
        <v>-3.3870999999999997E-11</v>
      </c>
      <c r="W110" s="1"/>
      <c r="Y110" s="1"/>
      <c r="Z110" s="1"/>
      <c r="AA110" s="1"/>
      <c r="AB110" s="1"/>
    </row>
    <row r="111" spans="1:28" x14ac:dyDescent="0.45">
      <c r="A111" s="30"/>
      <c r="B111" s="9">
        <v>40982</v>
      </c>
      <c r="C111" s="4">
        <f t="shared" si="33"/>
        <v>-2.1045999999999999E-3</v>
      </c>
      <c r="D111" s="4">
        <f t="shared" si="34"/>
        <v>5.0809000000000002E-3</v>
      </c>
      <c r="E111" s="4">
        <f t="shared" si="35"/>
        <v>3.1887E-3</v>
      </c>
      <c r="F111" s="4">
        <v>0</v>
      </c>
      <c r="G111" s="4">
        <v>0</v>
      </c>
      <c r="H111" s="4">
        <v>0</v>
      </c>
      <c r="I111" s="4">
        <f t="shared" si="36"/>
        <v>-2.1045999999999999E-3</v>
      </c>
      <c r="J111" s="4">
        <f t="shared" si="37"/>
        <v>5.0809000000000002E-3</v>
      </c>
      <c r="K111" s="4">
        <f t="shared" si="38"/>
        <v>3.1887E-3</v>
      </c>
      <c r="L111" s="4">
        <v>-2.1045999999999999E-3</v>
      </c>
      <c r="M111" s="4">
        <v>5.0809000000000002E-3</v>
      </c>
      <c r="N111" s="4">
        <v>3.1887E-3</v>
      </c>
      <c r="O111" s="4">
        <f t="shared" si="39"/>
        <v>0</v>
      </c>
      <c r="P111" s="4">
        <f t="shared" si="40"/>
        <v>0</v>
      </c>
      <c r="Q111" s="4">
        <f t="shared" si="41"/>
        <v>0</v>
      </c>
      <c r="R111" s="4">
        <f t="shared" si="42"/>
        <v>0</v>
      </c>
      <c r="S111" s="15">
        <f t="shared" si="43"/>
        <v>5.4995350685307933</v>
      </c>
      <c r="T111" s="3">
        <v>0</v>
      </c>
      <c r="U111" s="3">
        <v>0</v>
      </c>
      <c r="V111" s="3">
        <v>0</v>
      </c>
      <c r="W111" s="1"/>
      <c r="AB111" s="1"/>
    </row>
    <row r="112" spans="1:28" x14ac:dyDescent="0.45">
      <c r="A112" s="30"/>
      <c r="B112" s="9">
        <v>41362</v>
      </c>
      <c r="C112" s="4">
        <f t="shared" si="33"/>
        <v>3.7590268805000001E-4</v>
      </c>
      <c r="D112" s="4">
        <f t="shared" si="34"/>
        <v>8.9345901955799995E-4</v>
      </c>
      <c r="E112" s="4">
        <f t="shared" si="35"/>
        <v>1.1240701656699999E-3</v>
      </c>
      <c r="F112" s="4">
        <v>-2.3487000000000001E-5</v>
      </c>
      <c r="G112" s="4">
        <v>-7.0760999999999996E-5</v>
      </c>
      <c r="H112" s="4">
        <v>4.3197E-4</v>
      </c>
      <c r="I112" s="4">
        <f t="shared" si="36"/>
        <v>3.9938968805E-4</v>
      </c>
      <c r="J112" s="4">
        <f t="shared" si="37"/>
        <v>9.6422001955799998E-4</v>
      </c>
      <c r="K112" s="4">
        <f t="shared" si="38"/>
        <v>6.9210016566999993E-4</v>
      </c>
      <c r="L112" s="4">
        <v>3.9939000000000001E-4</v>
      </c>
      <c r="M112" s="4">
        <v>9.6422000000000001E-4</v>
      </c>
      <c r="N112" s="4">
        <v>6.9209999999999996E-4</v>
      </c>
      <c r="O112" s="4">
        <f t="shared" si="39"/>
        <v>3.1195000001118384E-10</v>
      </c>
      <c r="P112" s="4">
        <f t="shared" si="40"/>
        <v>-1.9557999967820261E-11</v>
      </c>
      <c r="Q112" s="4">
        <f t="shared" si="41"/>
        <v>-1.656699999625158E-10</v>
      </c>
      <c r="R112" s="4">
        <f t="shared" si="42"/>
        <v>3.5375396359235162E-10</v>
      </c>
      <c r="S112" s="15">
        <f t="shared" si="43"/>
        <v>1.0436630588940092</v>
      </c>
      <c r="T112" s="4">
        <v>-3.1194999999999999E-10</v>
      </c>
      <c r="U112" s="4">
        <v>1.9558E-11</v>
      </c>
      <c r="V112" s="4">
        <v>1.6567000000000001E-10</v>
      </c>
      <c r="W112" s="1"/>
      <c r="Y112" s="1"/>
      <c r="Z112" s="1"/>
      <c r="AA112" s="1"/>
      <c r="AB112" s="1"/>
    </row>
    <row r="113" spans="1:28" x14ac:dyDescent="0.45">
      <c r="A113" s="30"/>
      <c r="B113" s="9">
        <v>42857</v>
      </c>
      <c r="C113" s="4">
        <f t="shared" si="33"/>
        <v>6.9372564208999995E-4</v>
      </c>
      <c r="D113" s="4">
        <f t="shared" si="34"/>
        <v>1.6449170512010001E-3</v>
      </c>
      <c r="E113" s="4">
        <f t="shared" si="35"/>
        <v>1.4745202046799999E-3</v>
      </c>
      <c r="F113" s="4">
        <v>-2.5534E-5</v>
      </c>
      <c r="G113" s="4">
        <v>-9.1582999999999994E-5</v>
      </c>
      <c r="H113" s="4">
        <v>4.7182000000000002E-4</v>
      </c>
      <c r="I113" s="4">
        <f t="shared" si="36"/>
        <v>7.1925964208999996E-4</v>
      </c>
      <c r="J113" s="4">
        <f t="shared" si="37"/>
        <v>1.736500051201E-3</v>
      </c>
      <c r="K113" s="4">
        <f t="shared" si="38"/>
        <v>1.00270020468E-3</v>
      </c>
      <c r="L113" s="4">
        <v>7.1925999999999999E-4</v>
      </c>
      <c r="M113" s="4">
        <v>1.7365E-3</v>
      </c>
      <c r="N113" s="4">
        <v>1.0027E-3</v>
      </c>
      <c r="O113" s="4">
        <f t="shared" si="39"/>
        <v>3.5791000003136675E-10</v>
      </c>
      <c r="P113" s="4">
        <f t="shared" si="40"/>
        <v>-5.1201000036971145E-11</v>
      </c>
      <c r="Q113" s="4">
        <f t="shared" si="41"/>
        <v>-2.0467999994541741E-10</v>
      </c>
      <c r="R113" s="4">
        <f t="shared" si="42"/>
        <v>4.1546962934117693E-10</v>
      </c>
      <c r="S113" s="15">
        <f t="shared" si="43"/>
        <v>1.8795656938771785</v>
      </c>
      <c r="T113" s="3">
        <v>-3.5791000000000001E-10</v>
      </c>
      <c r="U113" s="3">
        <v>5.1200999999999997E-11</v>
      </c>
      <c r="V113" s="3">
        <v>2.0468000000000001E-10</v>
      </c>
      <c r="W113" s="1"/>
      <c r="Y113" s="1"/>
      <c r="Z113" s="1"/>
      <c r="AA113" s="1"/>
      <c r="AB113" s="1"/>
    </row>
    <row r="114" spans="1:28" x14ac:dyDescent="0.45">
      <c r="A114" s="30"/>
      <c r="B114" s="9">
        <v>43997</v>
      </c>
      <c r="C114" s="4">
        <f t="shared" si="33"/>
        <v>1.05443471861E-3</v>
      </c>
      <c r="D114" s="4">
        <f t="shared" si="34"/>
        <v>2.5109720419699997E-3</v>
      </c>
      <c r="E114" s="4">
        <f t="shared" si="35"/>
        <v>1.8482601654099999E-3</v>
      </c>
      <c r="F114" s="4">
        <v>-2.4865E-5</v>
      </c>
      <c r="G114" s="4">
        <v>-9.4728000000000005E-5</v>
      </c>
      <c r="H114" s="4">
        <v>4.4526E-4</v>
      </c>
      <c r="I114" s="4">
        <f t="shared" si="36"/>
        <v>1.07929971861E-3</v>
      </c>
      <c r="J114" s="4">
        <f t="shared" si="37"/>
        <v>2.6057000419699998E-3</v>
      </c>
      <c r="K114" s="4">
        <f t="shared" si="38"/>
        <v>1.4030001654099999E-3</v>
      </c>
      <c r="L114" s="4">
        <v>1.0793000000000001E-3</v>
      </c>
      <c r="M114" s="4">
        <v>2.6056999999999999E-3</v>
      </c>
      <c r="N114" s="4">
        <v>1.403E-3</v>
      </c>
      <c r="O114" s="4">
        <f t="shared" si="39"/>
        <v>2.8139000005956982E-10</v>
      </c>
      <c r="P114" s="4">
        <f t="shared" si="40"/>
        <v>-4.1969999958063609E-11</v>
      </c>
      <c r="Q114" s="4">
        <f t="shared" si="41"/>
        <v>-1.6540999993319705E-10</v>
      </c>
      <c r="R114" s="4">
        <f t="shared" si="42"/>
        <v>3.290931192047394E-10</v>
      </c>
      <c r="S114" s="15">
        <f t="shared" si="43"/>
        <v>2.8203831264564041</v>
      </c>
      <c r="T114" s="3">
        <v>-2.8139E-10</v>
      </c>
      <c r="U114" s="3">
        <v>4.1969999999999998E-11</v>
      </c>
      <c r="V114" s="3">
        <v>1.6541E-10</v>
      </c>
      <c r="W114" s="1"/>
      <c r="Y114" s="1"/>
      <c r="Z114" s="1"/>
      <c r="AA114" s="1"/>
      <c r="AB114" s="1"/>
    </row>
    <row r="115" spans="1:28" x14ac:dyDescent="0.45">
      <c r="A115" s="30"/>
      <c r="B115" s="9">
        <v>45137</v>
      </c>
      <c r="C115" s="4">
        <f t="shared" si="33"/>
        <v>1.4290818366200001E-3</v>
      </c>
      <c r="D115" s="4">
        <f t="shared" si="34"/>
        <v>3.4268400311440001E-3</v>
      </c>
      <c r="E115" s="4">
        <f t="shared" si="35"/>
        <v>2.312260077482E-3</v>
      </c>
      <c r="F115" s="4">
        <v>-1.8117999999999998E-5</v>
      </c>
      <c r="G115" s="4">
        <v>-6.6959999999999996E-5</v>
      </c>
      <c r="H115" s="4">
        <v>3.4036E-4</v>
      </c>
      <c r="I115" s="4">
        <f t="shared" si="36"/>
        <v>1.44719983662E-3</v>
      </c>
      <c r="J115" s="4">
        <f t="shared" si="37"/>
        <v>3.4938000311440002E-3</v>
      </c>
      <c r="K115" s="4">
        <f t="shared" si="38"/>
        <v>1.9719000774819999E-3</v>
      </c>
      <c r="L115" s="4">
        <v>1.4472E-3</v>
      </c>
      <c r="M115" s="4">
        <v>3.4938E-3</v>
      </c>
      <c r="N115" s="4">
        <v>1.9719E-3</v>
      </c>
      <c r="O115" s="4">
        <f t="shared" si="39"/>
        <v>1.6338000006707598E-10</v>
      </c>
      <c r="P115" s="4">
        <f t="shared" si="40"/>
        <v>-3.1144000139232686E-11</v>
      </c>
      <c r="Q115" s="4">
        <f t="shared" si="41"/>
        <v>-7.7481999982698113E-11</v>
      </c>
      <c r="R115" s="4">
        <f t="shared" si="42"/>
        <v>1.8348415050872678E-10</v>
      </c>
      <c r="S115" s="15">
        <f t="shared" si="43"/>
        <v>3.7816697740548419</v>
      </c>
      <c r="T115" s="3">
        <v>-1.6338000000000001E-10</v>
      </c>
      <c r="U115" s="3">
        <v>3.1143999999999997E-11</v>
      </c>
      <c r="V115" s="3">
        <v>7.7482000000000004E-11</v>
      </c>
      <c r="W115" s="1"/>
      <c r="Y115" s="1"/>
      <c r="Z115" s="1"/>
      <c r="AA115" s="1"/>
      <c r="AB115" s="1"/>
    </row>
    <row r="116" spans="1:28" x14ac:dyDescent="0.45">
      <c r="A116" s="30"/>
      <c r="B116" s="9">
        <v>46277</v>
      </c>
      <c r="C116" s="4">
        <f t="shared" si="33"/>
        <v>1.8336648506090002E-3</v>
      </c>
      <c r="D116" s="4">
        <f t="shared" si="34"/>
        <v>4.4213041163769992E-3</v>
      </c>
      <c r="E116" s="4">
        <f t="shared" si="35"/>
        <v>2.89108002108E-3</v>
      </c>
      <c r="F116" s="4">
        <v>-1.3509E-7</v>
      </c>
      <c r="G116" s="4">
        <v>-5.7958999999999999E-6</v>
      </c>
      <c r="H116" s="4">
        <v>1.5187999999999999E-4</v>
      </c>
      <c r="I116" s="4">
        <f t="shared" si="36"/>
        <v>1.8337999406090001E-3</v>
      </c>
      <c r="J116" s="4">
        <f t="shared" si="37"/>
        <v>4.4271000163769994E-3</v>
      </c>
      <c r="K116" s="4">
        <f t="shared" si="38"/>
        <v>2.73920002108E-3</v>
      </c>
      <c r="L116" s="4">
        <v>1.8338E-3</v>
      </c>
      <c r="M116" s="4">
        <v>4.4270999999999998E-3</v>
      </c>
      <c r="N116" s="4">
        <v>2.7391999999999998E-3</v>
      </c>
      <c r="O116" s="4">
        <f t="shared" si="39"/>
        <v>5.9390999930519772E-11</v>
      </c>
      <c r="P116" s="4">
        <f t="shared" si="40"/>
        <v>-1.6376999582845553E-11</v>
      </c>
      <c r="Q116" s="4">
        <f t="shared" si="41"/>
        <v>-2.1080000158629764E-11</v>
      </c>
      <c r="R116" s="4">
        <f t="shared" si="42"/>
        <v>6.5114233426888737E-11</v>
      </c>
      <c r="S116" s="15">
        <f t="shared" si="43"/>
        <v>4.7918719567617831</v>
      </c>
      <c r="T116" s="4">
        <v>-5.9390999999999997E-11</v>
      </c>
      <c r="U116" s="4">
        <v>1.6376999999999999E-11</v>
      </c>
      <c r="V116" s="4">
        <v>2.108E-11</v>
      </c>
      <c r="W116" s="1"/>
      <c r="Y116" s="1"/>
      <c r="Z116" s="1"/>
      <c r="AA116" s="1"/>
      <c r="AB116" s="1"/>
    </row>
    <row r="117" spans="1:28" x14ac:dyDescent="0.45">
      <c r="A117" s="30"/>
      <c r="B117" s="9">
        <v>47417</v>
      </c>
      <c r="C117" s="4">
        <f t="shared" si="33"/>
        <v>2.0234447088309996E-3</v>
      </c>
      <c r="D117" s="4">
        <f t="shared" si="34"/>
        <v>4.8820618140790004E-3</v>
      </c>
      <c r="E117" s="4">
        <f t="shared" si="35"/>
        <v>3.1406020228930001E-3</v>
      </c>
      <c r="F117" s="4">
        <v>-2.5526999999999998E-7</v>
      </c>
      <c r="G117" s="4">
        <v>-3.5381999999999999E-6</v>
      </c>
      <c r="H117" s="4">
        <v>5.6202000000000002E-5</v>
      </c>
      <c r="I117" s="4">
        <f t="shared" si="36"/>
        <v>2.0236999788309997E-3</v>
      </c>
      <c r="J117" s="4">
        <f t="shared" si="37"/>
        <v>4.8856000140790005E-3</v>
      </c>
      <c r="K117" s="4">
        <f t="shared" si="38"/>
        <v>3.0844000228930002E-3</v>
      </c>
      <c r="L117" s="4">
        <v>2.0236999999999998E-3</v>
      </c>
      <c r="M117" s="4">
        <v>4.8856000000000004E-3</v>
      </c>
      <c r="N117" s="4">
        <v>3.0844000000000002E-3</v>
      </c>
      <c r="O117" s="4">
        <f t="shared" si="39"/>
        <v>2.1169000146564754E-11</v>
      </c>
      <c r="P117" s="4">
        <f t="shared" si="40"/>
        <v>-1.4079000118516483E-11</v>
      </c>
      <c r="Q117" s="4">
        <f t="shared" si="41"/>
        <v>-2.2892999995693941E-11</v>
      </c>
      <c r="R117" s="4">
        <f t="shared" si="42"/>
        <v>3.4211610022699726E-11</v>
      </c>
      <c r="S117" s="15">
        <f t="shared" si="43"/>
        <v>5.2881423061411654</v>
      </c>
      <c r="T117" s="4">
        <v>-2.1169000000000001E-11</v>
      </c>
      <c r="U117" s="4">
        <v>1.4078999999999999E-11</v>
      </c>
      <c r="V117" s="4">
        <v>2.2893000000000001E-11</v>
      </c>
      <c r="W117" s="1"/>
      <c r="Y117" s="1"/>
      <c r="Z117" s="1"/>
      <c r="AA117" s="1"/>
      <c r="AB117" s="1"/>
    </row>
    <row r="118" spans="1:28" x14ac:dyDescent="0.45">
      <c r="A118" s="30"/>
      <c r="B118" s="9">
        <v>47987</v>
      </c>
      <c r="C118" s="4">
        <f t="shared" si="33"/>
        <v>2.1078999999999998E-3</v>
      </c>
      <c r="D118" s="4">
        <f t="shared" si="34"/>
        <v>5.0888000000000001E-3</v>
      </c>
      <c r="E118" s="4">
        <f t="shared" si="35"/>
        <v>3.2494999999999998E-3</v>
      </c>
      <c r="F118" s="4">
        <v>0</v>
      </c>
      <c r="G118" s="4">
        <v>0</v>
      </c>
      <c r="H118" s="4">
        <v>0</v>
      </c>
      <c r="I118" s="4">
        <f t="shared" si="36"/>
        <v>2.1078999999999998E-3</v>
      </c>
      <c r="J118" s="4">
        <f t="shared" si="37"/>
        <v>5.0888000000000001E-3</v>
      </c>
      <c r="K118" s="4">
        <f t="shared" si="38"/>
        <v>3.2494999999999998E-3</v>
      </c>
      <c r="L118" s="4">
        <v>2.1078999999999998E-3</v>
      </c>
      <c r="M118" s="4">
        <v>5.0888000000000001E-3</v>
      </c>
      <c r="N118" s="4">
        <v>3.2494999999999998E-3</v>
      </c>
      <c r="O118" s="4">
        <f t="shared" si="39"/>
        <v>0</v>
      </c>
      <c r="P118" s="4">
        <f t="shared" si="40"/>
        <v>0</v>
      </c>
      <c r="Q118" s="4">
        <f t="shared" si="41"/>
        <v>0</v>
      </c>
      <c r="R118" s="4">
        <f t="shared" si="42"/>
        <v>0</v>
      </c>
      <c r="S118" s="15">
        <f t="shared" si="43"/>
        <v>5.5080965723196975</v>
      </c>
      <c r="T118" s="3">
        <v>0</v>
      </c>
      <c r="U118" s="3">
        <v>0</v>
      </c>
      <c r="V118" s="3">
        <v>0</v>
      </c>
      <c r="AB118" s="1"/>
    </row>
    <row r="120" spans="1:28" x14ac:dyDescent="0.45">
      <c r="C120" s="1"/>
      <c r="F120" s="1"/>
      <c r="H120" s="1"/>
    </row>
    <row r="121" spans="1:28" x14ac:dyDescent="0.45">
      <c r="C121" s="1"/>
      <c r="D121" s="1"/>
      <c r="F121" s="1"/>
      <c r="H121" s="1"/>
      <c r="I121" s="13"/>
      <c r="J121" s="13"/>
      <c r="O121" s="1"/>
    </row>
    <row r="122" spans="1:28" x14ac:dyDescent="0.45">
      <c r="C122" s="1"/>
      <c r="D122" s="1"/>
      <c r="E122" s="1"/>
      <c r="F122" s="1"/>
      <c r="G122" s="1"/>
      <c r="H122" s="1"/>
      <c r="I122" s="13"/>
      <c r="J122" s="13"/>
      <c r="L122" s="13"/>
      <c r="O122" s="1"/>
    </row>
    <row r="123" spans="1:28" x14ac:dyDescent="0.45">
      <c r="C123" s="1"/>
      <c r="D123" s="1"/>
      <c r="E123" s="1"/>
      <c r="F123" s="1"/>
      <c r="G123" s="1"/>
      <c r="H123" s="1"/>
      <c r="I123" s="13"/>
      <c r="J123" s="13"/>
      <c r="L123" s="13"/>
      <c r="O123" s="1"/>
    </row>
    <row r="124" spans="1:28" x14ac:dyDescent="0.45">
      <c r="C124" s="1"/>
      <c r="D124" s="1"/>
      <c r="E124" s="1"/>
      <c r="F124" s="1"/>
      <c r="G124" s="1"/>
      <c r="H124" s="1"/>
      <c r="I124" s="13"/>
      <c r="J124" s="13"/>
      <c r="L124" s="13"/>
      <c r="O124" s="1"/>
    </row>
    <row r="125" spans="1:28" x14ac:dyDescent="0.45">
      <c r="C125" s="1"/>
      <c r="D125" s="1"/>
      <c r="E125" s="1"/>
      <c r="F125" s="1"/>
      <c r="G125" s="1"/>
      <c r="H125" s="1"/>
      <c r="I125" s="13"/>
      <c r="J125" s="13"/>
      <c r="L125" s="13"/>
      <c r="O125" s="1"/>
    </row>
    <row r="126" spans="1:28" x14ac:dyDescent="0.45">
      <c r="C126" s="1"/>
      <c r="D126" s="1"/>
      <c r="E126" s="1"/>
      <c r="F126" s="1"/>
      <c r="G126" s="1"/>
      <c r="H126" s="1"/>
      <c r="I126" s="13"/>
      <c r="J126" s="13"/>
      <c r="L126" s="13"/>
      <c r="O126" s="1"/>
    </row>
    <row r="127" spans="1:28" x14ac:dyDescent="0.45">
      <c r="C127" s="1"/>
      <c r="D127" s="1"/>
      <c r="E127" s="1"/>
      <c r="F127" s="1"/>
      <c r="G127" s="1"/>
      <c r="H127" s="1"/>
      <c r="I127" s="13"/>
      <c r="J127" s="13"/>
      <c r="L127" s="13"/>
      <c r="O127" s="1"/>
    </row>
    <row r="128" spans="1:28" x14ac:dyDescent="0.45">
      <c r="C128" s="1"/>
      <c r="D128" s="1"/>
      <c r="E128" s="1"/>
      <c r="F128" s="1"/>
      <c r="G128" s="1"/>
      <c r="H128" s="1"/>
      <c r="I128" s="13"/>
      <c r="J128" s="13"/>
      <c r="L128" s="13"/>
      <c r="O128" s="1"/>
    </row>
    <row r="129" spans="3:15" x14ac:dyDescent="0.45">
      <c r="C129" s="1"/>
      <c r="D129" s="1"/>
      <c r="E129" s="1"/>
      <c r="F129" s="1"/>
      <c r="G129" s="1"/>
      <c r="H129" s="13"/>
      <c r="I129" s="13"/>
      <c r="J129" s="13"/>
      <c r="L129" s="13"/>
      <c r="O129" s="1"/>
    </row>
    <row r="130" spans="3:15" x14ac:dyDescent="0.45">
      <c r="C130" s="1"/>
      <c r="D130" s="1"/>
      <c r="E130" s="1"/>
      <c r="F130" s="1"/>
      <c r="G130" s="1"/>
      <c r="H130" s="1"/>
      <c r="I130" s="13"/>
      <c r="J130" s="13"/>
      <c r="L130" s="13"/>
      <c r="O130" s="1"/>
    </row>
    <row r="131" spans="3:15" x14ac:dyDescent="0.45">
      <c r="C131" s="1"/>
      <c r="D131" s="1"/>
      <c r="E131" s="1"/>
      <c r="F131" s="1"/>
      <c r="G131" s="1"/>
      <c r="H131" s="13"/>
      <c r="I131" s="13"/>
      <c r="J131" s="13"/>
      <c r="L131" s="13"/>
      <c r="O131" s="1"/>
    </row>
    <row r="132" spans="3:15" x14ac:dyDescent="0.45">
      <c r="C132" s="1"/>
      <c r="D132" s="1"/>
      <c r="E132" s="1"/>
      <c r="F132" s="1"/>
      <c r="G132" s="1"/>
      <c r="H132" s="1"/>
      <c r="I132" s="13"/>
      <c r="J132" s="13"/>
      <c r="L132" s="13"/>
      <c r="O132" s="1"/>
    </row>
    <row r="133" spans="3:15" x14ac:dyDescent="0.45">
      <c r="C133" s="1"/>
      <c r="D133" s="1"/>
      <c r="E133" s="1"/>
      <c r="F133" s="1"/>
      <c r="G133" s="1"/>
      <c r="H133" s="13"/>
      <c r="I133" s="13"/>
      <c r="J133" s="13"/>
      <c r="L133" s="13"/>
      <c r="O133" s="1"/>
    </row>
    <row r="134" spans="3:15" x14ac:dyDescent="0.45">
      <c r="D134" s="1"/>
      <c r="E134" s="1"/>
      <c r="F134" s="1"/>
      <c r="G134" s="1"/>
      <c r="H134" s="2"/>
      <c r="L134" s="13"/>
    </row>
    <row r="135" spans="3:15" x14ac:dyDescent="0.45">
      <c r="C135" s="1"/>
      <c r="D135" s="1"/>
      <c r="E135" s="1"/>
      <c r="F135" s="1"/>
      <c r="G135" s="1"/>
      <c r="H135" s="2"/>
      <c r="L135" s="13"/>
    </row>
    <row r="136" spans="3:15" x14ac:dyDescent="0.45">
      <c r="C136" s="1"/>
      <c r="D136" s="1"/>
      <c r="E136" s="1"/>
      <c r="F136" s="1"/>
      <c r="G136" s="1"/>
      <c r="H136" s="1"/>
      <c r="I136" s="13"/>
      <c r="J136" s="13"/>
      <c r="L136" s="13"/>
      <c r="O136" s="1"/>
    </row>
    <row r="137" spans="3:15" x14ac:dyDescent="0.45">
      <c r="C137" s="1"/>
      <c r="D137" s="1"/>
      <c r="E137" s="1"/>
      <c r="F137" s="1"/>
      <c r="G137" s="1"/>
      <c r="H137" s="13"/>
      <c r="I137" s="13"/>
      <c r="J137" s="13"/>
      <c r="L137" s="13"/>
      <c r="O137" s="1"/>
    </row>
    <row r="138" spans="3:15" x14ac:dyDescent="0.45">
      <c r="C138" s="1"/>
      <c r="D138" s="1"/>
      <c r="E138" s="1"/>
      <c r="F138" s="1"/>
      <c r="G138" s="1"/>
      <c r="H138" s="13"/>
      <c r="I138" s="13"/>
      <c r="J138" s="13"/>
      <c r="L138" s="13"/>
      <c r="O138" s="1"/>
    </row>
    <row r="139" spans="3:15" x14ac:dyDescent="0.45">
      <c r="C139" s="1"/>
      <c r="D139" s="1"/>
      <c r="E139" s="1"/>
      <c r="F139" s="1"/>
      <c r="G139" s="1"/>
      <c r="H139" s="13"/>
      <c r="I139" s="13"/>
      <c r="J139" s="13"/>
      <c r="L139" s="13"/>
      <c r="O139" s="1"/>
    </row>
    <row r="140" spans="3:15" x14ac:dyDescent="0.45">
      <c r="C140" s="1"/>
      <c r="D140" s="1"/>
      <c r="E140" s="1"/>
      <c r="F140" s="1"/>
      <c r="G140" s="1"/>
      <c r="H140" s="13"/>
      <c r="I140" s="13"/>
      <c r="J140" s="13"/>
      <c r="L140" s="13"/>
      <c r="O140" s="1"/>
    </row>
    <row r="141" spans="3:15" x14ac:dyDescent="0.45">
      <c r="C141" s="1"/>
      <c r="D141" s="1"/>
      <c r="E141" s="1"/>
      <c r="F141" s="1"/>
      <c r="G141" s="1"/>
      <c r="H141" s="13"/>
      <c r="I141" s="13"/>
      <c r="J141" s="13"/>
      <c r="L141" s="13"/>
      <c r="O141" s="1"/>
    </row>
    <row r="142" spans="3:15" x14ac:dyDescent="0.45">
      <c r="C142" s="1"/>
      <c r="D142" s="1"/>
      <c r="E142" s="1"/>
      <c r="F142" s="1"/>
      <c r="G142" s="1"/>
      <c r="H142" s="2"/>
      <c r="L142" s="13"/>
    </row>
    <row r="143" spans="3:15" x14ac:dyDescent="0.45">
      <c r="C143" s="1"/>
      <c r="D143" s="1"/>
      <c r="E143" s="1"/>
      <c r="F143" s="1"/>
      <c r="G143" s="1"/>
      <c r="H143" s="1"/>
      <c r="I143" s="13"/>
      <c r="J143" s="13"/>
      <c r="L143" s="13"/>
      <c r="O143" s="1"/>
    </row>
    <row r="144" spans="3:15" x14ac:dyDescent="0.45">
      <c r="C144" s="1"/>
      <c r="D144" s="1"/>
      <c r="E144" s="1"/>
      <c r="F144" s="1"/>
      <c r="G144" s="1"/>
      <c r="H144" s="1"/>
      <c r="I144" s="13"/>
      <c r="J144" s="13"/>
      <c r="L144" s="13"/>
      <c r="O144" s="1"/>
    </row>
    <row r="145" spans="3:15" x14ac:dyDescent="0.45">
      <c r="C145" s="1"/>
      <c r="D145" s="1"/>
      <c r="E145" s="1"/>
      <c r="F145" s="1"/>
      <c r="G145" s="1"/>
      <c r="H145" s="1"/>
      <c r="I145" s="13"/>
      <c r="J145" s="13"/>
      <c r="L145" s="13"/>
      <c r="O145" s="1"/>
    </row>
    <row r="146" spans="3:15" x14ac:dyDescent="0.45">
      <c r="C146" s="1"/>
      <c r="D146" s="1"/>
      <c r="E146" s="1"/>
      <c r="F146" s="1"/>
      <c r="G146" s="1"/>
      <c r="H146" s="13"/>
      <c r="I146" s="13"/>
      <c r="J146" s="13"/>
      <c r="L146" s="13"/>
      <c r="O146" s="1"/>
    </row>
    <row r="147" spans="3:15" x14ac:dyDescent="0.45">
      <c r="C147" s="1"/>
      <c r="D147" s="1"/>
      <c r="E147" s="1"/>
      <c r="F147" s="1"/>
      <c r="G147" s="1"/>
      <c r="H147" s="13"/>
      <c r="I147" s="13"/>
      <c r="J147" s="13"/>
      <c r="L147" s="13"/>
      <c r="O147" s="1"/>
    </row>
    <row r="148" spans="3:15" x14ac:dyDescent="0.45">
      <c r="C148" s="1"/>
      <c r="D148" s="1"/>
      <c r="E148" s="1"/>
      <c r="F148" s="1"/>
      <c r="G148" s="1"/>
      <c r="H148" s="13"/>
      <c r="I148" s="13"/>
      <c r="J148" s="13"/>
      <c r="L148" s="13"/>
      <c r="O148" s="1"/>
    </row>
    <row r="149" spans="3:15" x14ac:dyDescent="0.45">
      <c r="C149" s="1"/>
      <c r="D149" s="1"/>
      <c r="E149" s="1"/>
      <c r="F149" s="1"/>
      <c r="G149" s="1"/>
      <c r="H149" s="2"/>
      <c r="L149" s="13"/>
    </row>
    <row r="150" spans="3:15" x14ac:dyDescent="0.45">
      <c r="C150" s="1"/>
      <c r="D150" s="1"/>
      <c r="E150" s="1"/>
      <c r="F150" s="1"/>
      <c r="G150" s="1"/>
      <c r="H150" s="13"/>
      <c r="I150" s="13"/>
      <c r="J150" s="13"/>
      <c r="L150" s="13"/>
      <c r="O150" s="1"/>
    </row>
    <row r="151" spans="3:15" x14ac:dyDescent="0.45">
      <c r="C151" s="1"/>
      <c r="D151" s="1"/>
      <c r="E151" s="1"/>
      <c r="F151" s="1"/>
      <c r="G151" s="1"/>
      <c r="H151" s="13"/>
      <c r="I151" s="13"/>
      <c r="J151" s="13"/>
      <c r="L151" s="13"/>
      <c r="O151" s="1"/>
    </row>
    <row r="152" spans="3:15" x14ac:dyDescent="0.45">
      <c r="C152" s="1"/>
      <c r="D152" s="1"/>
      <c r="E152" s="1"/>
      <c r="F152" s="1"/>
      <c r="G152" s="1"/>
      <c r="H152" s="13"/>
      <c r="I152" s="13"/>
      <c r="J152" s="13"/>
      <c r="L152" s="13"/>
      <c r="O152" s="1"/>
    </row>
    <row r="153" spans="3:15" x14ac:dyDescent="0.45">
      <c r="C153" s="1"/>
      <c r="D153" s="1"/>
      <c r="E153" s="1"/>
      <c r="F153" s="1"/>
      <c r="G153" s="1"/>
      <c r="H153" s="13"/>
      <c r="I153" s="13"/>
      <c r="J153" s="13"/>
      <c r="L153" s="13"/>
      <c r="O153" s="1"/>
    </row>
    <row r="154" spans="3:15" x14ac:dyDescent="0.45">
      <c r="C154" s="1"/>
      <c r="D154" s="1"/>
      <c r="E154" s="1"/>
      <c r="F154" s="1"/>
      <c r="G154" s="1"/>
      <c r="H154" s="13"/>
      <c r="I154" s="13"/>
      <c r="J154" s="13"/>
      <c r="L154" s="13"/>
      <c r="O154" s="1"/>
    </row>
    <row r="155" spans="3:15" x14ac:dyDescent="0.45">
      <c r="C155" s="1"/>
      <c r="D155" s="1"/>
      <c r="E155" s="1"/>
      <c r="F155" s="1"/>
      <c r="G155" s="1"/>
      <c r="H155" s="13"/>
      <c r="I155" s="13"/>
      <c r="J155" s="13"/>
      <c r="L155" s="13"/>
      <c r="O155" s="1"/>
    </row>
    <row r="156" spans="3:15" x14ac:dyDescent="0.45">
      <c r="C156" s="1"/>
      <c r="D156" s="1"/>
      <c r="E156" s="1"/>
      <c r="F156" s="1"/>
      <c r="G156" s="1"/>
      <c r="H156" s="2"/>
      <c r="L156" s="13"/>
    </row>
    <row r="157" spans="3:15" x14ac:dyDescent="0.45">
      <c r="C157" s="1"/>
      <c r="D157" s="1"/>
      <c r="E157" s="1"/>
      <c r="F157" s="1"/>
      <c r="G157" s="1"/>
      <c r="H157" s="1"/>
      <c r="I157" s="13"/>
      <c r="J157" s="13"/>
      <c r="L157" s="13"/>
      <c r="O157" s="1"/>
    </row>
    <row r="158" spans="3:15" x14ac:dyDescent="0.45">
      <c r="C158" s="1"/>
      <c r="D158" s="1"/>
      <c r="E158" s="1"/>
      <c r="F158" s="1"/>
      <c r="G158" s="1"/>
      <c r="H158" s="1"/>
      <c r="I158" s="13"/>
      <c r="J158" s="13"/>
      <c r="L158" s="13"/>
      <c r="O158" s="1"/>
    </row>
    <row r="159" spans="3:15" x14ac:dyDescent="0.45">
      <c r="C159" s="1"/>
      <c r="D159" s="1"/>
      <c r="E159" s="1"/>
      <c r="F159" s="1"/>
      <c r="G159" s="1"/>
      <c r="H159" s="1"/>
      <c r="I159" s="13"/>
      <c r="J159" s="13"/>
      <c r="L159" s="13"/>
      <c r="O159" s="1"/>
    </row>
    <row r="160" spans="3:15" x14ac:dyDescent="0.45">
      <c r="C160" s="1"/>
      <c r="D160" s="1"/>
      <c r="E160" s="1"/>
      <c r="F160" s="1"/>
      <c r="G160" s="1"/>
      <c r="H160" s="13"/>
      <c r="I160" s="13"/>
      <c r="J160" s="13"/>
      <c r="L160" s="13"/>
      <c r="O160" s="1"/>
    </row>
    <row r="161" spans="3:15" x14ac:dyDescent="0.45">
      <c r="C161" s="1"/>
      <c r="D161" s="1"/>
      <c r="E161" s="1"/>
      <c r="F161" s="1"/>
      <c r="G161" s="1"/>
      <c r="H161" s="13"/>
      <c r="I161" s="13"/>
      <c r="J161" s="13"/>
      <c r="L161" s="13"/>
      <c r="O161" s="1"/>
    </row>
    <row r="162" spans="3:15" x14ac:dyDescent="0.45">
      <c r="D162" s="1"/>
      <c r="E162" s="1"/>
      <c r="F162" s="1"/>
      <c r="G162" s="1"/>
      <c r="H162" s="13"/>
      <c r="I162" s="13"/>
      <c r="J162" s="13"/>
      <c r="L162" s="13"/>
      <c r="O162" s="1"/>
    </row>
    <row r="163" spans="3:15" x14ac:dyDescent="0.45">
      <c r="C163" s="1"/>
      <c r="D163" s="1"/>
      <c r="E163" s="1"/>
      <c r="F163" s="1"/>
      <c r="G163" s="1"/>
      <c r="H163" s="2"/>
      <c r="L163" s="13"/>
    </row>
    <row r="164" spans="3:15" x14ac:dyDescent="0.45">
      <c r="C164" s="1"/>
      <c r="D164" s="1"/>
      <c r="E164" s="1"/>
      <c r="F164" s="1"/>
      <c r="G164" s="1"/>
      <c r="H164" s="1"/>
      <c r="I164" s="13"/>
      <c r="J164" s="13"/>
      <c r="L164" s="13"/>
      <c r="O164" s="1"/>
    </row>
    <row r="165" spans="3:15" x14ac:dyDescent="0.45">
      <c r="C165" s="1"/>
      <c r="D165" s="1"/>
      <c r="E165" s="1"/>
      <c r="F165" s="1"/>
      <c r="G165" s="1"/>
      <c r="H165" s="1"/>
      <c r="I165" s="13"/>
      <c r="J165" s="13"/>
      <c r="L165" s="13"/>
      <c r="O165" s="1"/>
    </row>
    <row r="166" spans="3:15" x14ac:dyDescent="0.45">
      <c r="C166" s="1"/>
      <c r="D166" s="1"/>
      <c r="E166" s="1"/>
      <c r="F166" s="1"/>
      <c r="G166" s="1"/>
      <c r="H166" s="1"/>
      <c r="I166" s="13"/>
      <c r="J166" s="13"/>
      <c r="L166" s="13"/>
      <c r="O166" s="1"/>
    </row>
    <row r="167" spans="3:15" x14ac:dyDescent="0.45">
      <c r="C167" s="1"/>
      <c r="D167" s="1"/>
      <c r="E167" s="1"/>
      <c r="F167" s="1"/>
      <c r="G167" s="1"/>
      <c r="H167" s="1"/>
      <c r="I167" s="13"/>
      <c r="J167" s="13"/>
      <c r="L167" s="13"/>
      <c r="O167" s="1"/>
    </row>
    <row r="168" spans="3:15" x14ac:dyDescent="0.45">
      <c r="C168" s="1"/>
      <c r="D168" s="1"/>
      <c r="E168" s="1"/>
      <c r="F168" s="1"/>
      <c r="G168" s="1"/>
      <c r="H168" s="1"/>
      <c r="I168" s="13"/>
      <c r="J168" s="13"/>
      <c r="L168" s="13"/>
      <c r="O168" s="1"/>
    </row>
    <row r="169" spans="3:15" x14ac:dyDescent="0.45">
      <c r="D169" s="1"/>
      <c r="E169" s="1"/>
      <c r="F169" s="1"/>
      <c r="G169" s="1"/>
      <c r="H169" s="13"/>
      <c r="I169" s="13"/>
      <c r="J169" s="13"/>
      <c r="L169" s="13"/>
      <c r="O169" s="1"/>
    </row>
    <row r="170" spans="3:15" x14ac:dyDescent="0.45">
      <c r="C170" s="1"/>
      <c r="D170" s="1"/>
      <c r="E170" s="1"/>
      <c r="F170" s="1"/>
      <c r="G170" s="1"/>
      <c r="H170" s="2"/>
      <c r="L170" s="13"/>
    </row>
    <row r="171" spans="3:15" x14ac:dyDescent="0.45">
      <c r="C171" s="1"/>
      <c r="D171" s="1"/>
      <c r="E171" s="1"/>
      <c r="F171" s="1"/>
      <c r="G171" s="1"/>
      <c r="H171" s="13"/>
      <c r="I171" s="13"/>
      <c r="J171" s="13"/>
      <c r="L171" s="13"/>
      <c r="O171" s="1"/>
    </row>
    <row r="172" spans="3:15" x14ac:dyDescent="0.45">
      <c r="C172" s="1"/>
      <c r="D172" s="1"/>
      <c r="E172" s="1"/>
      <c r="F172" s="1"/>
      <c r="G172" s="1"/>
      <c r="H172" s="13"/>
      <c r="I172" s="13"/>
      <c r="J172" s="13"/>
      <c r="L172" s="13"/>
      <c r="O172" s="1"/>
    </row>
    <row r="173" spans="3:15" x14ac:dyDescent="0.45">
      <c r="C173" s="1"/>
      <c r="D173" s="1"/>
      <c r="E173" s="1"/>
      <c r="F173" s="1"/>
      <c r="G173" s="1"/>
      <c r="H173" s="13"/>
      <c r="I173" s="13"/>
      <c r="J173" s="13"/>
      <c r="L173" s="13"/>
      <c r="O173" s="1"/>
    </row>
    <row r="174" spans="3:15" x14ac:dyDescent="0.45">
      <c r="C174" s="1"/>
      <c r="D174" s="1"/>
      <c r="E174" s="1"/>
      <c r="F174" s="1"/>
      <c r="G174" s="1"/>
      <c r="H174" s="1"/>
      <c r="I174" s="13"/>
      <c r="J174" s="13"/>
      <c r="L174" s="13"/>
      <c r="O174" s="1"/>
    </row>
    <row r="175" spans="3:15" x14ac:dyDescent="0.45">
      <c r="C175" s="1"/>
      <c r="D175" s="1"/>
      <c r="E175" s="1"/>
      <c r="F175" s="1"/>
      <c r="G175" s="1"/>
      <c r="H175" s="1"/>
      <c r="I175" s="13"/>
      <c r="J175" s="13"/>
      <c r="L175" s="13"/>
      <c r="O175" s="1"/>
    </row>
    <row r="176" spans="3:15" x14ac:dyDescent="0.45">
      <c r="D176" s="1"/>
      <c r="E176" s="1"/>
      <c r="F176" s="1"/>
      <c r="G176" s="1"/>
      <c r="H176" s="13"/>
      <c r="I176" s="13"/>
      <c r="J176" s="13"/>
      <c r="L176" s="13"/>
      <c r="O176" s="1"/>
    </row>
    <row r="177" spans="4:12" x14ac:dyDescent="0.45">
      <c r="D177" s="1"/>
      <c r="E177" s="1"/>
      <c r="F177" s="1"/>
      <c r="G177" s="1"/>
      <c r="H177" s="2"/>
      <c r="L177" s="13"/>
    </row>
    <row r="178" spans="4:12" x14ac:dyDescent="0.45">
      <c r="E178" s="1"/>
      <c r="F178" s="1"/>
      <c r="G178" s="1"/>
      <c r="L178" s="13"/>
    </row>
  </sheetData>
  <sortState xmlns:xlrd2="http://schemas.microsoft.com/office/spreadsheetml/2017/richdata2" ref="B62:V117">
    <sortCondition ref="S62:S117"/>
  </sortState>
  <mergeCells count="14">
    <mergeCell ref="A62:A118"/>
    <mergeCell ref="T1:V1"/>
    <mergeCell ref="B60:E60"/>
    <mergeCell ref="F60:H60"/>
    <mergeCell ref="I60:K60"/>
    <mergeCell ref="L60:N60"/>
    <mergeCell ref="O60:Q60"/>
    <mergeCell ref="T60:V60"/>
    <mergeCell ref="B1:E1"/>
    <mergeCell ref="F1:H1"/>
    <mergeCell ref="I1:K1"/>
    <mergeCell ref="L1:N1"/>
    <mergeCell ref="O1:Q1"/>
    <mergeCell ref="A3:A59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4095C-47BE-4C11-ABD7-8F6938FBA61A}">
  <dimension ref="A1:P118"/>
  <sheetViews>
    <sheetView zoomScale="85" zoomScaleNormal="85" workbookViewId="0">
      <selection activeCell="P42" sqref="P42"/>
    </sheetView>
  </sheetViews>
  <sheetFormatPr baseColWidth="10" defaultRowHeight="14.25" x14ac:dyDescent="0.45"/>
  <cols>
    <col min="10" max="10" width="18.1328125" bestFit="1" customWidth="1"/>
    <col min="11" max="11" width="22.1328125" bestFit="1" customWidth="1"/>
  </cols>
  <sheetData>
    <row r="1" spans="1:16" ht="15" customHeight="1" x14ac:dyDescent="0.45">
      <c r="A1" s="37" t="s">
        <v>35</v>
      </c>
      <c r="B1" s="37"/>
      <c r="C1" s="37"/>
      <c r="D1" s="37"/>
      <c r="E1" s="8">
        <f>1000000*MAX(E3:E59)</f>
        <v>34.757804172961094</v>
      </c>
      <c r="F1" s="24" t="s">
        <v>34</v>
      </c>
      <c r="G1" s="16"/>
      <c r="J1" s="28" t="s">
        <v>42</v>
      </c>
      <c r="K1" s="28" t="s">
        <v>43</v>
      </c>
    </row>
    <row r="2" spans="1:16" x14ac:dyDescent="0.45">
      <c r="A2" s="5" t="s">
        <v>15</v>
      </c>
      <c r="B2" s="5" t="s">
        <v>0</v>
      </c>
      <c r="C2" s="5" t="s">
        <v>1</v>
      </c>
      <c r="D2" s="5" t="s">
        <v>2</v>
      </c>
      <c r="E2" s="7" t="s">
        <v>8</v>
      </c>
      <c r="F2" s="21" t="s">
        <v>9</v>
      </c>
      <c r="G2" s="7" t="s">
        <v>10</v>
      </c>
      <c r="H2" s="1"/>
      <c r="I2" s="1"/>
      <c r="J2" s="15">
        <f>AVERAGE(G:G)</f>
        <v>8.1675386025802403</v>
      </c>
      <c r="K2" s="15">
        <f>_xlfn.STDEV.S((G:G))</f>
        <v>8.2431618416325687</v>
      </c>
      <c r="L2" s="4"/>
      <c r="M2" s="4"/>
      <c r="N2" s="4"/>
      <c r="P2" s="1"/>
    </row>
    <row r="3" spans="1:16" x14ac:dyDescent="0.45">
      <c r="A3" s="9">
        <f>'Displacement method G4'!B3</f>
        <v>257</v>
      </c>
      <c r="B3" s="4">
        <f>'Displacement method G4'!C3-'Pre-stress method G4'!C3</f>
        <v>7.5262487400000002E-7</v>
      </c>
      <c r="C3" s="4">
        <f>'Displacement method G4'!D3-'Pre-stress method G4'!D3</f>
        <v>2.7594944179999999E-6</v>
      </c>
      <c r="D3" s="4">
        <f>'Displacement method G4'!E3-'Pre-stress method G4'!E3</f>
        <v>3.4639914798999943E-5</v>
      </c>
      <c r="E3" s="4">
        <f>(B3^2+C3^2+D3^2)^0.5</f>
        <v>3.4757804172961098E-5</v>
      </c>
      <c r="F3" s="15">
        <f>'Displacement method G4'!S3</f>
        <v>0</v>
      </c>
      <c r="G3" s="9">
        <f>E3*1000000</f>
        <v>34.757804172961094</v>
      </c>
      <c r="H3" s="1"/>
      <c r="I3" s="1"/>
      <c r="J3" s="1"/>
      <c r="L3" s="4"/>
      <c r="M3" s="4"/>
      <c r="N3" s="4"/>
      <c r="P3" s="1"/>
    </row>
    <row r="4" spans="1:16" x14ac:dyDescent="0.45">
      <c r="A4" s="9">
        <f>'Displacement method G4'!B4</f>
        <v>265</v>
      </c>
      <c r="B4" s="4">
        <f>'Displacement method G4'!C4-'Pre-stress method G4'!C4</f>
        <v>2.3961189099996807E-6</v>
      </c>
      <c r="C4" s="4">
        <f>'Displacement method G4'!D4-'Pre-stress method G4'!D4</f>
        <v>2.9129340899999444E-6</v>
      </c>
      <c r="D4" s="4">
        <f>'Displacement method G4'!E4-'Pre-stress method G4'!E4</f>
        <v>7.3595840899999673E-6</v>
      </c>
      <c r="E4" s="4">
        <f t="shared" ref="E4:E59" si="0">(B4^2+C4^2+D4^2)^0.5</f>
        <v>8.2698276173885566E-6</v>
      </c>
      <c r="F4" s="15">
        <f>'Displacement method G4'!S4</f>
        <v>1.1997142110102723</v>
      </c>
      <c r="G4" s="9">
        <f t="shared" ref="G4:G59" si="1">E4*1000000</f>
        <v>8.2698276173885574</v>
      </c>
      <c r="H4" s="1"/>
      <c r="I4" s="1"/>
      <c r="J4" s="1"/>
      <c r="L4" s="4"/>
      <c r="M4" s="4"/>
      <c r="N4" s="4"/>
      <c r="P4" s="1"/>
    </row>
    <row r="5" spans="1:16" x14ac:dyDescent="0.45">
      <c r="A5" s="9">
        <f>'Displacement method G4'!B5</f>
        <v>385</v>
      </c>
      <c r="B5" s="4">
        <f>'Displacement method G4'!C5-'Pre-stress method G4'!C5</f>
        <v>2.4760495040000285E-6</v>
      </c>
      <c r="C5" s="4">
        <f>'Displacement method G4'!D5-'Pre-stress method G4'!D5</f>
        <v>2.8856638800000157E-6</v>
      </c>
      <c r="D5" s="4">
        <f>'Displacement method G4'!E5-'Pre-stress method G4'!E5</f>
        <v>1.5929904499999994E-5</v>
      </c>
      <c r="E5" s="4">
        <f t="shared" si="0"/>
        <v>1.6377415380752715E-5</v>
      </c>
      <c r="F5" s="15">
        <f>'Displacement method G4'!S5</f>
        <v>1.2050333753054312</v>
      </c>
      <c r="G5" s="9">
        <f t="shared" si="1"/>
        <v>16.377415380752716</v>
      </c>
      <c r="H5" s="1"/>
      <c r="I5" s="1"/>
      <c r="J5" s="1"/>
      <c r="L5" s="4"/>
      <c r="M5" s="4"/>
      <c r="N5" s="4"/>
      <c r="P5" s="1"/>
    </row>
    <row r="6" spans="1:16" x14ac:dyDescent="0.45">
      <c r="A6" s="9">
        <f>'Displacement method G4'!B6</f>
        <v>1837</v>
      </c>
      <c r="B6" s="4">
        <f>'Displacement method G4'!C6-'Pre-stress method G4'!C6</f>
        <v>3.6822532000001067E-6</v>
      </c>
      <c r="C6" s="4">
        <f>'Displacement method G4'!D6-'Pre-stress method G4'!D6</f>
        <v>8.2408232599993046E-7</v>
      </c>
      <c r="D6" s="4">
        <f>'Displacement method G4'!E6-'Pre-stress method G4'!E6</f>
        <v>-4.1705896900000186E-6</v>
      </c>
      <c r="E6" s="4">
        <f t="shared" si="0"/>
        <v>5.6242260508687718E-6</v>
      </c>
      <c r="F6" s="15">
        <f>'Displacement method G4'!S6</f>
        <v>2.1424854660183814</v>
      </c>
      <c r="G6" s="9">
        <f t="shared" si="1"/>
        <v>5.6242260508687716</v>
      </c>
      <c r="H6" s="1"/>
      <c r="I6" s="1"/>
      <c r="J6" s="1"/>
      <c r="L6" s="4"/>
      <c r="M6" s="4"/>
      <c r="N6" s="4"/>
      <c r="P6" s="1"/>
    </row>
    <row r="7" spans="1:16" x14ac:dyDescent="0.45">
      <c r="A7" s="9">
        <f>'Displacement method G4'!B7</f>
        <v>1909</v>
      </c>
      <c r="B7" s="4">
        <f>'Displacement method G4'!C7-'Pre-stress method G4'!C7</f>
        <v>4.9790026353999355E-6</v>
      </c>
      <c r="C7" s="4">
        <f>'Displacement method G4'!D7-'Pre-stress method G4'!D7</f>
        <v>-1.1401811600007979E-7</v>
      </c>
      <c r="D7" s="4">
        <f>'Displacement method G4'!E7-'Pre-stress method G4'!E7</f>
        <v>-1.0399308649999784E-6</v>
      </c>
      <c r="E7" s="4">
        <f t="shared" si="0"/>
        <v>5.0877228283462254E-6</v>
      </c>
      <c r="F7" s="15">
        <f>'Displacement method G4'!S7</f>
        <v>2.1397854301074211</v>
      </c>
      <c r="G7" s="9">
        <f t="shared" si="1"/>
        <v>5.0877228283462257</v>
      </c>
      <c r="H7" s="1"/>
      <c r="I7" s="1"/>
      <c r="J7" s="1"/>
      <c r="L7" s="4"/>
      <c r="M7" s="4"/>
      <c r="N7" s="4"/>
      <c r="P7" s="1"/>
    </row>
    <row r="8" spans="1:16" x14ac:dyDescent="0.45">
      <c r="A8" s="9">
        <f>'Displacement method G4'!B8</f>
        <v>3061</v>
      </c>
      <c r="B8" s="4">
        <f>'Displacement method G4'!C8-'Pre-stress method G4'!C8</f>
        <v>4.2823487199999087E-6</v>
      </c>
      <c r="C8" s="4">
        <f>'Displacement method G4'!D8-'Pre-stress method G4'!D8</f>
        <v>-1.5218650599999658E-6</v>
      </c>
      <c r="D8" s="4">
        <f>'Displacement method G4'!E8-'Pre-stress method G4'!E8</f>
        <v>-3.1905450100001582E-6</v>
      </c>
      <c r="E8" s="4">
        <f t="shared" si="0"/>
        <v>5.5528516350943923E-6</v>
      </c>
      <c r="F8" s="15">
        <f>'Displacement method G4'!S8</f>
        <v>3.0736912304263746</v>
      </c>
      <c r="G8" s="9">
        <f t="shared" si="1"/>
        <v>5.5528516350943926</v>
      </c>
      <c r="H8" s="1"/>
      <c r="I8" s="1"/>
      <c r="J8" s="1"/>
      <c r="L8" s="4"/>
      <c r="M8" s="4"/>
      <c r="N8" s="4"/>
      <c r="P8" s="1"/>
    </row>
    <row r="9" spans="1:16" x14ac:dyDescent="0.45">
      <c r="A9" s="9">
        <f>'Displacement method G4'!B9</f>
        <v>3133</v>
      </c>
      <c r="B9" s="4">
        <f>'Displacement method G4'!C9-'Pre-stress method G4'!C9</f>
        <v>5.8279165909996301E-6</v>
      </c>
      <c r="C9" s="4">
        <f>'Displacement method G4'!D9-'Pre-stress method G4'!D9</f>
        <v>-9.9294866700021418E-7</v>
      </c>
      <c r="D9" s="4">
        <f>'Displacement method G4'!E9-'Pre-stress method G4'!E9</f>
        <v>-5.1297970299999263E-6</v>
      </c>
      <c r="E9" s="4">
        <f t="shared" si="0"/>
        <v>7.8272202227829465E-6</v>
      </c>
      <c r="F9" s="15">
        <f>'Displacement method G4'!S9</f>
        <v>3.061099078762398</v>
      </c>
      <c r="G9" s="9">
        <f t="shared" si="1"/>
        <v>7.8272202227829464</v>
      </c>
      <c r="H9" s="1"/>
      <c r="I9" s="1"/>
      <c r="J9" s="1"/>
      <c r="L9" s="4"/>
      <c r="M9" s="4"/>
      <c r="N9" s="4"/>
      <c r="P9" s="1"/>
    </row>
    <row r="10" spans="1:16" x14ac:dyDescent="0.45">
      <c r="A10" s="9">
        <f>'Displacement method G4'!B10</f>
        <v>4285</v>
      </c>
      <c r="B10" s="4">
        <f>'Displacement method G4'!C10-'Pre-stress method G4'!C10</f>
        <v>1.8722919400003708E-6</v>
      </c>
      <c r="C10" s="4">
        <f>'Displacement method G4'!D10-'Pre-stress method G4'!D10</f>
        <v>-4.4398906799999853E-6</v>
      </c>
      <c r="D10" s="4">
        <f>'Displacement method G4'!E10-'Pre-stress method G4'!E10</f>
        <v>3.1997179700000294E-6</v>
      </c>
      <c r="E10" s="4">
        <f t="shared" si="0"/>
        <v>5.7841422394752878E-6</v>
      </c>
      <c r="F10" s="15">
        <f>'Displacement method G4'!S10</f>
        <v>4.15065520731366</v>
      </c>
      <c r="G10" s="9">
        <f t="shared" si="1"/>
        <v>5.7841422394752877</v>
      </c>
      <c r="H10" s="1"/>
      <c r="I10" s="1"/>
      <c r="J10" s="1"/>
      <c r="L10" s="4"/>
      <c r="M10" s="4"/>
      <c r="N10" s="4"/>
      <c r="P10" s="1"/>
    </row>
    <row r="11" spans="1:16" x14ac:dyDescent="0.45">
      <c r="A11" s="9">
        <f>'Displacement method G4'!B11</f>
        <v>4357</v>
      </c>
      <c r="B11" s="4">
        <f>'Displacement method G4'!C11-'Pre-stress method G4'!C11</f>
        <v>3.9998733699997749E-6</v>
      </c>
      <c r="C11" s="4">
        <f>'Displacement method G4'!D11-'Pre-stress method G4'!D11</f>
        <v>1.4760644660000675E-6</v>
      </c>
      <c r="D11" s="4">
        <f>'Displacement method G4'!E11-'Pre-stress method G4'!E11</f>
        <v>-2.2985601999992063E-7</v>
      </c>
      <c r="E11" s="4">
        <f t="shared" si="0"/>
        <v>4.269729156954996E-6</v>
      </c>
      <c r="F11" s="15">
        <f>'Displacement method G4'!S11</f>
        <v>4.1280167792779139</v>
      </c>
      <c r="G11" s="9">
        <f t="shared" si="1"/>
        <v>4.2697291569549964</v>
      </c>
      <c r="H11" s="1"/>
      <c r="I11" s="1"/>
      <c r="J11" s="1"/>
      <c r="L11" s="4"/>
      <c r="M11" s="4"/>
      <c r="N11" s="4"/>
      <c r="P11" s="1"/>
    </row>
    <row r="12" spans="1:16" x14ac:dyDescent="0.45">
      <c r="A12" s="9">
        <f>'Displacement method G4'!B12</f>
        <v>5509</v>
      </c>
      <c r="B12" s="4">
        <f>'Displacement method G4'!C12-'Pre-stress method G4'!C12</f>
        <v>-1.1288995700005008E-6</v>
      </c>
      <c r="C12" s="4">
        <f>'Displacement method G4'!D12-'Pre-stress method G4'!D12</f>
        <v>-4.3829519399997408E-6</v>
      </c>
      <c r="D12" s="4">
        <f>'Displacement method G4'!E12-'Pre-stress method G4'!E12</f>
        <v>2.8079517259997286E-6</v>
      </c>
      <c r="E12" s="4">
        <f t="shared" si="0"/>
        <v>5.326281521196534E-6</v>
      </c>
      <c r="F12" s="15">
        <f>'Displacement method G4'!S12</f>
        <v>5.1995959919978398</v>
      </c>
      <c r="G12" s="9">
        <f t="shared" si="1"/>
        <v>5.3262815211965338</v>
      </c>
      <c r="H12" s="1"/>
      <c r="I12" s="1"/>
      <c r="J12" s="1"/>
      <c r="L12" s="4"/>
      <c r="M12" s="4"/>
      <c r="N12" s="4"/>
      <c r="P12" s="1"/>
    </row>
    <row r="13" spans="1:16" x14ac:dyDescent="0.45">
      <c r="A13" s="9">
        <f>'Displacement method G4'!B13</f>
        <v>5581</v>
      </c>
      <c r="B13" s="4">
        <f>'Displacement method G4'!C13-'Pre-stress method G4'!C13</f>
        <v>3.7695062299943766E-7</v>
      </c>
      <c r="C13" s="4">
        <f>'Displacement method G4'!D13-'Pre-stress method G4'!D13</f>
        <v>2.8670441060002494E-6</v>
      </c>
      <c r="D13" s="4">
        <f>'Displacement method G4'!E13-'Pre-stress method G4'!E13</f>
        <v>1.8760313900000221E-6</v>
      </c>
      <c r="E13" s="4">
        <f t="shared" si="0"/>
        <v>3.4469591605059449E-6</v>
      </c>
      <c r="F13" s="15">
        <f>'Displacement method G4'!S13</f>
        <v>5.1808575554631879</v>
      </c>
      <c r="G13" s="9">
        <f t="shared" si="1"/>
        <v>3.4469591605059451</v>
      </c>
      <c r="H13" s="1"/>
      <c r="I13" s="1"/>
      <c r="J13" s="1"/>
      <c r="L13" s="4"/>
      <c r="M13" s="4"/>
      <c r="N13" s="4"/>
      <c r="P13" s="1"/>
    </row>
    <row r="14" spans="1:16" x14ac:dyDescent="0.45">
      <c r="A14" s="9">
        <f>'Displacement method G4'!B14</f>
        <v>6637</v>
      </c>
      <c r="B14" s="4">
        <f>'Displacement method G4'!C14-'Pre-stress method G4'!C14</f>
        <v>1.1504190999996056E-7</v>
      </c>
      <c r="C14" s="4">
        <f>'Displacement method G4'!D14-'Pre-stress method G4'!D14</f>
        <v>-1.852581917000367E-6</v>
      </c>
      <c r="D14" s="4">
        <f>'Displacement method G4'!E14-'Pre-stress method G4'!E14</f>
        <v>-6.76003794500106E-7</v>
      </c>
      <c r="E14" s="4">
        <f t="shared" si="0"/>
        <v>1.975417811611441E-6</v>
      </c>
      <c r="F14" s="15">
        <f>'Displacement method G4'!S14</f>
        <v>5.671835528292406</v>
      </c>
      <c r="G14" s="9">
        <f t="shared" si="1"/>
        <v>1.9754178116114409</v>
      </c>
      <c r="H14" s="1"/>
      <c r="I14" s="1"/>
      <c r="J14" s="1"/>
      <c r="L14" s="4"/>
      <c r="M14" s="4"/>
      <c r="N14" s="4"/>
      <c r="P14" s="1"/>
    </row>
    <row r="15" spans="1:16" x14ac:dyDescent="0.45">
      <c r="A15" s="9">
        <f>'Displacement method G4'!B15</f>
        <v>6673</v>
      </c>
      <c r="B15" s="4">
        <f>'Displacement method G4'!C15-'Pre-stress method G4'!C15</f>
        <v>9.0498250599965746E-7</v>
      </c>
      <c r="C15" s="4">
        <f>'Displacement method G4'!D15-'Pre-stress method G4'!D15</f>
        <v>1.027015265000434E-6</v>
      </c>
      <c r="D15" s="4">
        <f>'Displacement method G4'!E15-'Pre-stress method G4'!E15</f>
        <v>-9.6499298309982509E-7</v>
      </c>
      <c r="E15" s="4">
        <f t="shared" si="0"/>
        <v>1.674803017713197E-6</v>
      </c>
      <c r="F15" s="15">
        <f>'Displacement method G4'!S15</f>
        <v>5.6642585896125901</v>
      </c>
      <c r="G15" s="9">
        <f t="shared" si="1"/>
        <v>1.674803017713197</v>
      </c>
      <c r="H15" s="1"/>
      <c r="I15" s="1"/>
      <c r="J15" s="1"/>
      <c r="L15" s="4"/>
      <c r="M15" s="4"/>
      <c r="N15" s="4"/>
      <c r="P15" s="1"/>
    </row>
    <row r="16" spans="1:16" x14ac:dyDescent="0.45">
      <c r="A16" s="9">
        <f>'Displacement method G4'!B16</f>
        <v>7217</v>
      </c>
      <c r="B16" s="4">
        <f>'Displacement method G4'!C16-'Pre-stress method G4'!C16</f>
        <v>0</v>
      </c>
      <c r="C16" s="4">
        <f>'Displacement method G4'!D16-'Pre-stress method G4'!D16</f>
        <v>0</v>
      </c>
      <c r="D16" s="4">
        <f>'Displacement method G4'!E16-'Pre-stress method G4'!E16</f>
        <v>0</v>
      </c>
      <c r="E16" s="4">
        <f t="shared" si="0"/>
        <v>0</v>
      </c>
      <c r="F16" s="15">
        <f>'Displacement method G4'!S16</f>
        <v>6.0431979117020491</v>
      </c>
      <c r="G16" s="9">
        <f t="shared" si="1"/>
        <v>0</v>
      </c>
      <c r="H16" s="1"/>
      <c r="I16" s="1"/>
      <c r="J16" s="1"/>
      <c r="L16" s="4"/>
      <c r="M16" s="4"/>
      <c r="N16" s="4"/>
      <c r="P16" s="1"/>
    </row>
    <row r="17" spans="1:16" x14ac:dyDescent="0.45">
      <c r="A17" s="9">
        <f>'Displacement method G4'!B17</f>
        <v>7241</v>
      </c>
      <c r="B17" s="4">
        <f>'Displacement method G4'!C17-'Pre-stress method G4'!C17</f>
        <v>0</v>
      </c>
      <c r="C17" s="4">
        <f>'Displacement method G4'!D17-'Pre-stress method G4'!D17</f>
        <v>0</v>
      </c>
      <c r="D17" s="4">
        <f>'Displacement method G4'!E17-'Pre-stress method G4'!E17</f>
        <v>0</v>
      </c>
      <c r="E17" s="4">
        <f t="shared" si="0"/>
        <v>0</v>
      </c>
      <c r="F17" s="15">
        <f>'Displacement method G4'!S17</f>
        <v>6.0092132097305386</v>
      </c>
      <c r="G17" s="9">
        <f t="shared" si="1"/>
        <v>0</v>
      </c>
      <c r="H17" s="1"/>
      <c r="I17" s="1"/>
      <c r="J17" s="1"/>
      <c r="L17" s="4"/>
      <c r="M17" s="4"/>
      <c r="N17" s="4"/>
      <c r="P17" s="1"/>
    </row>
    <row r="18" spans="1:16" x14ac:dyDescent="0.45">
      <c r="A18" s="9">
        <f>'Displacement method G4'!B18</f>
        <v>7761</v>
      </c>
      <c r="B18" s="4">
        <f>'Displacement method G4'!C18-'Pre-stress method G4'!C18</f>
        <v>1.5417398330000161E-6</v>
      </c>
      <c r="C18" s="4">
        <f>'Displacement method G4'!D18-'Pre-stress method G4'!D18</f>
        <v>5.179800000000177E-6</v>
      </c>
      <c r="D18" s="4">
        <f>'Displacement method G4'!E18-'Pre-stress method G4'!E18</f>
        <v>2.3000122499999961E-5</v>
      </c>
      <c r="E18" s="4">
        <f t="shared" si="0"/>
        <v>2.362653010426341E-5</v>
      </c>
      <c r="F18" s="15">
        <f>'Displacement method G4'!S18</f>
        <v>1.2124911381531824</v>
      </c>
      <c r="G18" s="9">
        <f t="shared" si="1"/>
        <v>23.626530104263409</v>
      </c>
      <c r="H18" s="1"/>
      <c r="I18" s="1"/>
      <c r="J18" s="1"/>
      <c r="L18" s="4"/>
      <c r="M18" s="4"/>
      <c r="N18" s="4"/>
      <c r="P18" s="1"/>
    </row>
    <row r="19" spans="1:16" x14ac:dyDescent="0.45">
      <c r="A19" s="9">
        <f>'Displacement method G4'!B19</f>
        <v>7762</v>
      </c>
      <c r="B19" s="4">
        <f>'Displacement method G4'!C19-'Pre-stress method G4'!C19</f>
        <v>3.9129695330000118E-6</v>
      </c>
      <c r="C19" s="4">
        <f>'Displacement method G4'!D19-'Pre-stress method G4'!D19</f>
        <v>-6.3484146999980701E-7</v>
      </c>
      <c r="D19" s="4">
        <f>'Displacement method G4'!E19-'Pre-stress method G4'!E19</f>
        <v>-1.3896335999999095E-6</v>
      </c>
      <c r="E19" s="4">
        <f t="shared" si="0"/>
        <v>4.2006470692580872E-6</v>
      </c>
      <c r="F19" s="15">
        <f>'Displacement method G4'!S19</f>
        <v>2.1359893070893401</v>
      </c>
      <c r="G19" s="9">
        <f t="shared" si="1"/>
        <v>4.2006470692580873</v>
      </c>
      <c r="H19" s="1"/>
      <c r="I19" s="1"/>
      <c r="J19" s="1"/>
      <c r="L19" s="4"/>
      <c r="M19" s="4"/>
      <c r="N19" s="4"/>
      <c r="P19" s="1"/>
    </row>
    <row r="20" spans="1:16" x14ac:dyDescent="0.45">
      <c r="A20" s="9">
        <f>'Displacement method G4'!B20</f>
        <v>9021</v>
      </c>
      <c r="B20" s="4">
        <f>'Displacement method G4'!C20-'Pre-stress method G4'!C20</f>
        <v>3.0469263489999333E-6</v>
      </c>
      <c r="C20" s="4">
        <f>'Displacement method G4'!D20-'Pre-stress method G4'!D20</f>
        <v>-4.2957379100001108E-6</v>
      </c>
      <c r="D20" s="4">
        <f>'Displacement method G4'!E20-'Pre-stress method G4'!E20</f>
        <v>-1.0999596309999894E-5</v>
      </c>
      <c r="E20" s="4">
        <f t="shared" si="0"/>
        <v>1.2195418949368057E-5</v>
      </c>
      <c r="F20" s="15">
        <f>'Displacement method G4'!S20</f>
        <v>3.0443297718874018</v>
      </c>
      <c r="G20" s="9">
        <f t="shared" si="1"/>
        <v>12.195418949368058</v>
      </c>
      <c r="H20" s="1"/>
      <c r="I20" s="1"/>
      <c r="J20" s="1"/>
      <c r="L20" s="4"/>
      <c r="M20" s="4"/>
      <c r="N20" s="4"/>
      <c r="P20" s="1"/>
    </row>
    <row r="21" spans="1:16" x14ac:dyDescent="0.45">
      <c r="A21" s="9">
        <f>'Displacement method G4'!B21</f>
        <v>10161</v>
      </c>
      <c r="B21" s="4">
        <f>'Displacement method G4'!C21-'Pre-stress method G4'!C21</f>
        <v>-1.3102800000162548E-8</v>
      </c>
      <c r="C21" s="4">
        <f>'Displacement method G4'!D21-'Pre-stress method G4'!D21</f>
        <v>-4.5097537599999259E-6</v>
      </c>
      <c r="D21" s="4">
        <f>'Displacement method G4'!E21-'Pre-stress method G4'!E21</f>
        <v>-6.6297607599998844E-6</v>
      </c>
      <c r="E21" s="4">
        <f t="shared" si="0"/>
        <v>8.0182154120499632E-6</v>
      </c>
      <c r="F21" s="15">
        <f>'Displacement method G4'!S21</f>
        <v>4.099770542359658</v>
      </c>
      <c r="G21" s="9">
        <f t="shared" si="1"/>
        <v>8.0182154120499636</v>
      </c>
      <c r="H21" s="1"/>
      <c r="I21" s="1"/>
      <c r="J21" s="1"/>
      <c r="L21" s="4"/>
      <c r="M21" s="4"/>
      <c r="N21" s="4"/>
      <c r="P21" s="1"/>
    </row>
    <row r="22" spans="1:16" x14ac:dyDescent="0.45">
      <c r="A22" s="9">
        <f>'Displacement method G4'!B22</f>
        <v>11301</v>
      </c>
      <c r="B22" s="4">
        <f>'Displacement method G4'!C22-'Pre-stress method G4'!C22</f>
        <v>-2.4400333110000463E-6</v>
      </c>
      <c r="C22" s="4">
        <f>'Displacement method G4'!D22-'Pre-stress method G4'!D22</f>
        <v>-6.7391816300013674E-7</v>
      </c>
      <c r="D22" s="4">
        <f>'Displacement method G4'!E22-'Pre-stress method G4'!E22</f>
        <v>1.4640455549999425E-6</v>
      </c>
      <c r="E22" s="4">
        <f t="shared" si="0"/>
        <v>2.9242704451412181E-6</v>
      </c>
      <c r="F22" s="15">
        <f>'Displacement method G4'!S22</f>
        <v>5.179465170266135</v>
      </c>
      <c r="G22" s="9">
        <f t="shared" si="1"/>
        <v>2.924270445141218</v>
      </c>
      <c r="H22" s="1"/>
      <c r="I22" s="1"/>
      <c r="J22" s="1"/>
      <c r="L22" s="4"/>
      <c r="M22" s="4"/>
      <c r="N22" s="4"/>
      <c r="P22" s="1"/>
    </row>
    <row r="23" spans="1:16" x14ac:dyDescent="0.45">
      <c r="A23" s="9">
        <f>'Displacement method G4'!B23</f>
        <v>12351</v>
      </c>
      <c r="B23" s="4">
        <f>'Displacement method G4'!C23-'Pre-stress method G4'!C23</f>
        <v>-5.7370687110008811E-7</v>
      </c>
      <c r="C23" s="4">
        <f>'Displacement method G4'!D23-'Pre-stress method G4'!D23</f>
        <v>-7.6597230500019542E-7</v>
      </c>
      <c r="D23" s="4">
        <f>'Displacement method G4'!E23-'Pre-stress method G4'!E23</f>
        <v>-4.9946676998306738E-9</v>
      </c>
      <c r="E23" s="4">
        <f t="shared" si="0"/>
        <v>9.5701519981669951E-7</v>
      </c>
      <c r="F23" s="15">
        <f>'Displacement method G4'!S23</f>
        <v>5.7016048065435045</v>
      </c>
      <c r="G23" s="9">
        <f t="shared" si="1"/>
        <v>0.95701519981669947</v>
      </c>
      <c r="H23" s="1"/>
      <c r="I23" s="1"/>
      <c r="J23" s="1"/>
      <c r="L23" s="4"/>
      <c r="M23" s="4"/>
      <c r="N23" s="4"/>
      <c r="P23" s="1"/>
    </row>
    <row r="24" spans="1:16" x14ac:dyDescent="0.45">
      <c r="A24" s="9">
        <f>'Displacement method G4'!B24</f>
        <v>12891</v>
      </c>
      <c r="B24" s="4">
        <f>'Displacement method G4'!C24-'Pre-stress method G4'!C24</f>
        <v>0</v>
      </c>
      <c r="C24" s="4">
        <f>'Displacement method G4'!D24-'Pre-stress method G4'!D24</f>
        <v>0</v>
      </c>
      <c r="D24" s="4">
        <f>'Displacement method G4'!E24-'Pre-stress method G4'!E24</f>
        <v>0</v>
      </c>
      <c r="E24" s="4">
        <f t="shared" si="0"/>
        <v>0</v>
      </c>
      <c r="F24" s="15">
        <f>'Displacement method G4'!S24</f>
        <v>5.9870208701824321</v>
      </c>
      <c r="G24" s="9">
        <f t="shared" si="1"/>
        <v>0</v>
      </c>
      <c r="H24" s="1"/>
      <c r="I24" s="1"/>
      <c r="J24" s="1"/>
      <c r="L24" s="4"/>
      <c r="M24" s="4"/>
      <c r="N24" s="4"/>
      <c r="P24" s="1"/>
    </row>
    <row r="25" spans="1:16" x14ac:dyDescent="0.45">
      <c r="A25" s="9">
        <f>'Displacement method G4'!B25</f>
        <v>13577</v>
      </c>
      <c r="B25" s="4">
        <f>'Displacement method G4'!C25-'Pre-stress method G4'!C25</f>
        <v>2.418823935999956E-6</v>
      </c>
      <c r="C25" s="4">
        <f>'Displacement method G4'!D25-'Pre-stress method G4'!D25</f>
        <v>6.8769717580000837E-6</v>
      </c>
      <c r="D25" s="4">
        <f>'Displacement method G4'!E25-'Pre-stress method G4'!E25</f>
        <v>3.3009885940000041E-5</v>
      </c>
      <c r="E25" s="4">
        <f t="shared" si="0"/>
        <v>3.3805266151378096E-5</v>
      </c>
      <c r="F25" s="15">
        <f>'Displacement method G4'!S25</f>
        <v>1.2228911153900826</v>
      </c>
      <c r="G25" s="9">
        <f t="shared" si="1"/>
        <v>33.805266151378099</v>
      </c>
      <c r="H25" s="1"/>
      <c r="I25" s="1"/>
      <c r="J25" s="1"/>
      <c r="L25" s="4"/>
      <c r="M25" s="4"/>
      <c r="N25" s="4"/>
      <c r="P25" s="1"/>
    </row>
    <row r="26" spans="1:16" x14ac:dyDescent="0.45">
      <c r="A26" s="9">
        <f>'Displacement method G4'!B26</f>
        <v>15017</v>
      </c>
      <c r="B26" s="4">
        <f>'Displacement method G4'!C26-'Pre-stress method G4'!C26</f>
        <v>3.1950036363999909E-6</v>
      </c>
      <c r="C26" s="4">
        <f>'Displacement method G4'!D26-'Pre-stress method G4'!D26</f>
        <v>2.0969198990001148E-6</v>
      </c>
      <c r="D26" s="4">
        <f>'Displacement method G4'!E26-'Pre-stress method G4'!E26</f>
        <v>1.1879856329999978E-5</v>
      </c>
      <c r="E26" s="4">
        <f t="shared" si="0"/>
        <v>1.2479427379526368E-5</v>
      </c>
      <c r="F26" s="15">
        <f>'Displacement method G4'!S26</f>
        <v>2.1594854706850892</v>
      </c>
      <c r="G26" s="9">
        <f t="shared" si="1"/>
        <v>12.479427379526369</v>
      </c>
      <c r="H26" s="1"/>
      <c r="I26" s="1"/>
      <c r="J26" s="1"/>
      <c r="L26" s="4"/>
      <c r="M26" s="4"/>
      <c r="N26" s="4"/>
      <c r="P26" s="1"/>
    </row>
    <row r="27" spans="1:16" x14ac:dyDescent="0.45">
      <c r="A27" s="9">
        <f>'Displacement method G4'!B27</f>
        <v>16157</v>
      </c>
      <c r="B27" s="4">
        <f>'Displacement method G4'!C27-'Pre-stress method G4'!C27</f>
        <v>4.6629820720000062E-6</v>
      </c>
      <c r="C27" s="4">
        <f>'Displacement method G4'!D27-'Pre-stress method G4'!D27</f>
        <v>-2.1811065000019308E-7</v>
      </c>
      <c r="D27" s="4">
        <f>'Displacement method G4'!E27-'Pre-stress method G4'!E27</f>
        <v>4.7198791600000425E-6</v>
      </c>
      <c r="E27" s="4">
        <f t="shared" si="0"/>
        <v>6.6383908701160164E-6</v>
      </c>
      <c r="F27" s="15">
        <f>'Displacement method G4'!S27</f>
        <v>3.1028837635335291</v>
      </c>
      <c r="G27" s="9">
        <f t="shared" si="1"/>
        <v>6.6383908701160168</v>
      </c>
      <c r="H27" s="1"/>
      <c r="I27" s="1"/>
      <c r="J27" s="1"/>
      <c r="L27" s="4"/>
      <c r="M27" s="4"/>
      <c r="N27" s="4"/>
      <c r="P27" s="1"/>
    </row>
    <row r="28" spans="1:16" x14ac:dyDescent="0.45">
      <c r="A28" s="9">
        <f>'Displacement method G4'!B28</f>
        <v>17297</v>
      </c>
      <c r="B28" s="4">
        <f>'Displacement method G4'!C28-'Pre-stress method G4'!C28</f>
        <v>5.6129736729999737E-6</v>
      </c>
      <c r="C28" s="4">
        <f>'Displacement method G4'!D28-'Pre-stress method G4'!D28</f>
        <v>3.6793752699985915E-7</v>
      </c>
      <c r="D28" s="4">
        <f>'Displacement method G4'!E28-'Pre-stress method G4'!E28</f>
        <v>3.9199531260002314E-6</v>
      </c>
      <c r="E28" s="4">
        <f t="shared" si="0"/>
        <v>6.8561566484149546E-6</v>
      </c>
      <c r="F28" s="15">
        <f>'Displacement method G4'!S28</f>
        <v>4.175855361479849</v>
      </c>
      <c r="G28" s="9">
        <f t="shared" si="1"/>
        <v>6.856156648414955</v>
      </c>
      <c r="H28" s="1"/>
      <c r="I28" s="1"/>
      <c r="J28" s="1"/>
      <c r="L28" s="4"/>
      <c r="M28" s="4"/>
      <c r="N28" s="4"/>
      <c r="P28" s="1"/>
    </row>
    <row r="29" spans="1:16" x14ac:dyDescent="0.45">
      <c r="A29" s="9">
        <f>'Displacement method G4'!B29</f>
        <v>18437</v>
      </c>
      <c r="B29" s="4">
        <f>'Displacement method G4'!C29-'Pre-stress method G4'!C29</f>
        <v>4.3159803279997286E-6</v>
      </c>
      <c r="C29" s="4">
        <f>'Displacement method G4'!D29-'Pre-stress method G4'!D29</f>
        <v>1.0889831330001404E-6</v>
      </c>
      <c r="D29" s="4">
        <f>'Displacement method G4'!E29-'Pre-stress method G4'!E29</f>
        <v>2.5999911164001528E-6</v>
      </c>
      <c r="E29" s="4">
        <f t="shared" si="0"/>
        <v>5.1549514314879006E-6</v>
      </c>
      <c r="F29" s="15">
        <f>'Displacement method G4'!S29</f>
        <v>5.2399500236166379</v>
      </c>
      <c r="G29" s="9">
        <f t="shared" si="1"/>
        <v>5.154951431487901</v>
      </c>
      <c r="H29" s="1"/>
      <c r="I29" s="1"/>
      <c r="J29" s="1"/>
      <c r="L29" s="4"/>
      <c r="M29" s="4"/>
      <c r="N29" s="4"/>
      <c r="P29" s="1"/>
    </row>
    <row r="30" spans="1:16" x14ac:dyDescent="0.45">
      <c r="A30" s="9">
        <f>'Displacement method G4'!B30</f>
        <v>19487</v>
      </c>
      <c r="B30" s="4">
        <f>'Displacement method G4'!C30-'Pre-stress method G4'!C30</f>
        <v>1.5345932887003699E-6</v>
      </c>
      <c r="C30" s="4">
        <f>'Displacement method G4'!D30-'Pre-stress method G4'!D30</f>
        <v>-2.5200824719986276E-7</v>
      </c>
      <c r="D30" s="4">
        <f>'Displacement method G4'!E30-'Pre-stress method G4'!E30</f>
        <v>7.7998140700103608E-8</v>
      </c>
      <c r="E30" s="4">
        <f t="shared" si="0"/>
        <v>1.5571025747630235E-6</v>
      </c>
      <c r="F30" s="15">
        <f>'Displacement method G4'!S30</f>
        <v>5.7401586328254037</v>
      </c>
      <c r="G30" s="9">
        <f t="shared" si="1"/>
        <v>1.5571025747630234</v>
      </c>
      <c r="H30" s="1"/>
      <c r="I30" s="1"/>
      <c r="J30" s="1"/>
      <c r="L30" s="4"/>
      <c r="M30" s="4"/>
      <c r="N30" s="4"/>
      <c r="P30" s="1"/>
    </row>
    <row r="31" spans="1:16" x14ac:dyDescent="0.45">
      <c r="A31" s="9">
        <f>'Displacement method G4'!B31</f>
        <v>20027</v>
      </c>
      <c r="B31" s="4">
        <f>'Displacement method G4'!C31-'Pre-stress method G4'!C31</f>
        <v>0</v>
      </c>
      <c r="C31" s="4">
        <f>'Displacement method G4'!D31-'Pre-stress method G4'!D31</f>
        <v>0</v>
      </c>
      <c r="D31" s="4">
        <f>'Displacement method G4'!E31-'Pre-stress method G4'!E31</f>
        <v>0</v>
      </c>
      <c r="E31" s="4">
        <f t="shared" si="0"/>
        <v>0</v>
      </c>
      <c r="F31" s="15">
        <f>'Displacement method G4'!S31</f>
        <v>5.9796669756768228</v>
      </c>
      <c r="G31" s="9">
        <f t="shared" si="1"/>
        <v>0</v>
      </c>
      <c r="H31" s="1"/>
      <c r="I31" s="1"/>
      <c r="J31" s="1"/>
      <c r="L31" s="4"/>
      <c r="M31" s="4"/>
      <c r="N31" s="4"/>
      <c r="P31" s="1"/>
    </row>
    <row r="32" spans="1:16" x14ac:dyDescent="0.45">
      <c r="A32" s="9">
        <f>'Displacement method G4'!B32</f>
        <v>20582</v>
      </c>
      <c r="B32" s="4">
        <f>'Displacement method G4'!C32-'Pre-stress method G4'!C32</f>
        <v>3.4539956161999934E-6</v>
      </c>
      <c r="C32" s="4">
        <f>'Displacement method G4'!D32-'Pre-stress method G4'!D32</f>
        <v>5.1288852399999788E-6</v>
      </c>
      <c r="D32" s="4">
        <f>'Displacement method G4'!E32-'Pre-stress method G4'!E32</f>
        <v>3.0109804649999957E-5</v>
      </c>
      <c r="E32" s="4">
        <f t="shared" si="0"/>
        <v>3.0738182860783708E-5</v>
      </c>
      <c r="F32" s="15">
        <f>'Displacement method G4'!S32</f>
        <v>1.2219142040667175</v>
      </c>
      <c r="G32" s="9">
        <f t="shared" si="1"/>
        <v>30.738182860783709</v>
      </c>
      <c r="H32" s="1"/>
      <c r="I32" s="1"/>
      <c r="J32" s="1"/>
      <c r="L32" s="4"/>
      <c r="M32" s="4"/>
      <c r="N32" s="4"/>
      <c r="P32" s="1"/>
    </row>
    <row r="33" spans="1:16" x14ac:dyDescent="0.45">
      <c r="A33" s="9">
        <f>'Displacement method G4'!B33</f>
        <v>22022</v>
      </c>
      <c r="B33" s="4">
        <f>'Displacement method G4'!C33-'Pre-stress method G4'!C33</f>
        <v>-1.0671203400001127E-6</v>
      </c>
      <c r="C33" s="4">
        <f>'Displacement method G4'!D33-'Pre-stress method G4'!D33</f>
        <v>4.2089166859999054E-6</v>
      </c>
      <c r="D33" s="4">
        <f>'Displacement method G4'!E33-'Pre-stress method G4'!E33</f>
        <v>8.2496372299999902E-6</v>
      </c>
      <c r="E33" s="4">
        <f t="shared" si="0"/>
        <v>9.322566165832898E-6</v>
      </c>
      <c r="F33" s="15">
        <f>'Displacement method G4'!S33</f>
        <v>2.1560200871977049</v>
      </c>
      <c r="G33" s="9">
        <f t="shared" si="1"/>
        <v>9.3225661658328978</v>
      </c>
      <c r="H33" s="1"/>
      <c r="I33" s="1"/>
      <c r="J33" s="1"/>
      <c r="L33" s="4"/>
      <c r="M33" s="4"/>
      <c r="N33" s="4"/>
      <c r="P33" s="1"/>
    </row>
    <row r="34" spans="1:16" x14ac:dyDescent="0.45">
      <c r="A34" s="9">
        <f>'Displacement method G4'!B34</f>
        <v>23162</v>
      </c>
      <c r="B34" s="4">
        <f>'Displacement method G4'!C34-'Pre-stress method G4'!C34</f>
        <v>-2.9732152300003534E-6</v>
      </c>
      <c r="C34" s="4">
        <f>'Displacement method G4'!D34-'Pre-stress method G4'!D34</f>
        <v>3.610885170000043E-6</v>
      </c>
      <c r="D34" s="4">
        <f>'Displacement method G4'!E34-'Pre-stress method G4'!E34</f>
        <v>1.709666100000156E-6</v>
      </c>
      <c r="E34" s="4">
        <f t="shared" si="0"/>
        <v>4.9801062928738817E-6</v>
      </c>
      <c r="F34" s="15">
        <f>'Displacement method G4'!S34</f>
        <v>3.1001913811892323</v>
      </c>
      <c r="G34" s="9">
        <f t="shared" si="1"/>
        <v>4.9801062928738817</v>
      </c>
      <c r="H34" s="1"/>
      <c r="I34" s="1"/>
      <c r="J34" s="1"/>
      <c r="L34" s="4"/>
      <c r="M34" s="4"/>
      <c r="N34" s="4"/>
      <c r="P34" s="1"/>
    </row>
    <row r="35" spans="1:16" x14ac:dyDescent="0.45">
      <c r="A35" s="9">
        <f>'Displacement method G4'!B35</f>
        <v>24302</v>
      </c>
      <c r="B35" s="4">
        <f>'Displacement method G4'!C35-'Pre-stress method G4'!C35</f>
        <v>-1.319147330000256E-6</v>
      </c>
      <c r="C35" s="4">
        <f>'Displacement method G4'!D35-'Pre-stress method G4'!D35</f>
        <v>3.9768784300001168E-6</v>
      </c>
      <c r="D35" s="4">
        <f>'Displacement method G4'!E35-'Pre-stress method G4'!E35</f>
        <v>2.8698294499999652E-6</v>
      </c>
      <c r="E35" s="4">
        <f t="shared" si="0"/>
        <v>5.0785463271820314E-6</v>
      </c>
      <c r="F35" s="15">
        <f>'Displacement method G4'!S35</f>
        <v>4.1745553643472029</v>
      </c>
      <c r="G35" s="9">
        <f t="shared" si="1"/>
        <v>5.078546327182031</v>
      </c>
      <c r="H35" s="1"/>
      <c r="I35" s="1"/>
      <c r="J35" s="1"/>
      <c r="L35" s="4"/>
      <c r="M35" s="4"/>
      <c r="N35" s="4"/>
      <c r="P35" s="1"/>
    </row>
    <row r="36" spans="1:16" x14ac:dyDescent="0.45">
      <c r="A36" s="9">
        <f>'Displacement method G4'!B36</f>
        <v>25372</v>
      </c>
      <c r="B36" s="4">
        <f>'Displacement method G4'!C36-'Pre-stress method G4'!C36</f>
        <v>5.6993789099984982E-7</v>
      </c>
      <c r="C36" s="4">
        <f>'Displacement method G4'!D36-'Pre-stress method G4'!D36</f>
        <v>3.5609545080000915E-6</v>
      </c>
      <c r="D36" s="4">
        <f>'Displacement method G4'!E36-'Pre-stress method G4'!E36</f>
        <v>1.6819641770002974E-6</v>
      </c>
      <c r="E36" s="4">
        <f t="shared" si="0"/>
        <v>3.979224761226214E-6</v>
      </c>
      <c r="F36" s="15">
        <f>'Displacement method G4'!S36</f>
        <v>5.2249268023580964</v>
      </c>
      <c r="G36" s="9">
        <f t="shared" si="1"/>
        <v>3.9792247612262139</v>
      </c>
      <c r="H36" s="1"/>
      <c r="I36" s="1"/>
      <c r="J36" s="1"/>
      <c r="L36" s="4"/>
      <c r="M36" s="4"/>
      <c r="N36" s="4"/>
      <c r="P36" s="1"/>
    </row>
    <row r="37" spans="1:16" x14ac:dyDescent="0.45">
      <c r="A37" s="9">
        <f>'Displacement method G4'!B37</f>
        <v>25380</v>
      </c>
      <c r="B37" s="4">
        <f>'Displacement method G4'!C37-'Pre-stress method G4'!C37</f>
        <v>-5.0102158600118935E-7</v>
      </c>
      <c r="C37" s="4">
        <f>'Displacement method G4'!D37-'Pre-stress method G4'!D37</f>
        <v>1.2528877039999151E-6</v>
      </c>
      <c r="D37" s="4">
        <f>'Displacement method G4'!E37-'Pre-stress method G4'!E37</f>
        <v>-7.7401168100017792E-7</v>
      </c>
      <c r="E37" s="4">
        <f t="shared" si="0"/>
        <v>1.5555848774007953E-6</v>
      </c>
      <c r="F37" s="15">
        <f>'Displacement method G4'!S37</f>
        <v>5.7011587181905394</v>
      </c>
      <c r="G37" s="9">
        <f t="shared" si="1"/>
        <v>1.5555848774007952</v>
      </c>
      <c r="H37" s="1"/>
      <c r="I37" s="1"/>
      <c r="J37" s="1"/>
      <c r="L37" s="4"/>
      <c r="M37" s="4"/>
      <c r="N37" s="4"/>
      <c r="P37" s="1"/>
    </row>
    <row r="38" spans="1:16" x14ac:dyDescent="0.45">
      <c r="A38" s="9">
        <f>'Displacement method G4'!B38</f>
        <v>26032</v>
      </c>
      <c r="B38" s="4">
        <f>'Displacement method G4'!C38-'Pre-stress method G4'!C38</f>
        <v>0</v>
      </c>
      <c r="C38" s="4">
        <f>'Displacement method G4'!D38-'Pre-stress method G4'!D38</f>
        <v>0</v>
      </c>
      <c r="D38" s="4">
        <f>'Displacement method G4'!E38-'Pre-stress method G4'!E38</f>
        <v>0</v>
      </c>
      <c r="E38" s="4">
        <f t="shared" si="0"/>
        <v>0</v>
      </c>
      <c r="F38" s="15">
        <f>'Displacement method G4'!S38</f>
        <v>5.9906054293368385</v>
      </c>
      <c r="G38" s="9">
        <f t="shared" si="1"/>
        <v>0</v>
      </c>
      <c r="H38" s="1"/>
      <c r="I38" s="1"/>
      <c r="J38" s="1"/>
      <c r="L38" s="4"/>
      <c r="M38" s="4"/>
      <c r="N38" s="4"/>
      <c r="P38" s="1"/>
    </row>
    <row r="39" spans="1:16" x14ac:dyDescent="0.45">
      <c r="A39" s="9">
        <f>'Displacement method G4'!B39</f>
        <v>27587</v>
      </c>
      <c r="B39" s="4">
        <f>'Displacement method G4'!C39-'Pre-stress method G4'!C39</f>
        <v>1.4190667179999478E-6</v>
      </c>
      <c r="C39" s="4">
        <f>'Displacement method G4'!D39-'Pre-stress method G4'!D39</f>
        <v>5.0359894609999724E-6</v>
      </c>
      <c r="D39" s="4">
        <f>'Displacement method G4'!E39-'Pre-stress method G4'!E39</f>
        <v>1.6550139539999939E-5</v>
      </c>
      <c r="E39" s="4">
        <f t="shared" si="0"/>
        <v>1.7357478474562695E-5</v>
      </c>
      <c r="F39" s="15">
        <f>'Displacement method G4'!S39</f>
        <v>1.2139631421093475</v>
      </c>
      <c r="G39" s="9">
        <f t="shared" si="1"/>
        <v>17.357478474562694</v>
      </c>
      <c r="H39" s="1"/>
      <c r="I39" s="1"/>
      <c r="J39" s="1"/>
      <c r="L39" s="4"/>
      <c r="M39" s="4"/>
      <c r="N39" s="4"/>
      <c r="P39" s="1"/>
    </row>
    <row r="40" spans="1:16" x14ac:dyDescent="0.45">
      <c r="A40" s="9">
        <f>'Displacement method G4'!B40</f>
        <v>29027</v>
      </c>
      <c r="B40" s="4">
        <f>'Displacement method G4'!C40-'Pre-stress method G4'!C40</f>
        <v>-2.0068651499997436E-6</v>
      </c>
      <c r="C40" s="4">
        <f>'Displacement method G4'!D40-'Pre-stress method G4'!D40</f>
        <v>5.6039616189999981E-6</v>
      </c>
      <c r="D40" s="4">
        <f>'Displacement method G4'!E40-'Pre-stress method G4'!E40</f>
        <v>-2.4397796700000246E-6</v>
      </c>
      <c r="E40" s="4">
        <f t="shared" si="0"/>
        <v>6.433072236160107E-6</v>
      </c>
      <c r="F40" s="15">
        <f>'Displacement method G4'!S40</f>
        <v>2.1512508797441545</v>
      </c>
      <c r="G40" s="9">
        <f t="shared" si="1"/>
        <v>6.4330722361601067</v>
      </c>
      <c r="H40" s="1"/>
      <c r="I40" s="1"/>
      <c r="J40" s="1"/>
      <c r="L40" s="4"/>
      <c r="M40" s="4"/>
      <c r="N40" s="4"/>
      <c r="P40" s="1"/>
    </row>
    <row r="41" spans="1:16" x14ac:dyDescent="0.45">
      <c r="A41" s="9">
        <f>'Displacement method G4'!B41</f>
        <v>30167</v>
      </c>
      <c r="B41" s="4">
        <f>'Displacement method G4'!C41-'Pre-stress method G4'!C41</f>
        <v>-4.6328568600001278E-6</v>
      </c>
      <c r="C41" s="4">
        <f>'Displacement method G4'!D41-'Pre-stress method G4'!D41</f>
        <v>3.1489383290001297E-6</v>
      </c>
      <c r="D41" s="4">
        <f>'Displacement method G4'!E41-'Pre-stress method G4'!E41</f>
        <v>-6.649849829999839E-6</v>
      </c>
      <c r="E41" s="4">
        <f t="shared" si="0"/>
        <v>8.6948075336171341E-6</v>
      </c>
      <c r="F41" s="15">
        <f>'Displacement method G4'!S41</f>
        <v>3.0767914326453782</v>
      </c>
      <c r="G41" s="9">
        <f t="shared" si="1"/>
        <v>8.6948075336171335</v>
      </c>
      <c r="H41" s="1"/>
      <c r="I41" s="1"/>
      <c r="J41" s="1"/>
      <c r="L41" s="4"/>
      <c r="M41" s="4"/>
      <c r="N41" s="4"/>
      <c r="P41" s="1"/>
    </row>
    <row r="42" spans="1:16" x14ac:dyDescent="0.45">
      <c r="A42" s="9">
        <f>'Displacement method G4'!B42</f>
        <v>31307</v>
      </c>
      <c r="B42" s="4">
        <f>'Displacement method G4'!C42-'Pre-stress method G4'!C42</f>
        <v>-3.3479312220000175E-6</v>
      </c>
      <c r="C42" s="4">
        <f>'Displacement method G4'!D42-'Pre-stress method G4'!D42</f>
        <v>-1.2670195219997935E-6</v>
      </c>
      <c r="D42" s="4">
        <f>'Displacement method G4'!E42-'Pre-stress method G4'!E42</f>
        <v>2.9003591300001685E-7</v>
      </c>
      <c r="E42" s="4">
        <f t="shared" si="0"/>
        <v>3.5913928728559997E-6</v>
      </c>
      <c r="F42" s="15">
        <f>'Displacement method G4'!S42</f>
        <v>4.1473860804125771</v>
      </c>
      <c r="G42" s="9">
        <f t="shared" si="1"/>
        <v>3.5913928728559998</v>
      </c>
      <c r="H42" s="1"/>
      <c r="I42" s="1"/>
      <c r="J42" s="1"/>
      <c r="L42" s="4"/>
      <c r="M42" s="4"/>
      <c r="N42" s="4"/>
      <c r="P42" s="1"/>
    </row>
    <row r="43" spans="1:16" x14ac:dyDescent="0.45">
      <c r="A43" s="9">
        <f>'Displacement method G4'!B43</f>
        <v>32447</v>
      </c>
      <c r="B43" s="4">
        <f>'Displacement method G4'!C43-'Pre-stress method G4'!C43</f>
        <v>9.1297924499980643E-7</v>
      </c>
      <c r="C43" s="4">
        <f>'Displacement method G4'!D43-'Pre-stress method G4'!D43</f>
        <v>-3.2800256499999556E-6</v>
      </c>
      <c r="D43" s="4">
        <f>'Displacement method G4'!E43-'Pre-stress method G4'!E43</f>
        <v>2.3559930640995944E-6</v>
      </c>
      <c r="E43" s="4">
        <f t="shared" si="0"/>
        <v>4.1403867795827288E-6</v>
      </c>
      <c r="F43" s="15">
        <f>'Displacement method G4'!S43</f>
        <v>5.1980729506231445</v>
      </c>
      <c r="G43" s="9">
        <f t="shared" si="1"/>
        <v>4.1403867795827285</v>
      </c>
      <c r="H43" s="1"/>
      <c r="I43" s="1"/>
      <c r="J43" s="1"/>
      <c r="L43" s="4"/>
      <c r="M43" s="4"/>
      <c r="N43" s="4"/>
      <c r="P43" s="1"/>
    </row>
    <row r="44" spans="1:16" x14ac:dyDescent="0.45">
      <c r="A44" s="9">
        <f>'Displacement method G4'!B44</f>
        <v>33497</v>
      </c>
      <c r="B44" s="4">
        <f>'Displacement method G4'!C44-'Pre-stress method G4'!C44</f>
        <v>-2.0802197499975028E-7</v>
      </c>
      <c r="C44" s="4">
        <f>'Displacement method G4'!D44-'Pre-stress method G4'!D44</f>
        <v>-1.2820095972002239E-6</v>
      </c>
      <c r="D44" s="4">
        <f>'Displacement method G4'!E44-'Pre-stress method G4'!E44</f>
        <v>-9.0700851329995197E-7</v>
      </c>
      <c r="E44" s="4">
        <f t="shared" si="0"/>
        <v>1.5841357872969307E-6</v>
      </c>
      <c r="F44" s="15">
        <f>'Displacement method G4'!S44</f>
        <v>5.6744355225872463</v>
      </c>
      <c r="G44" s="9">
        <f t="shared" si="1"/>
        <v>1.5841357872969306</v>
      </c>
      <c r="H44" s="1"/>
      <c r="I44" s="1"/>
      <c r="J44" s="1"/>
      <c r="L44" s="4"/>
      <c r="M44" s="4"/>
      <c r="N44" s="4"/>
      <c r="P44" s="1"/>
    </row>
    <row r="45" spans="1:16" x14ac:dyDescent="0.45">
      <c r="A45" s="9">
        <f>'Displacement method G4'!B45</f>
        <v>34037</v>
      </c>
      <c r="B45" s="4">
        <f>'Displacement method G4'!C45-'Pre-stress method G4'!C45</f>
        <v>0</v>
      </c>
      <c r="C45" s="4">
        <f>'Displacement method G4'!D45-'Pre-stress method G4'!D45</f>
        <v>0</v>
      </c>
      <c r="D45" s="4">
        <f>'Displacement method G4'!E45-'Pre-stress method G4'!E45</f>
        <v>0</v>
      </c>
      <c r="E45" s="4">
        <f t="shared" si="0"/>
        <v>0</v>
      </c>
      <c r="F45" s="15">
        <f>'Displacement method G4'!S45</f>
        <v>5.9962515065664146</v>
      </c>
      <c r="G45" s="9">
        <f t="shared" si="1"/>
        <v>0</v>
      </c>
      <c r="H45" s="1"/>
      <c r="I45" s="1"/>
      <c r="J45" s="1"/>
      <c r="L45" s="4"/>
      <c r="M45" s="4"/>
      <c r="N45" s="4"/>
      <c r="P45" s="1"/>
    </row>
    <row r="46" spans="1:16" x14ac:dyDescent="0.45">
      <c r="A46" s="9">
        <f>'Displacement method G4'!B46</f>
        <v>34592</v>
      </c>
      <c r="B46" s="4">
        <f>'Displacement method G4'!C46-'Pre-stress method G4'!C46</f>
        <v>9.5263113100002832E-7</v>
      </c>
      <c r="C46" s="4">
        <f>'Displacement method G4'!D46-'Pre-stress method G4'!D46</f>
        <v>7.8659426850000679E-6</v>
      </c>
      <c r="D46" s="4">
        <f>'Displacement method G4'!E46-'Pre-stress method G4'!E46</f>
        <v>1.0902376200000972E-6</v>
      </c>
      <c r="E46" s="4">
        <f t="shared" si="0"/>
        <v>7.9980734219885685E-6</v>
      </c>
      <c r="F46" s="15">
        <f>'Displacement method G4'!S46</f>
        <v>1.2027488131775477</v>
      </c>
      <c r="G46" s="9">
        <f t="shared" si="1"/>
        <v>7.9980734219885683</v>
      </c>
      <c r="H46" s="1"/>
      <c r="I46" s="1"/>
      <c r="J46" s="1"/>
      <c r="L46" s="4"/>
      <c r="M46" s="4"/>
      <c r="N46" s="4"/>
      <c r="P46" s="1"/>
    </row>
    <row r="47" spans="1:16" x14ac:dyDescent="0.45">
      <c r="A47" s="9">
        <f>'Displacement method G4'!B47</f>
        <v>36032</v>
      </c>
      <c r="B47" s="4">
        <f>'Displacement method G4'!C47-'Pre-stress method G4'!C47</f>
        <v>6.8808317100013412E-7</v>
      </c>
      <c r="C47" s="4">
        <f>'Displacement method G4'!D47-'Pre-stress method G4'!D47</f>
        <v>9.7658006799998531E-6</v>
      </c>
      <c r="D47" s="4">
        <f>'Displacement method G4'!E47-'Pre-stress method G4'!E47</f>
        <v>-1.4429489769999995E-5</v>
      </c>
      <c r="E47" s="4">
        <f t="shared" si="0"/>
        <v>1.7437158495415291E-5</v>
      </c>
      <c r="F47" s="15">
        <f>'Displacement method G4'!S47</f>
        <v>2.1441123758795855</v>
      </c>
      <c r="G47" s="9">
        <f t="shared" si="1"/>
        <v>17.437158495415293</v>
      </c>
      <c r="H47" s="1"/>
      <c r="I47" s="1"/>
      <c r="J47" s="1"/>
      <c r="L47" s="4"/>
      <c r="M47" s="4"/>
      <c r="N47" s="4"/>
      <c r="P47" s="1"/>
    </row>
    <row r="48" spans="1:16" x14ac:dyDescent="0.45">
      <c r="A48" s="9">
        <f>'Displacement method G4'!B48</f>
        <v>37172</v>
      </c>
      <c r="B48" s="4">
        <f>'Displacement method G4'!C48-'Pre-stress method G4'!C48</f>
        <v>1.3341319000000074E-6</v>
      </c>
      <c r="C48" s="4">
        <f>'Displacement method G4'!D48-'Pre-stress method G4'!D48</f>
        <v>8.8696826399999734E-6</v>
      </c>
      <c r="D48" s="4">
        <f>'Displacement method G4'!E48-'Pre-stress method G4'!E48</f>
        <v>-1.38294414299999E-5</v>
      </c>
      <c r="E48" s="4">
        <f t="shared" si="0"/>
        <v>1.6483465300922383E-5</v>
      </c>
      <c r="F48" s="15">
        <f>'Displacement method G4'!S48</f>
        <v>3.0715914441865477</v>
      </c>
      <c r="G48" s="9">
        <f t="shared" si="1"/>
        <v>16.483465300922383</v>
      </c>
      <c r="H48" s="1"/>
      <c r="I48" s="1"/>
      <c r="J48" s="1"/>
      <c r="L48" s="4"/>
      <c r="M48" s="4"/>
      <c r="N48" s="4"/>
      <c r="P48" s="1"/>
    </row>
    <row r="49" spans="1:16" x14ac:dyDescent="0.45">
      <c r="A49" s="9">
        <f>'Displacement method G4'!B49</f>
        <v>38312</v>
      </c>
      <c r="B49" s="4">
        <f>'Displacement method G4'!C49-'Pre-stress method G4'!C49</f>
        <v>4.0591265100000089E-6</v>
      </c>
      <c r="C49" s="4">
        <f>'Displacement method G4'!D49-'Pre-stress method G4'!D49</f>
        <v>4.3596907299998933E-6</v>
      </c>
      <c r="D49" s="4">
        <f>'Displacement method G4'!E49-'Pre-stress method G4'!E49</f>
        <v>-3.1696731299997883E-6</v>
      </c>
      <c r="E49" s="4">
        <f t="shared" si="0"/>
        <v>6.7476098758356284E-6</v>
      </c>
      <c r="F49" s="15">
        <f>'Displacement method G4'!S49</f>
        <v>4.1399397978714623</v>
      </c>
      <c r="G49" s="9">
        <f t="shared" si="1"/>
        <v>6.7476098758356287</v>
      </c>
      <c r="H49" s="1"/>
      <c r="I49" s="1"/>
      <c r="J49" s="1"/>
      <c r="L49" s="4"/>
      <c r="M49" s="4"/>
      <c r="N49" s="4"/>
      <c r="P49" s="1"/>
    </row>
    <row r="50" spans="1:16" x14ac:dyDescent="0.45">
      <c r="A50" s="9">
        <f>'Displacement method G4'!B50</f>
        <v>39452</v>
      </c>
      <c r="B50" s="4">
        <f>'Displacement method G4'!C50-'Pre-stress method G4'!C50</f>
        <v>5.7780683100001375E-6</v>
      </c>
      <c r="C50" s="4">
        <f>'Displacement method G4'!D50-'Pre-stress method G4'!D50</f>
        <v>-1.7131085699997536E-6</v>
      </c>
      <c r="D50" s="4">
        <f>'Displacement method G4'!E50-'Pre-stress method G4'!E50</f>
        <v>3.867076906999712E-6</v>
      </c>
      <c r="E50" s="4">
        <f t="shared" si="0"/>
        <v>7.1606632494682304E-6</v>
      </c>
      <c r="F50" s="15">
        <f>'Displacement method G4'!S50</f>
        <v>5.1829190732636379</v>
      </c>
      <c r="G50" s="9">
        <f t="shared" si="1"/>
        <v>7.1606632494682305</v>
      </c>
      <c r="H50" s="1"/>
      <c r="I50" s="1"/>
      <c r="J50" s="1"/>
      <c r="L50" s="4"/>
      <c r="M50" s="4"/>
      <c r="N50" s="4"/>
      <c r="P50" s="1"/>
    </row>
    <row r="51" spans="1:16" x14ac:dyDescent="0.45">
      <c r="A51" s="9">
        <f>'Displacement method G4'!B51</f>
        <v>40502</v>
      </c>
      <c r="B51" s="4">
        <f>'Displacement method G4'!C51-'Pre-stress method G4'!C51</f>
        <v>3.0346157569999255E-6</v>
      </c>
      <c r="C51" s="4">
        <f>'Displacement method G4'!D51-'Pre-stress method G4'!D51</f>
        <v>-9.4103173800021145E-7</v>
      </c>
      <c r="D51" s="4">
        <f>'Displacement method G4'!E51-'Pre-stress method G4'!E51</f>
        <v>-4.0995603400265784E-8</v>
      </c>
      <c r="E51" s="4">
        <f t="shared" si="0"/>
        <v>3.1774383021632504E-6</v>
      </c>
      <c r="F51" s="15">
        <f>'Displacement method G4'!S51</f>
        <v>5.661027730898339</v>
      </c>
      <c r="G51" s="9">
        <f t="shared" si="1"/>
        <v>3.1774383021632504</v>
      </c>
      <c r="H51" s="1"/>
      <c r="I51" s="1"/>
      <c r="J51" s="1"/>
      <c r="L51" s="4"/>
      <c r="M51" s="4"/>
      <c r="N51" s="4"/>
      <c r="P51" s="1"/>
    </row>
    <row r="52" spans="1:16" x14ac:dyDescent="0.45">
      <c r="A52" s="9">
        <f>'Displacement method G4'!B52</f>
        <v>41042</v>
      </c>
      <c r="B52" s="4">
        <f>'Displacement method G4'!C52-'Pre-stress method G4'!C52</f>
        <v>0</v>
      </c>
      <c r="C52" s="4">
        <f>'Displacement method G4'!D52-'Pre-stress method G4'!D52</f>
        <v>0</v>
      </c>
      <c r="D52" s="4">
        <f>'Displacement method G4'!E52-'Pre-stress method G4'!E52</f>
        <v>0</v>
      </c>
      <c r="E52" s="4">
        <f t="shared" si="0"/>
        <v>0</v>
      </c>
      <c r="F52" s="15">
        <f>'Displacement method G4'!S52</f>
        <v>6.0182208018649499</v>
      </c>
      <c r="G52" s="9">
        <f t="shared" si="1"/>
        <v>0</v>
      </c>
      <c r="H52" s="1"/>
      <c r="I52" s="1"/>
      <c r="J52" s="1"/>
      <c r="L52" s="4"/>
      <c r="M52" s="4"/>
      <c r="N52" s="4"/>
      <c r="P52" s="1"/>
    </row>
    <row r="53" spans="1:16" x14ac:dyDescent="0.45">
      <c r="A53" s="9">
        <f>'Displacement method G4'!B53</f>
        <v>41597</v>
      </c>
      <c r="B53" s="4">
        <f>'Displacement method G4'!C53-'Pre-stress method G4'!C53</f>
        <v>1.9560284129999865E-6</v>
      </c>
      <c r="C53" s="4">
        <f>'Displacement method G4'!D53-'Pre-stress method G4'!D53</f>
        <v>6.6650491299998643E-6</v>
      </c>
      <c r="D53" s="4">
        <f>'Displacement method G4'!E53-'Pre-stress method G4'!E53</f>
        <v>-2.2101928499999608E-6</v>
      </c>
      <c r="E53" s="4">
        <f t="shared" si="0"/>
        <v>7.28929897122941E-6</v>
      </c>
      <c r="F53" s="15">
        <f>'Displacement method G4'!S53</f>
        <v>1.1988526485352569</v>
      </c>
      <c r="G53" s="9">
        <f t="shared" si="1"/>
        <v>7.2892989712294103</v>
      </c>
      <c r="H53" s="1"/>
      <c r="I53" s="1"/>
      <c r="J53" s="1"/>
      <c r="L53" s="4"/>
      <c r="M53" s="4"/>
      <c r="N53" s="4"/>
      <c r="P53" s="1"/>
    </row>
    <row r="54" spans="1:16" x14ac:dyDescent="0.45">
      <c r="A54" s="9">
        <f>'Displacement method G4'!B54</f>
        <v>43037</v>
      </c>
      <c r="B54" s="4">
        <f>'Displacement method G4'!C54-'Pre-stress method G4'!C54</f>
        <v>1.5310447679999992E-6</v>
      </c>
      <c r="C54" s="4">
        <f>'Displacement method G4'!D54-'Pre-stress method G4'!D54</f>
        <v>7.6040932319998422E-6</v>
      </c>
      <c r="D54" s="4">
        <f>'Displacement method G4'!E54-'Pre-stress method G4'!E54</f>
        <v>-1.4810194319999953E-5</v>
      </c>
      <c r="E54" s="4">
        <f t="shared" si="0"/>
        <v>1.671849837032994E-5</v>
      </c>
      <c r="F54" s="15">
        <f>'Displacement method G4'!S54</f>
        <v>2.1443354202176486</v>
      </c>
      <c r="G54" s="9">
        <f t="shared" si="1"/>
        <v>16.718498370329939</v>
      </c>
      <c r="H54" s="1"/>
      <c r="I54" s="1"/>
      <c r="J54" s="1"/>
      <c r="L54" s="4"/>
      <c r="M54" s="4"/>
      <c r="N54" s="4"/>
      <c r="P54" s="1"/>
    </row>
    <row r="55" spans="1:16" x14ac:dyDescent="0.45">
      <c r="A55" s="9">
        <f>'Displacement method G4'!B55</f>
        <v>44177</v>
      </c>
      <c r="B55" s="4">
        <f>'Displacement method G4'!C55-'Pre-stress method G4'!C55</f>
        <v>5.2005807500026847E-7</v>
      </c>
      <c r="C55" s="4">
        <f>'Displacement method G4'!D55-'Pre-stress method G4'!D55</f>
        <v>7.1030956610000119E-6</v>
      </c>
      <c r="D55" s="4">
        <f>'Displacement method G4'!E55-'Pre-stress method G4'!E55</f>
        <v>-1.3070149720000078E-5</v>
      </c>
      <c r="E55" s="4">
        <f t="shared" si="0"/>
        <v>1.4884664661117103E-5</v>
      </c>
      <c r="F55" s="15">
        <f>'Displacement method G4'!S55</f>
        <v>3.0758451358935486</v>
      </c>
      <c r="G55" s="9">
        <f t="shared" si="1"/>
        <v>14.884664661117103</v>
      </c>
      <c r="H55" s="1"/>
      <c r="I55" s="1"/>
      <c r="J55" s="1"/>
      <c r="L55" s="4"/>
      <c r="M55" s="4"/>
      <c r="N55" s="4"/>
      <c r="P55" s="1"/>
    </row>
    <row r="56" spans="1:16" x14ac:dyDescent="0.45">
      <c r="A56" s="9">
        <f>'Displacement method G4'!B56</f>
        <v>45317</v>
      </c>
      <c r="B56" s="4">
        <f>'Displacement method G4'!C56-'Pre-stress method G4'!C56</f>
        <v>-2.5349865200000217E-6</v>
      </c>
      <c r="C56" s="4">
        <f>'Displacement method G4'!D56-'Pre-stress method G4'!D56</f>
        <v>4.0500629940004411E-6</v>
      </c>
      <c r="D56" s="4">
        <f>'Displacement method G4'!E56-'Pre-stress method G4'!E56</f>
        <v>-3.9400549199999912E-6</v>
      </c>
      <c r="E56" s="4">
        <f t="shared" si="0"/>
        <v>6.1929960184526015E-6</v>
      </c>
      <c r="F56" s="15">
        <f>'Displacement method G4'!S56</f>
        <v>4.1459013073154551</v>
      </c>
      <c r="G56" s="9">
        <f t="shared" si="1"/>
        <v>6.1929960184526012</v>
      </c>
      <c r="H56" s="1"/>
      <c r="I56" s="1"/>
      <c r="J56" s="1"/>
      <c r="L56" s="4"/>
      <c r="M56" s="4"/>
      <c r="N56" s="4"/>
      <c r="P56" s="1"/>
    </row>
    <row r="57" spans="1:16" x14ac:dyDescent="0.45">
      <c r="A57" s="9">
        <f>'Displacement method G4'!B57</f>
        <v>46457</v>
      </c>
      <c r="B57" s="4">
        <f>'Displacement method G4'!C57-'Pre-stress method G4'!C57</f>
        <v>-4.4799711629997865E-6</v>
      </c>
      <c r="C57" s="4">
        <f>'Displacement method G4'!D57-'Pre-stress method G4'!D57</f>
        <v>-4.6399439190044495E-7</v>
      </c>
      <c r="D57" s="4">
        <f>'Displacement method G4'!E57-'Pre-stress method G4'!E57</f>
        <v>2.6949880190000816E-6</v>
      </c>
      <c r="E57" s="4">
        <f t="shared" si="0"/>
        <v>5.2486562889542225E-6</v>
      </c>
      <c r="F57" s="15">
        <f>'Displacement method G4'!S57</f>
        <v>5.2012114213902132</v>
      </c>
      <c r="G57" s="9">
        <f t="shared" si="1"/>
        <v>5.2486562889542228</v>
      </c>
      <c r="H57" s="1"/>
      <c r="I57" s="1"/>
      <c r="J57" s="1"/>
      <c r="L57" s="4"/>
      <c r="M57" s="4"/>
      <c r="N57" s="4"/>
      <c r="P57" s="1"/>
    </row>
    <row r="58" spans="1:16" x14ac:dyDescent="0.45">
      <c r="A58" s="9">
        <f>'Displacement method G4'!B58</f>
        <v>47507</v>
      </c>
      <c r="B58" s="4">
        <f>'Displacement method G4'!C58-'Pre-stress method G4'!C58</f>
        <v>-1.8938858129999812E-6</v>
      </c>
      <c r="C58" s="4">
        <f>'Displacement method G4'!D58-'Pre-stress method G4'!D58</f>
        <v>-9.700261270010474E-8</v>
      </c>
      <c r="D58" s="4">
        <f>'Displacement method G4'!E58-'Pre-stress method G4'!E58</f>
        <v>2.5590103849967502E-7</v>
      </c>
      <c r="E58" s="4">
        <f t="shared" si="0"/>
        <v>1.9135564588113043E-6</v>
      </c>
      <c r="F58" s="15">
        <f>'Displacement method G4'!S58</f>
        <v>5.7141586896060215</v>
      </c>
      <c r="G58" s="9">
        <f t="shared" si="1"/>
        <v>1.9135564588113043</v>
      </c>
      <c r="H58" s="1"/>
      <c r="I58" s="1"/>
      <c r="J58" s="1"/>
      <c r="L58" s="4"/>
      <c r="M58" s="4"/>
      <c r="N58" s="4"/>
      <c r="P58" s="1"/>
    </row>
    <row r="59" spans="1:16" x14ac:dyDescent="0.45">
      <c r="A59" s="9">
        <f>'Displacement method G4'!B59</f>
        <v>48047</v>
      </c>
      <c r="B59" s="4">
        <f>'Displacement method G4'!C59-'Pre-stress method G4'!C59</f>
        <v>0</v>
      </c>
      <c r="C59" s="4">
        <f>'Displacement method G4'!D59-'Pre-stress method G4'!D59</f>
        <v>0</v>
      </c>
      <c r="D59" s="4">
        <f>'Displacement method G4'!E59-'Pre-stress method G4'!E59</f>
        <v>0</v>
      </c>
      <c r="E59" s="4">
        <f t="shared" si="0"/>
        <v>0</v>
      </c>
      <c r="F59" s="15">
        <f>'Displacement method G4'!S59</f>
        <v>6.0607287391864029</v>
      </c>
      <c r="G59" s="9">
        <f t="shared" si="1"/>
        <v>0</v>
      </c>
      <c r="H59" s="1"/>
      <c r="I59" s="1"/>
      <c r="J59" s="1"/>
      <c r="L59" s="4"/>
      <c r="M59" s="4"/>
      <c r="N59" s="4"/>
      <c r="P59" s="1"/>
    </row>
    <row r="60" spans="1:16" ht="15" customHeight="1" x14ac:dyDescent="0.45">
      <c r="A60" s="37" t="s">
        <v>35</v>
      </c>
      <c r="B60" s="37"/>
      <c r="C60" s="37"/>
      <c r="D60" s="37"/>
      <c r="E60" s="8">
        <f>1000000*MAX(E62:E118)</f>
        <v>36.169266525989677</v>
      </c>
      <c r="F60" s="24" t="s">
        <v>34</v>
      </c>
      <c r="G60" s="16"/>
      <c r="H60" s="1"/>
      <c r="I60" s="1"/>
      <c r="J60" s="1"/>
      <c r="L60" s="4"/>
      <c r="M60" s="4"/>
      <c r="N60" s="4"/>
      <c r="P60" s="1"/>
    </row>
    <row r="61" spans="1:16" x14ac:dyDescent="0.45">
      <c r="A61" s="5" t="s">
        <v>15</v>
      </c>
      <c r="B61" s="5" t="s">
        <v>0</v>
      </c>
      <c r="C61" s="5" t="s">
        <v>1</v>
      </c>
      <c r="D61" s="5" t="s">
        <v>2</v>
      </c>
      <c r="E61" s="7" t="s">
        <v>8</v>
      </c>
      <c r="F61" s="21" t="s">
        <v>9</v>
      </c>
      <c r="G61" s="7" t="s">
        <v>10</v>
      </c>
      <c r="H61" s="1"/>
      <c r="I61" s="1"/>
      <c r="J61" s="1"/>
      <c r="L61" s="4"/>
      <c r="M61" s="4"/>
      <c r="N61" s="4"/>
      <c r="P61" s="1"/>
    </row>
    <row r="62" spans="1:16" x14ac:dyDescent="0.45">
      <c r="A62" s="9">
        <f>'Displacement method G4'!B62</f>
        <v>1</v>
      </c>
      <c r="B62" s="4">
        <f>'Displacement method G4'!C62-'Pre-stress method G4'!C62</f>
        <v>3.3892513400001541E-6</v>
      </c>
      <c r="C62" s="4">
        <f>'Displacement method G4'!D62-'Pre-stress method G4'!D62</f>
        <v>4.5431208200000283E-6</v>
      </c>
      <c r="D62" s="4">
        <f>'Displacement method G4'!E62-'Pre-stress method G4'!E62</f>
        <v>9.8496310799998151E-6</v>
      </c>
      <c r="E62" s="4">
        <f t="shared" ref="E62" si="2">(B62^2+C62^2+D62^2)^0.5</f>
        <v>1.1364075142434992E-5</v>
      </c>
      <c r="F62" s="15">
        <f>'Displacement method G4'!S62</f>
        <v>1.0558846172759597</v>
      </c>
      <c r="G62" s="9">
        <f t="shared" ref="G62" si="3">E62*1000000</f>
        <v>11.364075142434992</v>
      </c>
      <c r="H62" s="1"/>
      <c r="I62" s="1"/>
      <c r="J62" s="1"/>
      <c r="L62" s="4"/>
      <c r="M62" s="4"/>
      <c r="N62" s="4"/>
      <c r="P62" s="1"/>
    </row>
    <row r="63" spans="1:16" x14ac:dyDescent="0.45">
      <c r="A63" s="9">
        <f>'Displacement method G4'!B63</f>
        <v>2</v>
      </c>
      <c r="B63" s="4">
        <f>'Displacement method G4'!C63-'Pre-stress method G4'!C63</f>
        <v>1.9981011599999089E-6</v>
      </c>
      <c r="C63" s="4">
        <f>'Displacement method G4'!D63-'Pre-stress method G4'!D63</f>
        <v>6.2039774250000355E-6</v>
      </c>
      <c r="D63" s="4">
        <f>'Displacement method G4'!E63-'Pre-stress method G4'!E63</f>
        <v>3.4659907112000025E-5</v>
      </c>
      <c r="E63" s="4">
        <f t="shared" ref="E63:E118" si="4">(B63^2+C63^2+D63^2)^0.5</f>
        <v>3.5267419882208185E-5</v>
      </c>
      <c r="F63" s="15">
        <f>'Displacement method G4'!S63</f>
        <v>9.8256076137814498E-17</v>
      </c>
      <c r="G63" s="9">
        <f t="shared" ref="G63:G118" si="5">E63*1000000</f>
        <v>35.267419882208188</v>
      </c>
      <c r="H63" s="1"/>
      <c r="I63" s="1"/>
      <c r="J63" s="1"/>
      <c r="L63" s="4"/>
      <c r="M63" s="4"/>
      <c r="N63" s="4"/>
      <c r="P63" s="1"/>
    </row>
    <row r="64" spans="1:16" x14ac:dyDescent="0.45">
      <c r="A64" s="9">
        <f>'Displacement method G4'!B64</f>
        <v>22</v>
      </c>
      <c r="B64" s="4">
        <f>'Displacement method G4'!C64-'Pre-stress method G4'!C64</f>
        <v>5.3430850690001225E-6</v>
      </c>
      <c r="C64" s="4">
        <f>'Displacement method G4'!D64-'Pre-stress method G4'!D64</f>
        <v>2.5571987899999601E-6</v>
      </c>
      <c r="D64" s="4">
        <f>'Displacement method G4'!E64-'Pre-stress method G4'!E64</f>
        <v>1.913988143E-5</v>
      </c>
      <c r="E64" s="4">
        <f t="shared" si="4"/>
        <v>2.0035540543259825E-5</v>
      </c>
      <c r="F64" s="15">
        <f>'Displacement method G4'!S64</f>
        <v>1.0662861796440954</v>
      </c>
      <c r="G64" s="9">
        <f t="shared" si="5"/>
        <v>20.035540543259824</v>
      </c>
      <c r="H64" s="1"/>
      <c r="I64" s="1"/>
      <c r="J64" s="1"/>
      <c r="L64" s="4"/>
      <c r="M64" s="4"/>
      <c r="N64" s="4"/>
      <c r="P64" s="1"/>
    </row>
    <row r="65" spans="1:16" x14ac:dyDescent="0.45">
      <c r="A65" s="9">
        <f>'Displacement method G4'!B65</f>
        <v>1645</v>
      </c>
      <c r="B65" s="4">
        <f>'Displacement method G4'!C65-'Pre-stress method G4'!C65</f>
        <v>3.6623007399997232E-6</v>
      </c>
      <c r="C65" s="4">
        <f>'Displacement method G4'!D65-'Pre-stress method G4'!D65</f>
        <v>3.1871768500000121E-6</v>
      </c>
      <c r="D65" s="4">
        <f>'Displacement method G4'!E65-'Pre-stress method G4'!E65</f>
        <v>-3.5505728000000906E-6</v>
      </c>
      <c r="E65" s="4">
        <f t="shared" si="4"/>
        <v>6.0147410743504996E-6</v>
      </c>
      <c r="F65" s="15">
        <f>'Displacement method G4'!S65</f>
        <v>1.902088772902043</v>
      </c>
      <c r="G65" s="9">
        <f t="shared" si="5"/>
        <v>6.0147410743504999</v>
      </c>
      <c r="H65" s="1"/>
      <c r="I65" s="1"/>
      <c r="J65" s="1"/>
      <c r="L65" s="4"/>
      <c r="M65" s="4"/>
      <c r="N65" s="4"/>
      <c r="P65" s="1"/>
    </row>
    <row r="66" spans="1:16" x14ac:dyDescent="0.45">
      <c r="A66" s="9">
        <f>'Displacement method G4'!B66</f>
        <v>1657</v>
      </c>
      <c r="B66" s="4">
        <f>'Displacement method G4'!C66-'Pre-stress method G4'!C66</f>
        <v>6.4380305399998859E-6</v>
      </c>
      <c r="C66" s="4">
        <f>'Displacement method G4'!D66-'Pre-stress method G4'!D66</f>
        <v>7.2304439999951869E-8</v>
      </c>
      <c r="D66" s="4">
        <f>'Displacement method G4'!E66-'Pre-stress method G4'!E66</f>
        <v>1.6800301669999719E-6</v>
      </c>
      <c r="E66" s="4">
        <f t="shared" si="4"/>
        <v>6.6540188253449425E-6</v>
      </c>
      <c r="F66" s="15">
        <f>'Displacement method G4'!S66</f>
        <v>1.906846499878792</v>
      </c>
      <c r="G66" s="9">
        <f t="shared" si="5"/>
        <v>6.6540188253449424</v>
      </c>
      <c r="H66" s="1"/>
      <c r="I66" s="1"/>
      <c r="J66" s="1"/>
      <c r="L66" s="4"/>
      <c r="M66" s="4"/>
      <c r="N66" s="4"/>
      <c r="P66" s="1"/>
    </row>
    <row r="67" spans="1:16" x14ac:dyDescent="0.45">
      <c r="A67" s="9">
        <f>'Displacement method G4'!B67</f>
        <v>2869</v>
      </c>
      <c r="B67" s="4">
        <f>'Displacement method G4'!C67-'Pre-stress method G4'!C67</f>
        <v>2.969240819999594E-6</v>
      </c>
      <c r="C67" s="4">
        <f>'Displacement method G4'!D67-'Pre-stress method G4'!D67</f>
        <v>1.7531816500001175E-6</v>
      </c>
      <c r="D67" s="4">
        <f>'Displacement method G4'!E67-'Pre-stress method G4'!E67</f>
        <v>-5.0405894199999964E-6</v>
      </c>
      <c r="E67" s="4">
        <f t="shared" si="4"/>
        <v>6.1071743585773691E-6</v>
      </c>
      <c r="F67" s="15">
        <f>'Displacement method G4'!S67</f>
        <v>2.844860028191194</v>
      </c>
      <c r="G67" s="9">
        <f t="shared" si="5"/>
        <v>6.1071743585773692</v>
      </c>
      <c r="H67" s="1"/>
      <c r="I67" s="1"/>
      <c r="J67" s="1"/>
      <c r="L67" s="4"/>
      <c r="M67" s="4"/>
      <c r="N67" s="4"/>
      <c r="P67" s="1"/>
    </row>
    <row r="68" spans="1:16" x14ac:dyDescent="0.45">
      <c r="A68" s="9">
        <f>'Displacement method G4'!B68</f>
        <v>2881</v>
      </c>
      <c r="B68" s="4">
        <f>'Displacement method G4'!C68-'Pre-stress method G4'!C68</f>
        <v>5.7389633309999633E-6</v>
      </c>
      <c r="C68" s="4">
        <f>'Displacement method G4'!D68-'Pre-stress method G4'!D68</f>
        <v>-2.1857079800001802E-6</v>
      </c>
      <c r="D68" s="4">
        <f>'Displacement method G4'!E68-'Pre-stress method G4'!E68</f>
        <v>-5.9998049599999364E-6</v>
      </c>
      <c r="E68" s="4">
        <f t="shared" si="4"/>
        <v>8.5854923589994826E-6</v>
      </c>
      <c r="F68" s="15">
        <f>'Displacement method G4'!S68</f>
        <v>2.8336985301898294</v>
      </c>
      <c r="G68" s="9">
        <f t="shared" si="5"/>
        <v>8.5854923589994829</v>
      </c>
      <c r="H68" s="1"/>
      <c r="I68" s="1"/>
      <c r="J68" s="1"/>
      <c r="L68" s="4"/>
      <c r="M68" s="4"/>
      <c r="N68" s="4"/>
      <c r="P68" s="1"/>
    </row>
    <row r="69" spans="1:16" x14ac:dyDescent="0.45">
      <c r="A69" s="9">
        <f>'Displacement method G4'!B69</f>
        <v>4093</v>
      </c>
      <c r="B69" s="4">
        <f>'Displacement method G4'!C69-'Pre-stress method G4'!C69</f>
        <v>1.8801375100000253E-6</v>
      </c>
      <c r="C69" s="4">
        <f>'Displacement method G4'!D69-'Pre-stress method G4'!D69</f>
        <v>5.3709290100015065E-7</v>
      </c>
      <c r="D69" s="4">
        <f>'Displacement method G4'!E69-'Pre-stress method G4'!E69</f>
        <v>2.8796112300001099E-6</v>
      </c>
      <c r="E69" s="4">
        <f t="shared" si="4"/>
        <v>3.4807393865034767E-6</v>
      </c>
      <c r="F69" s="15">
        <f>'Displacement method G4'!S69</f>
        <v>3.8217083732278683</v>
      </c>
      <c r="G69" s="9">
        <f t="shared" si="5"/>
        <v>3.4807393865034766</v>
      </c>
      <c r="H69" s="1"/>
      <c r="I69" s="1"/>
      <c r="J69" s="1"/>
      <c r="L69" s="4"/>
      <c r="M69" s="4"/>
      <c r="N69" s="4"/>
      <c r="P69" s="1"/>
    </row>
    <row r="70" spans="1:16" x14ac:dyDescent="0.45">
      <c r="A70" s="9">
        <f>'Displacement method G4'!B70</f>
        <v>4105</v>
      </c>
      <c r="B70" s="4">
        <f>'Displacement method G4'!C70-'Pre-stress method G4'!C70</f>
        <v>3.7939624950001326E-6</v>
      </c>
      <c r="C70" s="4">
        <f>'Displacement method G4'!D70-'Pre-stress method G4'!D70</f>
        <v>-2.4998469400001107E-6</v>
      </c>
      <c r="D70" s="4">
        <f>'Displacement method G4'!E70-'Pre-stress method G4'!E70</f>
        <v>-4.8979918999998706E-7</v>
      </c>
      <c r="E70" s="4">
        <f t="shared" si="4"/>
        <v>4.5698237803464798E-6</v>
      </c>
      <c r="F70" s="15">
        <f>'Displacement method G4'!S70</f>
        <v>3.7945390892702635</v>
      </c>
      <c r="G70" s="9">
        <f t="shared" si="5"/>
        <v>4.5698237803464794</v>
      </c>
      <c r="H70" s="1"/>
      <c r="I70" s="1"/>
      <c r="J70" s="1"/>
      <c r="L70" s="4"/>
      <c r="M70" s="4"/>
      <c r="N70" s="4"/>
      <c r="P70" s="1"/>
    </row>
    <row r="71" spans="1:16" x14ac:dyDescent="0.45">
      <c r="A71" s="9">
        <f>'Displacement method G4'!B71</f>
        <v>5317</v>
      </c>
      <c r="B71" s="4">
        <f>'Displacement method G4'!C71-'Pre-stress method G4'!C71</f>
        <v>2.5401141399983285E-7</v>
      </c>
      <c r="C71" s="4">
        <f>'Displacement method G4'!D71-'Pre-stress method G4'!D71</f>
        <v>4.3524069999988091E-8</v>
      </c>
      <c r="D71" s="4">
        <f>'Displacement method G4'!E71-'Pre-stress method G4'!E71</f>
        <v>6.7198709399998897E-6</v>
      </c>
      <c r="E71" s="4">
        <f t="shared" si="4"/>
        <v>6.724810896476313E-6</v>
      </c>
      <c r="F71" s="15">
        <f>'Displacement method G4'!S71</f>
        <v>4.8064873577280949</v>
      </c>
      <c r="G71" s="9">
        <f t="shared" si="5"/>
        <v>6.7248108964763134</v>
      </c>
      <c r="H71" s="1"/>
      <c r="I71" s="1"/>
      <c r="J71" s="1"/>
      <c r="L71" s="4"/>
      <c r="M71" s="4"/>
      <c r="N71" s="4"/>
      <c r="P71" s="1"/>
    </row>
    <row r="72" spans="1:16" x14ac:dyDescent="0.45">
      <c r="A72" s="9">
        <f>'Displacement method G4'!B72</f>
        <v>5329</v>
      </c>
      <c r="B72" s="4">
        <f>'Displacement method G4'!C72-'Pre-stress method G4'!C72</f>
        <v>5.2200069783955166E-7</v>
      </c>
      <c r="C72" s="4">
        <f>'Displacement method G4'!D72-'Pre-stress method G4'!D72</f>
        <v>-1.1373666049998427E-6</v>
      </c>
      <c r="D72" s="4">
        <f>'Displacement method G4'!E72-'Pre-stress method G4'!E72</f>
        <v>5.3900665520005379E-6</v>
      </c>
      <c r="E72" s="4">
        <f t="shared" si="4"/>
        <v>5.5334351860041528E-6</v>
      </c>
      <c r="F72" s="15">
        <f>'Displacement method G4'!S72</f>
        <v>4.7783335086617802</v>
      </c>
      <c r="G72" s="9">
        <f t="shared" si="5"/>
        <v>5.5334351860041524</v>
      </c>
      <c r="H72" s="1"/>
      <c r="I72" s="1"/>
      <c r="J72" s="1"/>
      <c r="L72" s="4"/>
      <c r="M72" s="4"/>
      <c r="N72" s="4"/>
      <c r="P72" s="1"/>
    </row>
    <row r="73" spans="1:16" x14ac:dyDescent="0.45">
      <c r="A73" s="9">
        <f>'Displacement method G4'!B73</f>
        <v>6541</v>
      </c>
      <c r="B73" s="4">
        <f>'Displacement method G4'!C73-'Pre-stress method G4'!C73</f>
        <v>3.4998899270007044E-6</v>
      </c>
      <c r="C73" s="4">
        <f>'Displacement method G4'!D73-'Pre-stress method G4'!D73</f>
        <v>-1.3649346340032301E-7</v>
      </c>
      <c r="D73" s="4">
        <f>'Displacement method G4'!E73-'Pre-stress method G4'!E73</f>
        <v>2.3409547520005305E-6</v>
      </c>
      <c r="E73" s="4">
        <f t="shared" si="4"/>
        <v>4.2128291108928071E-6</v>
      </c>
      <c r="F73" s="15">
        <f>'Displacement method G4'!S73</f>
        <v>5.2536191278013291</v>
      </c>
      <c r="G73" s="9">
        <f t="shared" si="5"/>
        <v>4.2128291108928071</v>
      </c>
      <c r="H73" s="1"/>
      <c r="I73" s="1"/>
      <c r="J73" s="1"/>
      <c r="L73" s="4"/>
      <c r="M73" s="4"/>
      <c r="N73" s="4"/>
      <c r="P73" s="1"/>
    </row>
    <row r="74" spans="1:16" x14ac:dyDescent="0.45">
      <c r="A74" s="9">
        <f>'Displacement method G4'!B74</f>
        <v>6547</v>
      </c>
      <c r="B74" s="4">
        <f>'Displacement method G4'!C74-'Pre-stress method G4'!C74</f>
        <v>4.7141103699998785E-6</v>
      </c>
      <c r="C74" s="4">
        <f>'Displacement method G4'!D74-'Pre-stress method G4'!D74</f>
        <v>-3.0859017360017338E-7</v>
      </c>
      <c r="D74" s="4">
        <f>'Displacement method G4'!E74-'Pre-stress method G4'!E74</f>
        <v>2.0380382969998993E-6</v>
      </c>
      <c r="E74" s="4">
        <f t="shared" si="4"/>
        <v>5.145062154709234E-6</v>
      </c>
      <c r="F74" s="15">
        <f>'Displacement method G4'!S74</f>
        <v>5.2412882891518189</v>
      </c>
      <c r="G74" s="9">
        <f t="shared" si="5"/>
        <v>5.1450621547092341</v>
      </c>
      <c r="H74" s="1"/>
      <c r="I74" s="1"/>
      <c r="J74" s="1"/>
      <c r="L74" s="4"/>
      <c r="M74" s="4"/>
      <c r="N74" s="4"/>
      <c r="P74" s="1"/>
    </row>
    <row r="75" spans="1:16" x14ac:dyDescent="0.45">
      <c r="A75" s="9">
        <f>'Displacement method G4'!B75</f>
        <v>7153</v>
      </c>
      <c r="B75" s="4">
        <f>'Displacement method G4'!C75-'Pre-stress method G4'!C75</f>
        <v>0</v>
      </c>
      <c r="C75" s="4">
        <f>'Displacement method G4'!D75-'Pre-stress method G4'!D75</f>
        <v>0</v>
      </c>
      <c r="D75" s="4">
        <f>'Displacement method G4'!E75-'Pre-stress method G4'!E75</f>
        <v>0</v>
      </c>
      <c r="E75" s="4">
        <f t="shared" si="4"/>
        <v>0</v>
      </c>
      <c r="F75" s="15">
        <f>'Displacement method G4'!S75</f>
        <v>5.496712029932076</v>
      </c>
      <c r="G75" s="9">
        <f t="shared" si="5"/>
        <v>0</v>
      </c>
      <c r="H75" s="1"/>
      <c r="I75" s="1"/>
      <c r="J75" s="1"/>
      <c r="L75" s="4"/>
      <c r="M75" s="4"/>
      <c r="N75" s="4"/>
      <c r="P75" s="1"/>
    </row>
    <row r="76" spans="1:16" x14ac:dyDescent="0.45">
      <c r="A76" s="9">
        <f>'Displacement method G4'!B76</f>
        <v>7157</v>
      </c>
      <c r="B76" s="4">
        <f>'Displacement method G4'!C76-'Pre-stress method G4'!C76</f>
        <v>0</v>
      </c>
      <c r="C76" s="4">
        <f>'Displacement method G4'!D76-'Pre-stress method G4'!D76</f>
        <v>0</v>
      </c>
      <c r="D76" s="4">
        <f>'Displacement method G4'!E76-'Pre-stress method G4'!E76</f>
        <v>0</v>
      </c>
      <c r="E76" s="4">
        <f t="shared" si="4"/>
        <v>0</v>
      </c>
      <c r="F76" s="15">
        <f>'Displacement method G4'!S76</f>
        <v>5.4983274593279718</v>
      </c>
      <c r="G76" s="9">
        <f t="shared" si="5"/>
        <v>0</v>
      </c>
      <c r="H76" s="1"/>
      <c r="I76" s="1"/>
      <c r="J76" s="1"/>
      <c r="L76" s="4"/>
      <c r="M76" s="4"/>
      <c r="N76" s="4"/>
      <c r="P76" s="1"/>
    </row>
    <row r="77" spans="1:16" x14ac:dyDescent="0.45">
      <c r="A77" s="9">
        <f>'Displacement method G4'!B77</f>
        <v>7561</v>
      </c>
      <c r="B77" s="4">
        <f>'Displacement method G4'!C77-'Pre-stress method G4'!C77</f>
        <v>3.3039377160000286E-6</v>
      </c>
      <c r="C77" s="4">
        <f>'Displacement method G4'!D77-'Pre-stress method G4'!D77</f>
        <v>1.7851605399998296E-6</v>
      </c>
      <c r="D77" s="4">
        <f>'Displacement method G4'!E77-'Pre-stress method G4'!E77</f>
        <v>2.678007584100005E-5</v>
      </c>
      <c r="E77" s="4">
        <f t="shared" si="4"/>
        <v>2.7042101705202101E-5</v>
      </c>
      <c r="F77" s="15">
        <f>'Displacement method G4'!S77</f>
        <v>1.0779431303181071</v>
      </c>
      <c r="G77" s="9">
        <f t="shared" si="5"/>
        <v>27.0421017052021</v>
      </c>
      <c r="H77" s="1"/>
      <c r="I77" s="1"/>
      <c r="J77" s="1"/>
      <c r="L77" s="4"/>
      <c r="M77" s="4"/>
      <c r="N77" s="4"/>
      <c r="P77" s="1"/>
    </row>
    <row r="78" spans="1:16" x14ac:dyDescent="0.45">
      <c r="A78" s="9">
        <f>'Displacement method G4'!B78</f>
        <v>7581</v>
      </c>
      <c r="B78" s="4">
        <f>'Displacement method G4'!C78-'Pre-stress method G4'!C78</f>
        <v>3.2598177400000941E-6</v>
      </c>
      <c r="C78" s="4">
        <f>'Displacement method G4'!D78-'Pre-stress method G4'!D78</f>
        <v>-2.5937904499998953E-6</v>
      </c>
      <c r="D78" s="4">
        <f>'Displacement method G4'!E78-'Pre-stress method G4'!E78</f>
        <v>3.3203326300001654E-6</v>
      </c>
      <c r="E78" s="4">
        <f t="shared" si="4"/>
        <v>5.3271727370504697E-6</v>
      </c>
      <c r="F78" s="15">
        <f>'Displacement method G4'!S78</f>
        <v>1.8971276920650333</v>
      </c>
      <c r="G78" s="9">
        <f t="shared" si="5"/>
        <v>5.3271727370504696</v>
      </c>
      <c r="H78" s="1"/>
      <c r="I78" s="1"/>
      <c r="J78" s="1"/>
      <c r="L78" s="4"/>
      <c r="M78" s="4"/>
      <c r="N78" s="4"/>
      <c r="P78" s="1"/>
    </row>
    <row r="79" spans="1:16" x14ac:dyDescent="0.45">
      <c r="A79" s="9">
        <f>'Displacement method G4'!B79</f>
        <v>8841</v>
      </c>
      <c r="B79" s="4">
        <f>'Displacement method G4'!C79-'Pre-stress method G4'!C79</f>
        <v>4.0688127499999803E-6</v>
      </c>
      <c r="C79" s="4">
        <f>'Displacement method G4'!D79-'Pre-stress method G4'!D79</f>
        <v>-5.7497972700002245E-6</v>
      </c>
      <c r="D79" s="4">
        <f>'Displacement method G4'!E79-'Pre-stress method G4'!E79</f>
        <v>-1.093956618999979E-5</v>
      </c>
      <c r="E79" s="4">
        <f t="shared" si="4"/>
        <v>1.3011130399240911E-5</v>
      </c>
      <c r="F79" s="15">
        <f>'Displacement method G4'!S79</f>
        <v>2.7876984216374625</v>
      </c>
      <c r="G79" s="9">
        <f t="shared" si="5"/>
        <v>13.01113039924091</v>
      </c>
      <c r="H79" s="1"/>
      <c r="I79" s="1"/>
      <c r="J79" s="1"/>
      <c r="L79" s="4"/>
      <c r="M79" s="4"/>
      <c r="N79" s="4"/>
      <c r="P79" s="1"/>
    </row>
    <row r="80" spans="1:16" x14ac:dyDescent="0.45">
      <c r="A80" s="9">
        <f>'Displacement method G4'!B80</f>
        <v>9981</v>
      </c>
      <c r="B80" s="4">
        <f>'Displacement method G4'!C80-'Pre-stress method G4'!C80</f>
        <v>3.6828937300000236E-6</v>
      </c>
      <c r="C80" s="4">
        <f>'Displacement method G4'!D80-'Pre-stress method G4'!D80</f>
        <v>-3.4218969999998648E-6</v>
      </c>
      <c r="D80" s="4">
        <f>'Displacement method G4'!E80-'Pre-stress method G4'!E80</f>
        <v>-8.139658120000226E-6</v>
      </c>
      <c r="E80" s="4">
        <f t="shared" si="4"/>
        <v>9.566980694846582E-6</v>
      </c>
      <c r="F80" s="15">
        <f>'Displacement method G4'!S80</f>
        <v>3.724731211778912</v>
      </c>
      <c r="G80" s="9">
        <f t="shared" si="5"/>
        <v>9.5669806948465812</v>
      </c>
      <c r="H80" s="1"/>
      <c r="I80" s="1"/>
      <c r="J80" s="1"/>
      <c r="L80" s="4"/>
      <c r="M80" s="4"/>
      <c r="N80" s="4"/>
      <c r="P80" s="1"/>
    </row>
    <row r="81" spans="1:16" x14ac:dyDescent="0.45">
      <c r="A81" s="9">
        <f>'Displacement method G4'!B81</f>
        <v>11121</v>
      </c>
      <c r="B81" s="4">
        <f>'Displacement method G4'!C81-'Pre-stress method G4'!C81</f>
        <v>1.7515803679998918E-6</v>
      </c>
      <c r="C81" s="4">
        <f>'Displacement method G4'!D81-'Pre-stress method G4'!D81</f>
        <v>1.0257983128992773E-6</v>
      </c>
      <c r="D81" s="4">
        <f>'Displacement method G4'!E81-'Pre-stress method G4'!E81</f>
        <v>3.3001187499997683E-6</v>
      </c>
      <c r="E81" s="4">
        <f t="shared" si="4"/>
        <v>3.8744134689536785E-6</v>
      </c>
      <c r="F81" s="15">
        <f>'Displacement method G4'!S81</f>
        <v>4.7670796227879393</v>
      </c>
      <c r="G81" s="9">
        <f t="shared" si="5"/>
        <v>3.8744134689536787</v>
      </c>
      <c r="H81" s="1"/>
      <c r="I81" s="1"/>
      <c r="J81" s="1"/>
      <c r="L81" s="4"/>
      <c r="M81" s="4"/>
      <c r="N81" s="4"/>
      <c r="P81" s="1"/>
    </row>
    <row r="82" spans="1:16" x14ac:dyDescent="0.45">
      <c r="A82" s="9">
        <f>'Displacement method G4'!B82</f>
        <v>12261</v>
      </c>
      <c r="B82" s="4">
        <f>'Displacement method G4'!C82-'Pre-stress method G4'!C82</f>
        <v>3.2950016853015851E-7</v>
      </c>
      <c r="C82" s="4">
        <f>'Displacement method G4'!D82-'Pre-stress method G4'!D82</f>
        <v>-5.3415567933994337E-6</v>
      </c>
      <c r="D82" s="4">
        <f>'Displacement method G4'!E82-'Pre-stress method G4'!E82</f>
        <v>1.239044293999559E-6</v>
      </c>
      <c r="E82" s="4">
        <f t="shared" si="4"/>
        <v>5.4932713478096008E-6</v>
      </c>
      <c r="F82" s="15">
        <f>'Displacement method G4'!S82</f>
        <v>5.2562191221447385</v>
      </c>
      <c r="G82" s="9">
        <f t="shared" si="5"/>
        <v>5.4932713478096007</v>
      </c>
      <c r="H82" s="1"/>
      <c r="I82" s="1"/>
      <c r="J82" s="1"/>
      <c r="L82" s="4"/>
      <c r="M82" s="4"/>
      <c r="N82" s="4"/>
      <c r="P82" s="1"/>
    </row>
    <row r="83" spans="1:16" x14ac:dyDescent="0.45">
      <c r="A83" s="9">
        <f>'Displacement method G4'!B83</f>
        <v>12831</v>
      </c>
      <c r="B83" s="4">
        <f>'Displacement method G4'!C83-'Pre-stress method G4'!C83</f>
        <v>0</v>
      </c>
      <c r="C83" s="4">
        <f>'Displacement method G4'!D83-'Pre-stress method G4'!D83</f>
        <v>0</v>
      </c>
      <c r="D83" s="4">
        <f>'Displacement method G4'!E83-'Pre-stress method G4'!E83</f>
        <v>0</v>
      </c>
      <c r="E83" s="4">
        <f t="shared" si="4"/>
        <v>0</v>
      </c>
      <c r="F83" s="15">
        <f>'Displacement method G4'!S83</f>
        <v>5.5139274251662034</v>
      </c>
      <c r="G83" s="9">
        <f t="shared" si="5"/>
        <v>0</v>
      </c>
      <c r="H83" s="1"/>
      <c r="I83" s="1"/>
      <c r="J83" s="1"/>
      <c r="L83" s="4"/>
      <c r="M83" s="4"/>
      <c r="N83" s="4"/>
      <c r="P83" s="1"/>
    </row>
    <row r="84" spans="1:16" x14ac:dyDescent="0.45">
      <c r="A84" s="9">
        <f>'Displacement method G4'!B84</f>
        <v>13230</v>
      </c>
      <c r="B84" s="4">
        <f>'Displacement method G4'!C84-'Pre-stress method G4'!C84</f>
        <v>1.331874200000019E-6</v>
      </c>
      <c r="C84" s="4">
        <f>'Displacement method G4'!D84-'Pre-stress method G4'!D84</f>
        <v>2.4749926573999943E-6</v>
      </c>
      <c r="D84" s="4">
        <f>'Displacement method G4'!E84-'Pre-stress method G4'!E84</f>
        <v>3.6059899659999996E-5</v>
      </c>
      <c r="E84" s="4">
        <f t="shared" si="4"/>
        <v>3.6169266525989679E-5</v>
      </c>
      <c r="F84" s="15">
        <f>'Displacement method G4'!S84</f>
        <v>1.0945062854547707</v>
      </c>
      <c r="G84" s="9">
        <f t="shared" si="5"/>
        <v>36.169266525989677</v>
      </c>
      <c r="H84" s="1"/>
      <c r="I84" s="1"/>
      <c r="J84" s="1"/>
      <c r="L84" s="4"/>
      <c r="M84" s="4"/>
      <c r="N84" s="4"/>
      <c r="P84" s="1"/>
    </row>
    <row r="85" spans="1:16" x14ac:dyDescent="0.45">
      <c r="A85" s="9">
        <f>'Displacement method G4'!B85</f>
        <v>14837</v>
      </c>
      <c r="B85" s="4">
        <f>'Displacement method G4'!C85-'Pre-stress method G4'!C85</f>
        <v>-1.8320121999992629E-7</v>
      </c>
      <c r="C85" s="4">
        <f>'Displacement method G4'!D85-'Pre-stress method G4'!D85</f>
        <v>-2.0270109789999758E-6</v>
      </c>
      <c r="D85" s="4">
        <f>'Displacement method G4'!E85-'Pre-stress method G4'!E85</f>
        <v>1.5679841800000146E-5</v>
      </c>
      <c r="E85" s="4">
        <f t="shared" si="4"/>
        <v>1.581138118789841E-5</v>
      </c>
      <c r="F85" s="15">
        <f>'Displacement method G4'!S85</f>
        <v>1.921138814895998</v>
      </c>
      <c r="G85" s="9">
        <f t="shared" si="5"/>
        <v>15.811381187898411</v>
      </c>
      <c r="H85" s="1"/>
      <c r="I85" s="1"/>
      <c r="J85" s="1"/>
      <c r="L85" s="4"/>
      <c r="M85" s="4"/>
      <c r="N85" s="4"/>
      <c r="P85" s="1"/>
    </row>
    <row r="86" spans="1:16" x14ac:dyDescent="0.45">
      <c r="A86" s="9">
        <f>'Displacement method G4'!B86</f>
        <v>15977</v>
      </c>
      <c r="B86" s="4">
        <f>'Displacement method G4'!C86-'Pre-stress method G4'!C86</f>
        <v>-9.4617657999968713E-7</v>
      </c>
      <c r="C86" s="4">
        <f>'Displacement method G4'!D86-'Pre-stress method G4'!D86</f>
        <v>-2.5700011528004274E-6</v>
      </c>
      <c r="D86" s="4">
        <f>'Displacement method G4'!E86-'Pre-stress method G4'!E86</f>
        <v>5.3898583700000367E-6</v>
      </c>
      <c r="E86" s="4">
        <f t="shared" si="4"/>
        <v>6.0457199153281057E-6</v>
      </c>
      <c r="F86" s="15">
        <f>'Displacement method G4'!S86</f>
        <v>2.807513811185975</v>
      </c>
      <c r="G86" s="9">
        <f t="shared" si="5"/>
        <v>6.0457199153281058</v>
      </c>
      <c r="H86" s="1"/>
      <c r="I86" s="1"/>
      <c r="J86" s="1"/>
      <c r="L86" s="4"/>
      <c r="M86" s="4"/>
      <c r="N86" s="4"/>
      <c r="P86" s="1"/>
    </row>
    <row r="87" spans="1:16" x14ac:dyDescent="0.45">
      <c r="A87" s="9">
        <f>'Displacement method G4'!B87</f>
        <v>17117</v>
      </c>
      <c r="B87" s="4">
        <f>'Displacement method G4'!C87-'Pre-stress method G4'!C87</f>
        <v>-9.8808046299992194E-7</v>
      </c>
      <c r="C87" s="4">
        <f>'Displacement method G4'!D87-'Pre-stress method G4'!D87</f>
        <v>-1.5910015611999596E-6</v>
      </c>
      <c r="D87" s="4">
        <f>'Displacement method G4'!E87-'Pre-stress method G4'!E87</f>
        <v>5.0899191440002822E-6</v>
      </c>
      <c r="E87" s="4">
        <f t="shared" si="4"/>
        <v>5.4235473503569057E-6</v>
      </c>
      <c r="F87" s="15">
        <f>'Displacement method G4'!S87</f>
        <v>3.7421696514188132</v>
      </c>
      <c r="G87" s="9">
        <f t="shared" si="5"/>
        <v>5.4235473503569054</v>
      </c>
      <c r="H87" s="1"/>
      <c r="I87" s="1"/>
      <c r="J87" s="1"/>
      <c r="L87" s="4"/>
      <c r="M87" s="4"/>
      <c r="N87" s="4"/>
      <c r="P87" s="1"/>
    </row>
    <row r="88" spans="1:16" x14ac:dyDescent="0.45">
      <c r="A88" s="9">
        <f>'Displacement method G4'!B88</f>
        <v>18257</v>
      </c>
      <c r="B88" s="4">
        <f>'Displacement method G4'!C88-'Pre-stress method G4'!C88</f>
        <v>-8.5242325000012276E-7</v>
      </c>
      <c r="C88" s="4">
        <f>'Displacement method G4'!D88-'Pre-stress method G4'!D88</f>
        <v>-8.2997231199734289E-8</v>
      </c>
      <c r="D88" s="4">
        <f>'Displacement method G4'!E88-'Pre-stress method G4'!E88</f>
        <v>5.6599788709997545E-6</v>
      </c>
      <c r="E88" s="4">
        <f t="shared" si="4"/>
        <v>5.7244104288294391E-6</v>
      </c>
      <c r="F88" s="15">
        <f>'Displacement method G4'!S88</f>
        <v>4.7426027210804831</v>
      </c>
      <c r="G88" s="9">
        <f t="shared" si="5"/>
        <v>5.7244104288294393</v>
      </c>
      <c r="H88" s="1"/>
      <c r="I88" s="1"/>
      <c r="J88" s="1"/>
      <c r="L88" s="4"/>
      <c r="M88" s="4"/>
      <c r="N88" s="4"/>
      <c r="P88" s="1"/>
    </row>
    <row r="89" spans="1:16" x14ac:dyDescent="0.45">
      <c r="A89" s="9">
        <f>'Displacement method G4'!B89</f>
        <v>19397</v>
      </c>
      <c r="B89" s="4">
        <f>'Displacement method G4'!C89-'Pre-stress method G4'!C89</f>
        <v>-4.2070577080041693E-7</v>
      </c>
      <c r="C89" s="4">
        <f>'Displacement method G4'!D89-'Pre-stress method G4'!D89</f>
        <v>-4.3552068446006328E-6</v>
      </c>
      <c r="D89" s="4">
        <f>'Displacement method G4'!E89-'Pre-stress method G4'!E89</f>
        <v>2.1299860939998777E-6</v>
      </c>
      <c r="E89" s="4">
        <f t="shared" si="4"/>
        <v>4.8663806638480133E-6</v>
      </c>
      <c r="F89" s="15">
        <f>'Displacement method G4'!S89</f>
        <v>5.2264498438232421</v>
      </c>
      <c r="G89" s="9">
        <f t="shared" si="5"/>
        <v>4.8663806638480134</v>
      </c>
      <c r="H89" s="1"/>
      <c r="I89" s="1"/>
      <c r="J89" s="1"/>
      <c r="L89" s="4"/>
      <c r="M89" s="4"/>
      <c r="N89" s="4"/>
      <c r="P89" s="1"/>
    </row>
    <row r="90" spans="1:16" x14ac:dyDescent="0.45">
      <c r="A90" s="9">
        <f>'Displacement method G4'!B90</f>
        <v>19967</v>
      </c>
      <c r="B90" s="4">
        <f>'Displacement method G4'!C90-'Pre-stress method G4'!C90</f>
        <v>0</v>
      </c>
      <c r="C90" s="4">
        <f>'Displacement method G4'!D90-'Pre-stress method G4'!D90</f>
        <v>0</v>
      </c>
      <c r="D90" s="4">
        <f>'Displacement method G4'!E90-'Pre-stress method G4'!E90</f>
        <v>0</v>
      </c>
      <c r="E90" s="4">
        <f t="shared" si="4"/>
        <v>0</v>
      </c>
      <c r="F90" s="15">
        <f>'Displacement method G4'!S90</f>
        <v>5.5486736478189096</v>
      </c>
      <c r="G90" s="9">
        <f t="shared" si="5"/>
        <v>0</v>
      </c>
      <c r="H90" s="1"/>
      <c r="I90" s="1"/>
      <c r="J90" s="1"/>
      <c r="L90" s="4"/>
      <c r="M90" s="4"/>
      <c r="N90" s="4"/>
      <c r="P90" s="1"/>
    </row>
    <row r="91" spans="1:16" x14ac:dyDescent="0.45">
      <c r="A91" s="9">
        <f>'Displacement method G4'!B91</f>
        <v>20347</v>
      </c>
      <c r="B91" s="4">
        <f>'Displacement method G4'!C91-'Pre-stress method G4'!C91</f>
        <v>-1.569077007000045E-6</v>
      </c>
      <c r="C91" s="4">
        <f>'Displacement method G4'!D91-'Pre-stress method G4'!D91</f>
        <v>4.6585613599999832E-6</v>
      </c>
      <c r="D91" s="4">
        <f>'Displacement method G4'!E91-'Pre-stress method G4'!E91</f>
        <v>3.3069836749999955E-5</v>
      </c>
      <c r="E91" s="4">
        <f t="shared" si="4"/>
        <v>3.3433191580679648E-5</v>
      </c>
      <c r="F91" s="15">
        <f>'Displacement method G4'!S91</f>
        <v>1.0938639403509012</v>
      </c>
      <c r="G91" s="9">
        <f t="shared" si="5"/>
        <v>33.433191580679647</v>
      </c>
      <c r="H91" s="1"/>
      <c r="I91" s="1"/>
      <c r="J91" s="1"/>
      <c r="L91" s="4"/>
      <c r="M91" s="4"/>
      <c r="N91" s="4"/>
      <c r="P91" s="1"/>
    </row>
    <row r="92" spans="1:16" x14ac:dyDescent="0.45">
      <c r="A92" s="9">
        <f>'Displacement method G4'!B92</f>
        <v>21842</v>
      </c>
      <c r="B92" s="4">
        <f>'Displacement method G4'!C92-'Pre-stress method G4'!C92</f>
        <v>-5.304166960000108E-6</v>
      </c>
      <c r="C92" s="4">
        <f>'Displacement method G4'!D92-'Pre-stress method G4'!D92</f>
        <v>1.7098286600000139E-6</v>
      </c>
      <c r="D92" s="4">
        <f>'Displacement method G4'!E92-'Pre-stress method G4'!E92</f>
        <v>1.2169645360000057E-5</v>
      </c>
      <c r="E92" s="4">
        <f t="shared" si="4"/>
        <v>1.3384990451034515E-5</v>
      </c>
      <c r="F92" s="15">
        <f>'Displacement method G4'!S92</f>
        <v>1.9301234460261862</v>
      </c>
      <c r="G92" s="9">
        <f t="shared" si="5"/>
        <v>13.384990451034515</v>
      </c>
      <c r="H92" s="1"/>
      <c r="I92" s="1"/>
      <c r="J92" s="1"/>
      <c r="L92" s="4"/>
      <c r="M92" s="4"/>
      <c r="N92" s="4"/>
      <c r="P92" s="1"/>
    </row>
    <row r="93" spans="1:16" x14ac:dyDescent="0.45">
      <c r="A93" s="9">
        <f>'Displacement method G4'!B93</f>
        <v>22982</v>
      </c>
      <c r="B93" s="4">
        <f>'Displacement method G4'!C93-'Pre-stress method G4'!C93</f>
        <v>-4.7041547999999815E-6</v>
      </c>
      <c r="C93" s="4">
        <f>'Displacement method G4'!D93-'Pre-stress method G4'!D93</f>
        <v>-2.3012195999997688E-7</v>
      </c>
      <c r="D93" s="4">
        <f>'Displacement method G4'!E93-'Pre-stress method G4'!E93</f>
        <v>1.1796335199999383E-6</v>
      </c>
      <c r="E93" s="4">
        <f t="shared" si="4"/>
        <v>4.8552614492264519E-6</v>
      </c>
      <c r="F93" s="15">
        <f>'Displacement method G4'!S93</f>
        <v>2.8238370296460098</v>
      </c>
      <c r="G93" s="9">
        <f t="shared" si="5"/>
        <v>4.8552614492264521</v>
      </c>
      <c r="H93" s="1"/>
      <c r="I93" s="1"/>
      <c r="J93" s="1"/>
      <c r="L93" s="4"/>
      <c r="M93" s="4"/>
      <c r="N93" s="4"/>
      <c r="P93" s="1"/>
    </row>
    <row r="94" spans="1:16" x14ac:dyDescent="0.45">
      <c r="A94" s="9">
        <f>'Displacement method G4'!B94</f>
        <v>24122</v>
      </c>
      <c r="B94" s="4">
        <f>'Displacement method G4'!C94-'Pre-stress method G4'!C94</f>
        <v>-2.5140789180005084E-6</v>
      </c>
      <c r="C94" s="4">
        <f>'Displacement method G4'!D94-'Pre-stress method G4'!D94</f>
        <v>-8.3006689600008225E-7</v>
      </c>
      <c r="D94" s="4">
        <f>'Displacement method G4'!E94-'Pre-stress method G4'!E94</f>
        <v>3.5797435400000514E-6</v>
      </c>
      <c r="E94" s="4">
        <f t="shared" si="4"/>
        <v>4.4524339040508975E-6</v>
      </c>
      <c r="F94" s="15">
        <f>'Displacement method G4'!S94</f>
        <v>3.7709543646138175</v>
      </c>
      <c r="G94" s="9">
        <f t="shared" si="5"/>
        <v>4.4524339040508973</v>
      </c>
      <c r="H94" s="1"/>
      <c r="I94" s="1"/>
      <c r="J94" s="1"/>
      <c r="L94" s="4"/>
      <c r="M94" s="4"/>
      <c r="N94" s="4"/>
      <c r="P94" s="1"/>
    </row>
    <row r="95" spans="1:16" x14ac:dyDescent="0.45">
      <c r="A95" s="9">
        <f>'Displacement method G4'!B95</f>
        <v>25262</v>
      </c>
      <c r="B95" s="4">
        <f>'Displacement method G4'!C95-'Pre-stress method G4'!C95</f>
        <v>-6.8100401659932502E-7</v>
      </c>
      <c r="C95" s="4">
        <f>'Displacement method G4'!D95-'Pre-stress method G4'!D95</f>
        <v>-5.8590973040016474E-7</v>
      </c>
      <c r="D95" s="4">
        <f>'Displacement method G4'!E95-'Pre-stress method G4'!E95</f>
        <v>5.2099202010004106E-6</v>
      </c>
      <c r="E95" s="4">
        <f t="shared" si="4"/>
        <v>5.2868067094981033E-6</v>
      </c>
      <c r="F95" s="15">
        <f>'Displacement method G4'!S95</f>
        <v>4.7615642020243731</v>
      </c>
      <c r="G95" s="9">
        <f t="shared" si="5"/>
        <v>5.2868067094981033</v>
      </c>
      <c r="H95" s="1"/>
      <c r="I95" s="1"/>
      <c r="J95" s="1"/>
      <c r="L95" s="4"/>
      <c r="M95" s="4"/>
      <c r="N95" s="4"/>
      <c r="P95" s="1"/>
    </row>
    <row r="96" spans="1:16" x14ac:dyDescent="0.45">
      <c r="A96" s="9">
        <f>'Displacement method G4'!B96</f>
        <v>25282</v>
      </c>
      <c r="B96" s="4">
        <f>'Displacement method G4'!C96-'Pre-stress method G4'!C96</f>
        <v>-3.6922016073996297E-6</v>
      </c>
      <c r="C96" s="4">
        <f>'Displacement method G4'!D96-'Pre-stress method G4'!D96</f>
        <v>-2.2040962890023871E-7</v>
      </c>
      <c r="D96" s="4">
        <f>'Displacement method G4'!E96-'Pre-stress method G4'!E96</f>
        <v>1.9359662249999673E-6</v>
      </c>
      <c r="E96" s="4">
        <f t="shared" si="4"/>
        <v>4.1747932090747884E-6</v>
      </c>
      <c r="F96" s="15">
        <f>'Displacement method G4'!S96</f>
        <v>5.2151959579674472</v>
      </c>
      <c r="G96" s="9">
        <f t="shared" si="5"/>
        <v>4.1747932090747888</v>
      </c>
      <c r="H96" s="1"/>
      <c r="I96" s="1"/>
      <c r="J96" s="1"/>
      <c r="L96" s="4"/>
      <c r="M96" s="4"/>
      <c r="N96" s="4"/>
      <c r="P96" s="1"/>
    </row>
    <row r="97" spans="1:16" x14ac:dyDescent="0.45">
      <c r="A97" s="9">
        <f>'Displacement method G4'!B97</f>
        <v>25972</v>
      </c>
      <c r="B97" s="4">
        <f>'Displacement method G4'!C97-'Pre-stress method G4'!C97</f>
        <v>0</v>
      </c>
      <c r="C97" s="4">
        <f>'Displacement method G4'!D97-'Pre-stress method G4'!D97</f>
        <v>0</v>
      </c>
      <c r="D97" s="4">
        <f>'Displacement method G4'!E97-'Pre-stress method G4'!E97</f>
        <v>0</v>
      </c>
      <c r="E97" s="4">
        <f t="shared" si="4"/>
        <v>0</v>
      </c>
      <c r="F97" s="15">
        <f>'Displacement method G4'!S97</f>
        <v>5.5495275564682078</v>
      </c>
      <c r="G97" s="9">
        <f t="shared" si="5"/>
        <v>0</v>
      </c>
      <c r="H97" s="1"/>
      <c r="I97" s="1"/>
      <c r="J97" s="1"/>
      <c r="L97" s="4"/>
      <c r="M97" s="4"/>
      <c r="N97" s="4"/>
      <c r="P97" s="1"/>
    </row>
    <row r="98" spans="1:16" x14ac:dyDescent="0.45">
      <c r="A98" s="9">
        <f>'Displacement method G4'!B98</f>
        <v>27352</v>
      </c>
      <c r="B98" s="4">
        <f>'Displacement method G4'!C98-'Pre-stress method G4'!C98</f>
        <v>-9.6591818300013291E-7</v>
      </c>
      <c r="C98" s="4">
        <f>'Displacement method G4'!D98-'Pre-stress method G4'!D98</f>
        <v>6.8307785799999921E-6</v>
      </c>
      <c r="D98" s="4">
        <f>'Displacement method G4'!E98-'Pre-stress method G4'!E98</f>
        <v>1.9250126949999944E-5</v>
      </c>
      <c r="E98" s="4">
        <f t="shared" si="4"/>
        <v>2.0448958935269815E-5</v>
      </c>
      <c r="F98" s="15">
        <f>'Displacement method G4'!S98</f>
        <v>1.0816239043678721</v>
      </c>
      <c r="G98" s="9">
        <f t="shared" si="5"/>
        <v>20.448958935269815</v>
      </c>
      <c r="H98" s="1"/>
      <c r="I98" s="1"/>
      <c r="J98" s="1"/>
      <c r="L98" s="4"/>
      <c r="M98" s="4"/>
      <c r="N98" s="4"/>
      <c r="P98" s="1"/>
    </row>
    <row r="99" spans="1:16" x14ac:dyDescent="0.45">
      <c r="A99" s="9">
        <f>'Displacement method G4'!B99</f>
        <v>28847</v>
      </c>
      <c r="B99" s="4">
        <f>'Displacement method G4'!C99-'Pre-stress method G4'!C99</f>
        <v>-3.570963685999972E-6</v>
      </c>
      <c r="C99" s="4">
        <f>'Displacement method G4'!D99-'Pre-stress method G4'!D99</f>
        <v>4.9296795100000051E-6</v>
      </c>
      <c r="D99" s="4">
        <f>'Displacement method G4'!E99-'Pre-stress method G4'!E99</f>
        <v>6.0216249999972202E-8</v>
      </c>
      <c r="E99" s="4">
        <f t="shared" si="4"/>
        <v>6.087458231052469E-6</v>
      </c>
      <c r="F99" s="15">
        <f>'Displacement method G4'!S99</f>
        <v>1.9301234460261862</v>
      </c>
      <c r="G99" s="9">
        <f t="shared" si="5"/>
        <v>6.0874582310524694</v>
      </c>
      <c r="H99" s="1"/>
      <c r="I99" s="1"/>
      <c r="J99" s="1"/>
      <c r="L99" s="4"/>
      <c r="M99" s="4"/>
      <c r="N99" s="4"/>
      <c r="P99" s="1"/>
    </row>
    <row r="100" spans="1:16" x14ac:dyDescent="0.45">
      <c r="A100" s="9">
        <f>'Displacement method G4'!B100</f>
        <v>29987</v>
      </c>
      <c r="B100" s="4">
        <f>'Displacement method G4'!C100-'Pre-stress method G4'!C100</f>
        <v>-4.2960243709999971E-6</v>
      </c>
      <c r="C100" s="4">
        <f>'Displacement method G4'!D100-'Pre-stress method G4'!D100</f>
        <v>2.9097276099999698E-6</v>
      </c>
      <c r="D100" s="4">
        <f>'Displacement method G4'!E100-'Pre-stress method G4'!E100</f>
        <v>-8.1398128799997464E-6</v>
      </c>
      <c r="E100" s="4">
        <f t="shared" si="4"/>
        <v>9.652921520556967E-6</v>
      </c>
      <c r="F100" s="15">
        <f>'Displacement method G4'!S100</f>
        <v>2.8500600169119248</v>
      </c>
      <c r="G100" s="9">
        <f t="shared" si="5"/>
        <v>9.6529215205569674</v>
      </c>
      <c r="H100" s="1"/>
      <c r="I100" s="1"/>
      <c r="J100" s="1"/>
      <c r="L100" s="4"/>
      <c r="M100" s="4"/>
      <c r="N100" s="4"/>
      <c r="P100" s="1"/>
    </row>
    <row r="101" spans="1:16" x14ac:dyDescent="0.45">
      <c r="A101" s="9">
        <f>'Displacement method G4'!B101</f>
        <v>31127</v>
      </c>
      <c r="B101" s="4">
        <f>'Displacement method G4'!C101-'Pre-stress method G4'!C101</f>
        <v>-2.5910421709999035E-6</v>
      </c>
      <c r="C101" s="4">
        <f>'Displacement method G4'!D101-'Pre-stress method G4'!D101</f>
        <v>1.4268666599999598E-6</v>
      </c>
      <c r="D101" s="4">
        <f>'Displacement method G4'!E101-'Pre-stress method G4'!E101</f>
        <v>-6.6994539100031017E-7</v>
      </c>
      <c r="E101" s="4">
        <f t="shared" si="4"/>
        <v>3.0328657774853622E-6</v>
      </c>
      <c r="F101" s="15">
        <f>'Displacement method G4'!S101</f>
        <v>3.8262392293216583</v>
      </c>
      <c r="G101" s="9">
        <f t="shared" si="5"/>
        <v>3.032865777485362</v>
      </c>
      <c r="H101" s="1"/>
      <c r="I101" s="1"/>
      <c r="J101" s="1"/>
      <c r="L101" s="4"/>
      <c r="M101" s="4"/>
      <c r="N101" s="4"/>
      <c r="P101" s="1"/>
    </row>
    <row r="102" spans="1:16" x14ac:dyDescent="0.45">
      <c r="A102" s="9">
        <f>'Displacement method G4'!B102</f>
        <v>32267</v>
      </c>
      <c r="B102" s="4">
        <f>'Displacement method G4'!C102-'Pre-stress method G4'!C102</f>
        <v>-2.240244000011743E-7</v>
      </c>
      <c r="C102" s="4">
        <f>'Displacement method G4'!D102-'Pre-stress method G4'!D102</f>
        <v>4.4116996299973371E-7</v>
      </c>
      <c r="D102" s="4">
        <f>'Displacement method G4'!E102-'Pre-stress method G4'!E102</f>
        <v>6.3499981035001346E-6</v>
      </c>
      <c r="E102" s="4">
        <f t="shared" si="4"/>
        <v>6.3692459351562473E-6</v>
      </c>
      <c r="F102" s="15">
        <f>'Displacement method G4'!S102</f>
        <v>4.8212875344662862</v>
      </c>
      <c r="G102" s="9">
        <f t="shared" si="5"/>
        <v>6.3692459351562469</v>
      </c>
      <c r="H102" s="1"/>
      <c r="I102" s="1"/>
      <c r="J102" s="1"/>
      <c r="L102" s="4"/>
      <c r="M102" s="4"/>
      <c r="N102" s="4"/>
      <c r="P102" s="1"/>
    </row>
    <row r="103" spans="1:16" x14ac:dyDescent="0.45">
      <c r="A103" s="9">
        <f>'Displacement method G4'!B103</f>
        <v>33407</v>
      </c>
      <c r="B103" s="4">
        <f>'Displacement method G4'!C103-'Pre-stress method G4'!C103</f>
        <v>-3.3680092164003333E-6</v>
      </c>
      <c r="C103" s="4">
        <f>'Displacement method G4'!D103-'Pre-stress method G4'!D103</f>
        <v>-1.0081069100028109E-7</v>
      </c>
      <c r="D103" s="4">
        <f>'Displacement method G4'!E103-'Pre-stress method G4'!E103</f>
        <v>2.1909927032997753E-6</v>
      </c>
      <c r="E103" s="4">
        <f t="shared" si="4"/>
        <v>4.0192160806667762E-6</v>
      </c>
      <c r="F103" s="15">
        <f>'Displacement method G4'!S103</f>
        <v>5.2619575872483049</v>
      </c>
      <c r="G103" s="9">
        <f t="shared" si="5"/>
        <v>4.0192160806667765</v>
      </c>
      <c r="H103" s="1"/>
      <c r="I103" s="1"/>
      <c r="J103" s="1"/>
      <c r="L103" s="4"/>
      <c r="M103" s="4"/>
      <c r="N103" s="4"/>
      <c r="P103" s="1"/>
    </row>
    <row r="104" spans="1:16" x14ac:dyDescent="0.45">
      <c r="A104" s="9">
        <f>'Displacement method G4'!B104</f>
        <v>33977</v>
      </c>
      <c r="B104" s="4">
        <f>'Displacement method G4'!C104-'Pre-stress method G4'!C104</f>
        <v>0</v>
      </c>
      <c r="C104" s="4">
        <f>'Displacement method G4'!D104-'Pre-stress method G4'!D104</f>
        <v>0</v>
      </c>
      <c r="D104" s="4">
        <f>'Displacement method G4'!E104-'Pre-stress method G4'!E104</f>
        <v>0</v>
      </c>
      <c r="E104" s="4">
        <f t="shared" si="4"/>
        <v>0</v>
      </c>
      <c r="F104" s="15">
        <f>'Displacement method G4'!S104</f>
        <v>5.5077428716308106</v>
      </c>
      <c r="G104" s="9">
        <f t="shared" si="5"/>
        <v>0</v>
      </c>
      <c r="H104" s="1"/>
      <c r="I104" s="1"/>
      <c r="J104" s="1"/>
      <c r="L104" s="4"/>
      <c r="M104" s="4"/>
      <c r="N104" s="4"/>
      <c r="P104" s="1"/>
    </row>
    <row r="105" spans="1:16" x14ac:dyDescent="0.45">
      <c r="A105" s="9">
        <f>'Displacement method G4'!B105</f>
        <v>34357</v>
      </c>
      <c r="B105" s="4">
        <f>'Displacement method G4'!C105-'Pre-stress method G4'!C105</f>
        <v>7.3732139999998754E-7</v>
      </c>
      <c r="C105" s="4">
        <f>'Displacement method G4'!D105-'Pre-stress method G4'!D105</f>
        <v>9.7228219800001101E-6</v>
      </c>
      <c r="D105" s="4">
        <f>'Displacement method G4'!E105-'Pre-stress method G4'!E105</f>
        <v>5.2501940099999519E-6</v>
      </c>
      <c r="E105" s="4">
        <f t="shared" si="4"/>
        <v>1.1074359902238619E-5</v>
      </c>
      <c r="F105" s="15">
        <f>'Displacement method G4'!S105</f>
        <v>1.0598792384040738</v>
      </c>
      <c r="G105" s="9">
        <f t="shared" si="5"/>
        <v>11.074359902238619</v>
      </c>
      <c r="H105" s="1"/>
      <c r="I105" s="1"/>
      <c r="J105" s="1"/>
      <c r="L105" s="4"/>
      <c r="M105" s="4"/>
      <c r="N105" s="4"/>
      <c r="P105" s="1"/>
    </row>
    <row r="106" spans="1:16" x14ac:dyDescent="0.45">
      <c r="A106" s="9">
        <f>'Displacement method G4'!B106</f>
        <v>35852</v>
      </c>
      <c r="B106" s="4">
        <f>'Displacement method G4'!C106-'Pre-stress method G4'!C106</f>
        <v>6.462632299999516E-7</v>
      </c>
      <c r="C106" s="4">
        <f>'Displacement method G4'!D106-'Pre-stress method G4'!D106</f>
        <v>9.6697379999999972E-6</v>
      </c>
      <c r="D106" s="4">
        <f>'Displacement method G4'!E106-'Pre-stress method G4'!E106</f>
        <v>-1.2559532850000112E-5</v>
      </c>
      <c r="E106" s="4">
        <f t="shared" si="4"/>
        <v>1.5863900988134219E-5</v>
      </c>
      <c r="F106" s="15">
        <f>'Displacement method G4'!S106</f>
        <v>1.9053387658104266</v>
      </c>
      <c r="G106" s="9">
        <f t="shared" si="5"/>
        <v>15.863900988134219</v>
      </c>
      <c r="H106" s="1"/>
      <c r="I106" s="1"/>
      <c r="J106" s="1"/>
      <c r="L106" s="4"/>
      <c r="M106" s="4"/>
      <c r="N106" s="4"/>
      <c r="P106" s="1"/>
    </row>
    <row r="107" spans="1:16" x14ac:dyDescent="0.45">
      <c r="A107" s="9">
        <f>'Displacement method G4'!B107</f>
        <v>36992</v>
      </c>
      <c r="B107" s="4">
        <f>'Displacement method G4'!C107-'Pre-stress method G4'!C107</f>
        <v>5.312348100000152E-7</v>
      </c>
      <c r="C107" s="4">
        <f>'Displacement method G4'!D107-'Pre-stress method G4'!D107</f>
        <v>6.8697298200000659E-6</v>
      </c>
      <c r="D107" s="4">
        <f>'Displacement method G4'!E107-'Pre-stress method G4'!E107</f>
        <v>-1.6009415920000035E-5</v>
      </c>
      <c r="E107" s="4">
        <f t="shared" si="4"/>
        <v>1.7429193794398652E-5</v>
      </c>
      <c r="F107" s="15">
        <f>'Displacement method G4'!S107</f>
        <v>2.8447293720141462</v>
      </c>
      <c r="G107" s="9">
        <f t="shared" si="5"/>
        <v>17.429193794398653</v>
      </c>
      <c r="H107" s="1"/>
      <c r="I107" s="1"/>
      <c r="J107" s="1"/>
      <c r="L107" s="4"/>
      <c r="M107" s="4"/>
      <c r="N107" s="4"/>
      <c r="P107" s="1"/>
    </row>
    <row r="108" spans="1:16" x14ac:dyDescent="0.45">
      <c r="A108" s="9">
        <f>'Displacement method G4'!B108</f>
        <v>38132</v>
      </c>
      <c r="B108" s="4">
        <f>'Displacement method G4'!C108-'Pre-stress method G4'!C108</f>
        <v>4.2111771000018228E-7</v>
      </c>
      <c r="C108" s="4">
        <f>'Displacement method G4'!D108-'Pre-stress method G4'!D108</f>
        <v>3.1238383699999997E-6</v>
      </c>
      <c r="D108" s="4">
        <f>'Displacement method G4'!E108-'Pre-stress method G4'!E108</f>
        <v>-5.1495552499999236E-6</v>
      </c>
      <c r="E108" s="4">
        <f t="shared" si="4"/>
        <v>6.037683791021341E-6</v>
      </c>
      <c r="F108" s="15">
        <f>'Displacement method G4'!S108</f>
        <v>3.822692938230849</v>
      </c>
      <c r="G108" s="9">
        <f t="shared" si="5"/>
        <v>6.0376837910213412</v>
      </c>
      <c r="H108" s="1"/>
      <c r="I108" s="1"/>
      <c r="J108" s="1"/>
      <c r="L108" s="4"/>
      <c r="M108" s="4"/>
      <c r="N108" s="4"/>
      <c r="P108" s="1"/>
    </row>
    <row r="109" spans="1:16" x14ac:dyDescent="0.45">
      <c r="A109" s="9">
        <f>'Displacement method G4'!B109</f>
        <v>39272</v>
      </c>
      <c r="B109" s="4">
        <f>'Displacement method G4'!C109-'Pre-stress method G4'!C109</f>
        <v>3.7612077699979499E-7</v>
      </c>
      <c r="C109" s="4">
        <f>'Displacement method G4'!D109-'Pre-stress method G4'!D109</f>
        <v>-1.4379989651995898E-6</v>
      </c>
      <c r="D109" s="4">
        <f>'Displacement method G4'!E109-'Pre-stress method G4'!E109</f>
        <v>6.6401642400005373E-6</v>
      </c>
      <c r="E109" s="4">
        <f t="shared" si="4"/>
        <v>6.8044903554188337E-6</v>
      </c>
      <c r="F109" s="15">
        <f>'Displacement method G4'!S109</f>
        <v>4.8340644617133526</v>
      </c>
      <c r="G109" s="9">
        <f t="shared" si="5"/>
        <v>6.8044903554188334</v>
      </c>
      <c r="H109" s="1"/>
      <c r="I109" s="1"/>
      <c r="J109" s="1"/>
      <c r="L109" s="4"/>
      <c r="M109" s="4"/>
      <c r="N109" s="4"/>
      <c r="P109" s="1"/>
    </row>
    <row r="110" spans="1:16" x14ac:dyDescent="0.45">
      <c r="A110" s="9">
        <f>'Displacement method G4'!B110</f>
        <v>40412</v>
      </c>
      <c r="B110" s="4">
        <f>'Displacement method G4'!C110-'Pre-stress method G4'!C110</f>
        <v>7.1085473160028764E-7</v>
      </c>
      <c r="C110" s="4">
        <f>'Displacement method G4'!D110-'Pre-stress method G4'!D110</f>
        <v>4.9189787770000104E-6</v>
      </c>
      <c r="D110" s="4">
        <f>'Displacement method G4'!E110-'Pre-stress method G4'!E110</f>
        <v>2.3480338709998619E-6</v>
      </c>
      <c r="E110" s="4">
        <f t="shared" si="4"/>
        <v>5.4968108678921851E-6</v>
      </c>
      <c r="F110" s="15">
        <f>'Displacement method G4'!S110</f>
        <v>5.3147731136898022</v>
      </c>
      <c r="G110" s="9">
        <f t="shared" si="5"/>
        <v>5.4968108678921848</v>
      </c>
      <c r="H110" s="1"/>
      <c r="I110" s="1"/>
      <c r="J110" s="1"/>
      <c r="L110" s="4"/>
      <c r="M110" s="4"/>
      <c r="N110" s="4"/>
      <c r="P110" s="1"/>
    </row>
    <row r="111" spans="1:16" x14ac:dyDescent="0.45">
      <c r="A111" s="9">
        <f>'Displacement method G4'!B111</f>
        <v>40982</v>
      </c>
      <c r="B111" s="4">
        <f>'Displacement method G4'!C111-'Pre-stress method G4'!C111</f>
        <v>0</v>
      </c>
      <c r="C111" s="4">
        <f>'Displacement method G4'!D111-'Pre-stress method G4'!D111</f>
        <v>0</v>
      </c>
      <c r="D111" s="4">
        <f>'Displacement method G4'!E111-'Pre-stress method G4'!E111</f>
        <v>0</v>
      </c>
      <c r="E111" s="4">
        <f t="shared" si="4"/>
        <v>0</v>
      </c>
      <c r="F111" s="15">
        <f>'Displacement method G4'!S111</f>
        <v>5.4995350685307933</v>
      </c>
      <c r="G111" s="9">
        <f t="shared" si="5"/>
        <v>0</v>
      </c>
      <c r="H111" s="1"/>
      <c r="I111" s="1"/>
      <c r="J111" s="1"/>
      <c r="L111" s="4"/>
      <c r="M111" s="4"/>
      <c r="N111" s="4"/>
      <c r="P111" s="1"/>
    </row>
    <row r="112" spans="1:16" x14ac:dyDescent="0.45">
      <c r="A112" s="9">
        <f>'Displacement method G4'!B112</f>
        <v>41362</v>
      </c>
      <c r="B112" s="4">
        <f>'Displacement method G4'!C112-'Pre-stress method G4'!C112</f>
        <v>1.8973119500000101E-6</v>
      </c>
      <c r="C112" s="4">
        <f>'Displacement method G4'!D112-'Pre-stress method G4'!D112</f>
        <v>8.2309804420000691E-6</v>
      </c>
      <c r="D112" s="4">
        <f>'Displacement method G4'!E112-'Pre-stress method G4'!E112</f>
        <v>2.0298343300002332E-6</v>
      </c>
      <c r="E112" s="4">
        <f t="shared" si="4"/>
        <v>8.6872929661343859E-6</v>
      </c>
      <c r="F112" s="15">
        <f>'Displacement method G4'!S112</f>
        <v>1.0436630588940092</v>
      </c>
      <c r="G112" s="9">
        <f t="shared" si="5"/>
        <v>8.6872929661343861</v>
      </c>
      <c r="H112" s="1"/>
      <c r="I112" s="1"/>
      <c r="J112" s="1"/>
      <c r="L112" s="4"/>
      <c r="M112" s="4"/>
      <c r="N112" s="4"/>
      <c r="P112" s="1"/>
    </row>
    <row r="113" spans="1:16" x14ac:dyDescent="0.45">
      <c r="A113" s="9">
        <f>'Displacement method G4'!B113</f>
        <v>42857</v>
      </c>
      <c r="B113" s="4">
        <f>'Displacement method G4'!C113-'Pre-stress method G4'!C113</f>
        <v>2.4543579100000726E-6</v>
      </c>
      <c r="C113" s="4">
        <f>'Displacement method G4'!D113-'Pre-stress method G4'!D113</f>
        <v>7.6829487989998283E-6</v>
      </c>
      <c r="D113" s="4">
        <f>'Displacement method G4'!E113-'Pre-stress method G4'!E113</f>
        <v>-1.3820204679999837E-5</v>
      </c>
      <c r="E113" s="4">
        <f t="shared" si="4"/>
        <v>1.6001550937191127E-5</v>
      </c>
      <c r="F113" s="15">
        <f>'Displacement method G4'!S113</f>
        <v>1.8795656938771785</v>
      </c>
      <c r="G113" s="9">
        <f t="shared" si="5"/>
        <v>16.001550937191126</v>
      </c>
      <c r="H113" s="1"/>
      <c r="I113" s="1"/>
      <c r="J113" s="1"/>
      <c r="L113" s="4"/>
      <c r="M113" s="4"/>
      <c r="N113" s="4"/>
      <c r="P113" s="1"/>
    </row>
    <row r="114" spans="1:16" x14ac:dyDescent="0.45">
      <c r="A114" s="9">
        <f>'Displacement method G4'!B114</f>
        <v>43997</v>
      </c>
      <c r="B114" s="4">
        <f>'Displacement method G4'!C114-'Pre-stress method G4'!C114</f>
        <v>2.7652813899999018E-6</v>
      </c>
      <c r="C114" s="4">
        <f>'Displacement method G4'!D114-'Pre-stress method G4'!D114</f>
        <v>5.8279580300002985E-6</v>
      </c>
      <c r="D114" s="4">
        <f>'Displacement method G4'!E114-'Pre-stress method G4'!E114</f>
        <v>-1.4960165409999993E-5</v>
      </c>
      <c r="E114" s="4">
        <f t="shared" si="4"/>
        <v>1.6291667350516489E-5</v>
      </c>
      <c r="F114" s="15">
        <f>'Displacement method G4'!S114</f>
        <v>2.8203831264564041</v>
      </c>
      <c r="G114" s="9">
        <f t="shared" si="5"/>
        <v>16.291667350516491</v>
      </c>
      <c r="H114" s="1"/>
      <c r="I114" s="1"/>
      <c r="J114" s="1"/>
      <c r="L114" s="4"/>
      <c r="M114" s="4"/>
      <c r="N114" s="4"/>
      <c r="P114" s="1"/>
    </row>
    <row r="115" spans="1:16" x14ac:dyDescent="0.45">
      <c r="A115" s="9">
        <f>'Displacement method G4'!B115</f>
        <v>45137</v>
      </c>
      <c r="B115" s="4">
        <f>'Displacement method G4'!C115-'Pre-stress method G4'!C115</f>
        <v>2.0181633799999654E-6</v>
      </c>
      <c r="C115" s="4">
        <f>'Displacement method G4'!D115-'Pre-stress method G4'!D115</f>
        <v>2.9599688560000628E-6</v>
      </c>
      <c r="D115" s="4">
        <f>'Displacement method G4'!E115-'Pre-stress method G4'!E115</f>
        <v>-5.4600774820000829E-6</v>
      </c>
      <c r="E115" s="4">
        <f t="shared" si="4"/>
        <v>6.5304552036062213E-6</v>
      </c>
      <c r="F115" s="15">
        <f>'Displacement method G4'!S115</f>
        <v>3.7816697740548419</v>
      </c>
      <c r="G115" s="9">
        <f t="shared" si="5"/>
        <v>6.5304552036062216</v>
      </c>
      <c r="H115" s="1"/>
      <c r="I115" s="1"/>
      <c r="J115" s="1"/>
      <c r="L115" s="4"/>
      <c r="M115" s="4"/>
      <c r="N115" s="4"/>
      <c r="P115" s="1"/>
    </row>
    <row r="116" spans="1:16" x14ac:dyDescent="0.45">
      <c r="A116" s="9">
        <f>'Displacement method G4'!B116</f>
        <v>46277</v>
      </c>
      <c r="B116" s="4">
        <f>'Displacement method G4'!C116-'Pre-stress method G4'!C116</f>
        <v>7.3514939099975952E-7</v>
      </c>
      <c r="C116" s="4">
        <f>'Displacement method G4'!D116-'Pre-stress method G4'!D116</f>
        <v>-1.3041163769988984E-6</v>
      </c>
      <c r="D116" s="4">
        <f>'Displacement method G4'!E116-'Pre-stress method G4'!E116</f>
        <v>4.9199789200001127E-6</v>
      </c>
      <c r="E116" s="4">
        <f t="shared" si="4"/>
        <v>5.1426993617252724E-6</v>
      </c>
      <c r="F116" s="15">
        <f>'Displacement method G4'!S116</f>
        <v>4.7918719567617831</v>
      </c>
      <c r="G116" s="9">
        <f t="shared" si="5"/>
        <v>5.1426993617252723</v>
      </c>
      <c r="H116" s="1"/>
      <c r="I116" s="1"/>
      <c r="J116" s="1"/>
      <c r="L116" s="4"/>
      <c r="M116" s="4"/>
      <c r="N116" s="4"/>
      <c r="P116" s="1"/>
    </row>
    <row r="117" spans="1:16" x14ac:dyDescent="0.45">
      <c r="A117" s="9">
        <f>'Displacement method G4'!B117</f>
        <v>47417</v>
      </c>
      <c r="B117" s="4">
        <f>'Displacement method G4'!C117-'Pre-stress method G4'!C117</f>
        <v>-3.4470883099975078E-7</v>
      </c>
      <c r="C117" s="4">
        <f>'Displacement method G4'!D117-'Pre-stress method G4'!D117</f>
        <v>5.0381859209996938E-6</v>
      </c>
      <c r="D117" s="4">
        <f>'Displacement method G4'!E117-'Pre-stress method G4'!E117</f>
        <v>1.8979771069997479E-6</v>
      </c>
      <c r="E117" s="4">
        <f t="shared" si="4"/>
        <v>5.3948548313577342E-6</v>
      </c>
      <c r="F117" s="15">
        <f>'Displacement method G4'!S117</f>
        <v>5.2881423061411654</v>
      </c>
      <c r="G117" s="9">
        <f t="shared" si="5"/>
        <v>5.3948548313577342</v>
      </c>
      <c r="H117" s="1"/>
      <c r="I117" s="1"/>
      <c r="J117" s="1"/>
      <c r="L117" s="4"/>
      <c r="M117" s="4"/>
      <c r="N117" s="4"/>
      <c r="P117" s="1"/>
    </row>
    <row r="118" spans="1:16" x14ac:dyDescent="0.45">
      <c r="A118" s="9">
        <f>'Displacement method G4'!B118</f>
        <v>47987</v>
      </c>
      <c r="B118" s="4">
        <f>'Displacement method G4'!C118-'Pre-stress method G4'!C118</f>
        <v>0</v>
      </c>
      <c r="C118" s="4">
        <f>'Displacement method G4'!D118-'Pre-stress method G4'!D118</f>
        <v>0</v>
      </c>
      <c r="D118" s="4">
        <f>'Displacement method G4'!E118-'Pre-stress method G4'!E118</f>
        <v>0</v>
      </c>
      <c r="E118" s="4">
        <f t="shared" si="4"/>
        <v>0</v>
      </c>
      <c r="F118" s="15">
        <f>'Displacement method G4'!S118</f>
        <v>5.5080965723196975</v>
      </c>
      <c r="G118" s="9">
        <f t="shared" si="5"/>
        <v>0</v>
      </c>
    </row>
  </sheetData>
  <mergeCells count="2">
    <mergeCell ref="A1:D1"/>
    <mergeCell ref="A60:D60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D7793-514C-449F-AF88-90D7CB34CD7D}">
  <dimension ref="A1:P118"/>
  <sheetViews>
    <sheetView zoomScale="85" zoomScaleNormal="85" workbookViewId="0">
      <selection activeCell="J41" sqref="J41"/>
    </sheetView>
  </sheetViews>
  <sheetFormatPr baseColWidth="10" defaultRowHeight="14.25" x14ac:dyDescent="0.45"/>
  <cols>
    <col min="10" max="10" width="18.1328125" bestFit="1" customWidth="1"/>
    <col min="11" max="11" width="22.1328125" bestFit="1" customWidth="1"/>
  </cols>
  <sheetData>
    <row r="1" spans="1:16" ht="15" customHeight="1" x14ac:dyDescent="0.45">
      <c r="A1" s="37" t="s">
        <v>36</v>
      </c>
      <c r="B1" s="37"/>
      <c r="C1" s="37"/>
      <c r="D1" s="37"/>
      <c r="E1" s="23">
        <f>1000000*MAX(E3:E59)</f>
        <v>0.11827638846877661</v>
      </c>
      <c r="F1" s="24" t="s">
        <v>37</v>
      </c>
      <c r="G1" s="16"/>
      <c r="J1" s="28" t="s">
        <v>42</v>
      </c>
      <c r="K1" s="28" t="s">
        <v>43</v>
      </c>
    </row>
    <row r="2" spans="1:16" x14ac:dyDescent="0.45">
      <c r="A2" s="5" t="s">
        <v>15</v>
      </c>
      <c r="B2" s="5" t="s">
        <v>0</v>
      </c>
      <c r="C2" s="5" t="s">
        <v>1</v>
      </c>
      <c r="D2" s="5" t="s">
        <v>2</v>
      </c>
      <c r="E2" s="7" t="s">
        <v>8</v>
      </c>
      <c r="F2" s="21" t="s">
        <v>9</v>
      </c>
      <c r="G2" s="7" t="s">
        <v>10</v>
      </c>
      <c r="H2" s="1"/>
      <c r="I2" s="1"/>
      <c r="J2" s="15">
        <f>AVERAGE(G:G)</f>
        <v>4.6590319561875364E-2</v>
      </c>
      <c r="K2" s="15">
        <f>_xlfn.STDEV.S((G:G))</f>
        <v>3.2026035505959484E-2</v>
      </c>
      <c r="L2" s="4"/>
      <c r="M2" s="4"/>
      <c r="N2" s="4"/>
      <c r="P2" s="1"/>
    </row>
    <row r="3" spans="1:16" x14ac:dyDescent="0.45">
      <c r="A3" s="9">
        <f>'Displacement method G4'!B3</f>
        <v>257</v>
      </c>
      <c r="B3" s="4">
        <f>'Displacement method G4'!I3-'Pre-stress method G4'!I3</f>
        <v>2.4873999999999999E-11</v>
      </c>
      <c r="C3" s="4">
        <f>'Displacement method G4'!J3-'Pre-stress method G4'!J3</f>
        <v>-5.5820000000000002E-12</v>
      </c>
      <c r="D3" s="4">
        <f>'Displacement method G4'!K3-'Pre-stress method G4'!K3</f>
        <v>-8.5200999999999996E-11</v>
      </c>
      <c r="E3" s="4">
        <f>(B3^2+C3^2+D3^2)^0.5</f>
        <v>8.8933036611823835E-11</v>
      </c>
      <c r="F3" s="15">
        <f>'Displacement method G4'!S3</f>
        <v>0</v>
      </c>
      <c r="G3" s="25">
        <f>E3*1000000</f>
        <v>8.893303661182384E-5</v>
      </c>
      <c r="H3" s="1"/>
      <c r="I3" s="1"/>
      <c r="J3" s="1"/>
      <c r="L3" s="4"/>
      <c r="M3" s="4"/>
      <c r="N3" s="4"/>
      <c r="P3" s="1"/>
    </row>
    <row r="4" spans="1:16" x14ac:dyDescent="0.45">
      <c r="A4" s="9">
        <f>'Displacement method G4'!B4</f>
        <v>265</v>
      </c>
      <c r="B4" s="4">
        <f>'Displacement method G4'!I4-'Pre-stress method G4'!I4</f>
        <v>-3.6881090000138311E-8</v>
      </c>
      <c r="C4" s="4">
        <f>'Displacement method G4'!J4-'Pre-stress method G4'!J4</f>
        <v>3.6340899999551604E-9</v>
      </c>
      <c r="D4" s="4">
        <f>'Displacement method G4'!K4-'Pre-stress method G4'!K4</f>
        <v>-4.1591000001645062E-10</v>
      </c>
      <c r="E4" s="4">
        <f t="shared" ref="E4:E69" si="0">(B4^2+C4^2+D4^2)^0.5</f>
        <v>3.7062034359357423E-8</v>
      </c>
      <c r="F4" s="15">
        <f>'Displacement method G4'!S4</f>
        <v>1.1997142110102723</v>
      </c>
      <c r="G4" s="25">
        <f t="shared" ref="G4:G59" si="1">E4*1000000</f>
        <v>3.7062034359357419E-2</v>
      </c>
      <c r="H4" s="1"/>
      <c r="I4" s="1"/>
      <c r="J4" s="1"/>
      <c r="L4" s="4"/>
      <c r="M4" s="4"/>
      <c r="N4" s="4"/>
      <c r="P4" s="1"/>
    </row>
    <row r="5" spans="1:16" x14ac:dyDescent="0.45">
      <c r="A5" s="9">
        <f>'Displacement method G4'!B5</f>
        <v>385</v>
      </c>
      <c r="B5" s="4">
        <f>'Displacement method G4'!I5-'Pre-stress method G4'!I5</f>
        <v>4.6049503999931463E-8</v>
      </c>
      <c r="C5" s="4">
        <f>'Displacement method G4'!J5-'Pre-stress method G4'!J5</f>
        <v>5.1638800000353841E-9</v>
      </c>
      <c r="D5" s="4">
        <f>'Displacement method G4'!K5-'Pre-stress method G4'!K5</f>
        <v>-9.5500000052081702E-11</v>
      </c>
      <c r="E5" s="4">
        <f t="shared" si="0"/>
        <v>4.6338230388573097E-8</v>
      </c>
      <c r="F5" s="15">
        <f>'Displacement method G4'!S5</f>
        <v>1.2050333753054312</v>
      </c>
      <c r="G5" s="25">
        <f t="shared" si="1"/>
        <v>4.6338230388573098E-2</v>
      </c>
      <c r="H5" s="1"/>
      <c r="I5" s="1"/>
      <c r="J5" s="1"/>
      <c r="L5" s="4"/>
      <c r="M5" s="4"/>
      <c r="N5" s="4"/>
      <c r="P5" s="1"/>
    </row>
    <row r="6" spans="1:16" x14ac:dyDescent="0.45">
      <c r="A6" s="9">
        <f>'Displacement method G4'!B6</f>
        <v>1837</v>
      </c>
      <c r="B6" s="4">
        <f>'Displacement method G4'!I6-'Pre-stress method G4'!I6</f>
        <v>-5.7467999998485342E-9</v>
      </c>
      <c r="C6" s="4">
        <f>'Displacement method G4'!J6-'Pre-stress method G4'!J6</f>
        <v>1.0823259999825571E-9</v>
      </c>
      <c r="D6" s="4">
        <f>'Displacement method G4'!K6-'Pre-stress method G4'!K6</f>
        <v>-1.0589689999950056E-8</v>
      </c>
      <c r="E6" s="4">
        <f t="shared" si="0"/>
        <v>1.209705228985721E-8</v>
      </c>
      <c r="F6" s="15">
        <f>'Displacement method G4'!S6</f>
        <v>2.1424854660183814</v>
      </c>
      <c r="G6" s="25">
        <f t="shared" si="1"/>
        <v>1.209705228985721E-2</v>
      </c>
      <c r="H6" s="1"/>
      <c r="I6" s="1"/>
      <c r="J6" s="1"/>
      <c r="L6" s="4"/>
      <c r="M6" s="4"/>
      <c r="N6" s="4"/>
      <c r="P6" s="1"/>
    </row>
    <row r="7" spans="1:16" x14ac:dyDescent="0.45">
      <c r="A7" s="9">
        <f>'Displacement method G4'!B7</f>
        <v>1909</v>
      </c>
      <c r="B7" s="4">
        <f>'Displacement method G4'!I7-'Pre-stress method G4'!I7</f>
        <v>-1.8997364600262939E-8</v>
      </c>
      <c r="C7" s="4">
        <f>'Displacement method G4'!J7-'Pre-stress method G4'!J7</f>
        <v>4.9818839999507536E-9</v>
      </c>
      <c r="D7" s="4">
        <f>'Displacement method G4'!K7-'Pre-stress method G4'!K7</f>
        <v>6.9135000025158377E-11</v>
      </c>
      <c r="E7" s="4">
        <f t="shared" si="0"/>
        <v>1.9639852585814314E-8</v>
      </c>
      <c r="F7" s="15">
        <f>'Displacement method G4'!S7</f>
        <v>2.1397854301074211</v>
      </c>
      <c r="G7" s="25">
        <f t="shared" si="1"/>
        <v>1.9639852585814313E-2</v>
      </c>
      <c r="H7" s="1"/>
      <c r="I7" s="1"/>
      <c r="J7" s="1"/>
      <c r="L7" s="4"/>
      <c r="M7" s="4"/>
      <c r="N7" s="4"/>
      <c r="P7" s="1"/>
    </row>
    <row r="8" spans="1:16" x14ac:dyDescent="0.45">
      <c r="A8" s="9">
        <f>'Displacement method G4'!B8</f>
        <v>3061</v>
      </c>
      <c r="B8" s="4">
        <f>'Displacement method G4'!I8-'Pre-stress method G4'!I8</f>
        <v>5.0348720000061714E-8</v>
      </c>
      <c r="C8" s="4">
        <f>'Displacement method G4'!J8-'Pre-stress method G4'!J8</f>
        <v>-2.5865060000046514E-8</v>
      </c>
      <c r="D8" s="4">
        <f>'Displacement method G4'!K8-'Pre-stress method G4'!K8</f>
        <v>-2.0545010000119074E-8</v>
      </c>
      <c r="E8" s="4">
        <f t="shared" si="0"/>
        <v>6.0217043852680235E-8</v>
      </c>
      <c r="F8" s="15">
        <f>'Displacement method G4'!S8</f>
        <v>3.0736912304263746</v>
      </c>
      <c r="G8" s="25">
        <f t="shared" si="1"/>
        <v>6.0217043852680237E-2</v>
      </c>
      <c r="H8" s="1"/>
      <c r="I8" s="1"/>
      <c r="J8" s="1"/>
      <c r="L8" s="4"/>
      <c r="M8" s="4"/>
      <c r="N8" s="4"/>
      <c r="P8" s="1"/>
    </row>
    <row r="9" spans="1:16" x14ac:dyDescent="0.45">
      <c r="A9" s="9">
        <f>'Displacement method G4'!B9</f>
        <v>3133</v>
      </c>
      <c r="B9" s="4">
        <f>'Displacement method G4'!I9-'Pre-stress method G4'!I9</f>
        <v>-6.3083409000425777E-8</v>
      </c>
      <c r="C9" s="4">
        <f>'Displacement method G4'!J9-'Pre-stress method G4'!J9</f>
        <v>-7.6948667000103013E-8</v>
      </c>
      <c r="D9" s="4">
        <f>'Displacement method G4'!K9-'Pre-stress method G4'!K9</f>
        <v>-9.7970299999753513E-9</v>
      </c>
      <c r="E9" s="4">
        <f t="shared" si="0"/>
        <v>9.9982976756186647E-8</v>
      </c>
      <c r="F9" s="15">
        <f>'Displacement method G4'!S9</f>
        <v>3.061099078762398</v>
      </c>
      <c r="G9" s="25">
        <f t="shared" si="1"/>
        <v>9.9982976756186642E-2</v>
      </c>
      <c r="H9" s="1"/>
      <c r="I9" s="1"/>
      <c r="J9" s="1"/>
      <c r="L9" s="4"/>
      <c r="M9" s="4"/>
      <c r="N9" s="4"/>
      <c r="P9" s="1"/>
    </row>
    <row r="10" spans="1:16" x14ac:dyDescent="0.45">
      <c r="A10" s="9">
        <f>'Displacement method G4'!B10</f>
        <v>4285</v>
      </c>
      <c r="B10" s="4">
        <f>'Displacement method G4'!I10-'Pre-stress method G4'!I10</f>
        <v>7.3291940000125982E-8</v>
      </c>
      <c r="C10" s="4">
        <f>'Displacement method G4'!J10-'Pre-stress method G4'!J10</f>
        <v>-3.9890679999878345E-8</v>
      </c>
      <c r="D10" s="4">
        <f>'Displacement method G4'!K10-'Pre-stress method G4'!K10</f>
        <v>6.9717969999969626E-8</v>
      </c>
      <c r="E10" s="4">
        <f t="shared" si="0"/>
        <v>1.0873624124803756E-7</v>
      </c>
      <c r="F10" s="15">
        <f>'Displacement method G4'!S10</f>
        <v>4.15065520731366</v>
      </c>
      <c r="G10" s="25">
        <f t="shared" si="1"/>
        <v>0.10873624124803756</v>
      </c>
      <c r="H10" s="1"/>
      <c r="I10" s="1"/>
      <c r="J10" s="1"/>
      <c r="L10" s="4"/>
      <c r="M10" s="4"/>
      <c r="N10" s="4"/>
      <c r="P10" s="1"/>
    </row>
    <row r="11" spans="1:16" x14ac:dyDescent="0.45">
      <c r="A11" s="9">
        <f>'Displacement method G4'!B11</f>
        <v>4357</v>
      </c>
      <c r="B11" s="4">
        <f>'Displacement method G4'!I11-'Pre-stress method G4'!I11</f>
        <v>1.5873369999929582E-8</v>
      </c>
      <c r="C11" s="4">
        <f>'Displacement method G4'!J11-'Pre-stress method G4'!J11</f>
        <v>-7.6935533999990258E-8</v>
      </c>
      <c r="D11" s="4">
        <f>'Displacement method G4'!K11-'Pre-stress method G4'!K11</f>
        <v>2.0143979999895714E-8</v>
      </c>
      <c r="E11" s="4">
        <f t="shared" si="0"/>
        <v>8.109759674154666E-8</v>
      </c>
      <c r="F11" s="15">
        <f>'Displacement method G4'!S11</f>
        <v>4.1280167792779139</v>
      </c>
      <c r="G11" s="25">
        <f t="shared" si="1"/>
        <v>8.1097596741546665E-2</v>
      </c>
      <c r="H11" s="1"/>
      <c r="I11" s="1"/>
      <c r="J11" s="1"/>
      <c r="L11" s="4"/>
      <c r="M11" s="4"/>
      <c r="N11" s="4"/>
      <c r="P11" s="1"/>
    </row>
    <row r="12" spans="1:16" x14ac:dyDescent="0.45">
      <c r="A12" s="9">
        <f>'Displacement method G4'!B12</f>
        <v>5509</v>
      </c>
      <c r="B12" s="4">
        <f>'Displacement method G4'!I12-'Pre-stress method G4'!I12</f>
        <v>5.5100429999059564E-8</v>
      </c>
      <c r="C12" s="4">
        <f>'Displacement method G4'!J12-'Pre-stress method G4'!J12</f>
        <v>1.5048060000334706E-8</v>
      </c>
      <c r="D12" s="4">
        <f>'Displacement method G4'!K12-'Pre-stress method G4'!K12</f>
        <v>5.0951725999795472E-8</v>
      </c>
      <c r="E12" s="4">
        <f t="shared" si="0"/>
        <v>7.654136057200166E-8</v>
      </c>
      <c r="F12" s="15">
        <f>'Displacement method G4'!S12</f>
        <v>5.1995959919978398</v>
      </c>
      <c r="G12" s="25">
        <f t="shared" si="1"/>
        <v>7.6541360572001657E-2</v>
      </c>
      <c r="H12" s="1"/>
      <c r="I12" s="1"/>
      <c r="J12" s="1"/>
      <c r="L12" s="4"/>
      <c r="M12" s="4"/>
      <c r="N12" s="4"/>
      <c r="P12" s="1"/>
    </row>
    <row r="13" spans="1:16" x14ac:dyDescent="0.45">
      <c r="A13" s="9">
        <f>'Displacement method G4'!B13</f>
        <v>5581</v>
      </c>
      <c r="B13" s="4">
        <f>'Displacement method G4'!I13-'Pre-stress method G4'!I13</f>
        <v>2.9950622999937171E-8</v>
      </c>
      <c r="C13" s="4">
        <f>'Displacement method G4'!J13-'Pre-stress method G4'!J13</f>
        <v>-2.9955893999719652E-8</v>
      </c>
      <c r="D13" s="4">
        <f>'Displacement method G4'!K13-'Pre-stress method G4'!K13</f>
        <v>3.103139000013716E-8</v>
      </c>
      <c r="E13" s="4">
        <f t="shared" si="0"/>
        <v>5.2510404385677872E-8</v>
      </c>
      <c r="F13" s="15">
        <f>'Displacement method G4'!S13</f>
        <v>5.1808575554631879</v>
      </c>
      <c r="G13" s="25">
        <f t="shared" si="1"/>
        <v>5.2510404385677875E-2</v>
      </c>
      <c r="H13" s="1"/>
      <c r="I13" s="1"/>
      <c r="J13" s="1"/>
      <c r="L13" s="4"/>
      <c r="M13" s="4"/>
      <c r="N13" s="4"/>
      <c r="P13" s="1"/>
    </row>
    <row r="14" spans="1:16" x14ac:dyDescent="0.45">
      <c r="A14" s="9">
        <f>'Displacement method G4'!B14</f>
        <v>6637</v>
      </c>
      <c r="B14" s="4">
        <f>'Displacement method G4'!I14-'Pre-stress method G4'!I14</f>
        <v>4.7041910000190923E-8</v>
      </c>
      <c r="C14" s="4">
        <f>'Displacement method G4'!J14-'Pre-stress method G4'!J14</f>
        <v>5.8718082999575233E-8</v>
      </c>
      <c r="D14" s="4">
        <f>'Displacement method G4'!K14-'Pre-stress method G4'!K14</f>
        <v>5.4196205499963679E-8</v>
      </c>
      <c r="E14" s="4">
        <f t="shared" si="0"/>
        <v>9.272531077438005E-8</v>
      </c>
      <c r="F14" s="15">
        <f>'Displacement method G4'!S14</f>
        <v>5.671835528292406</v>
      </c>
      <c r="G14" s="25">
        <f t="shared" si="1"/>
        <v>9.2725310774380051E-2</v>
      </c>
      <c r="H14" s="1"/>
      <c r="I14" s="1"/>
      <c r="J14" s="1"/>
      <c r="L14" s="4"/>
      <c r="M14" s="4"/>
      <c r="N14" s="4"/>
      <c r="P14" s="1"/>
    </row>
    <row r="15" spans="1:16" x14ac:dyDescent="0.45">
      <c r="A15" s="9">
        <f>'Displacement method G4'!B15</f>
        <v>6673</v>
      </c>
      <c r="B15" s="4">
        <f>'Displacement method G4'!I15-'Pre-stress method G4'!I15</f>
        <v>4.5982505999901668E-8</v>
      </c>
      <c r="C15" s="4">
        <f>'Displacement method G4'!J15-'Pre-stress method G4'!J15</f>
        <v>-9.0847349998660065E-9</v>
      </c>
      <c r="D15" s="4">
        <f>'Displacement method G4'!K15-'Pre-stress method G4'!K15</f>
        <v>-6.6992983099780495E-8</v>
      </c>
      <c r="E15" s="4">
        <f t="shared" si="0"/>
        <v>8.1761745655631998E-8</v>
      </c>
      <c r="F15" s="15">
        <f>'Displacement method G4'!S15</f>
        <v>5.6642585896125901</v>
      </c>
      <c r="G15" s="25">
        <f t="shared" si="1"/>
        <v>8.1761745655632004E-2</v>
      </c>
      <c r="H15" s="1"/>
      <c r="I15" s="1"/>
      <c r="J15" s="1"/>
      <c r="L15" s="4"/>
      <c r="M15" s="4"/>
      <c r="N15" s="4"/>
      <c r="P15" s="1"/>
    </row>
    <row r="16" spans="1:16" x14ac:dyDescent="0.45">
      <c r="A16" s="9">
        <f>'Displacement method G4'!B16</f>
        <v>7217</v>
      </c>
      <c r="B16" s="4">
        <f>'Displacement method G4'!I16-'Pre-stress method G4'!I16</f>
        <v>0</v>
      </c>
      <c r="C16" s="4">
        <f>'Displacement method G4'!J16-'Pre-stress method G4'!J16</f>
        <v>0</v>
      </c>
      <c r="D16" s="4">
        <f>'Displacement method G4'!K16-'Pre-stress method G4'!K16</f>
        <v>0</v>
      </c>
      <c r="E16" s="4">
        <f t="shared" si="0"/>
        <v>0</v>
      </c>
      <c r="F16" s="15">
        <f>'Displacement method G4'!S16</f>
        <v>6.0431979117020491</v>
      </c>
      <c r="G16" s="25">
        <f t="shared" si="1"/>
        <v>0</v>
      </c>
      <c r="H16" s="1"/>
      <c r="I16" s="1"/>
      <c r="J16" s="1"/>
      <c r="L16" s="4"/>
      <c r="M16" s="4"/>
      <c r="N16" s="4"/>
      <c r="P16" s="1"/>
    </row>
    <row r="17" spans="1:16" x14ac:dyDescent="0.45">
      <c r="A17" s="9">
        <f>'Displacement method G4'!B17</f>
        <v>7241</v>
      </c>
      <c r="B17" s="4">
        <f>'Displacement method G4'!I17-'Pre-stress method G4'!I17</f>
        <v>0</v>
      </c>
      <c r="C17" s="4">
        <f>'Displacement method G4'!J17-'Pre-stress method G4'!J17</f>
        <v>0</v>
      </c>
      <c r="D17" s="4">
        <f>'Displacement method G4'!K17-'Pre-stress method G4'!K17</f>
        <v>0</v>
      </c>
      <c r="E17" s="4">
        <f t="shared" si="0"/>
        <v>0</v>
      </c>
      <c r="F17" s="15">
        <f>'Displacement method G4'!S17</f>
        <v>6.0092132097305386</v>
      </c>
      <c r="G17" s="25">
        <f t="shared" si="1"/>
        <v>0</v>
      </c>
      <c r="H17" s="1"/>
      <c r="I17" s="1"/>
      <c r="J17" s="1"/>
      <c r="L17" s="4"/>
      <c r="M17" s="4"/>
      <c r="N17" s="4"/>
      <c r="P17" s="1"/>
    </row>
    <row r="18" spans="1:16" x14ac:dyDescent="0.45">
      <c r="A18" s="9">
        <f>'Displacement method G4'!B18</f>
        <v>7761</v>
      </c>
      <c r="B18" s="4">
        <f>'Displacement method G4'!I18-'Pre-stress method G4'!I18</f>
        <v>-1.9016699998562758E-10</v>
      </c>
      <c r="C18" s="4">
        <f>'Displacement method G4'!J18-'Pre-stress method G4'!J18</f>
        <v>7.7000000000019761E-8</v>
      </c>
      <c r="D18" s="4">
        <f>'Displacement method G4'!K18-'Pre-stress method G4'!K18</f>
        <v>1.2249999997130008E-10</v>
      </c>
      <c r="E18" s="4">
        <f t="shared" si="0"/>
        <v>7.7000332270328025E-8</v>
      </c>
      <c r="F18" s="15">
        <f>'Displacement method G4'!S18</f>
        <v>1.2124911381531824</v>
      </c>
      <c r="G18" s="25">
        <f t="shared" si="1"/>
        <v>7.7000332270328029E-2</v>
      </c>
      <c r="H18" s="1"/>
      <c r="I18" s="1"/>
      <c r="J18" s="1"/>
      <c r="L18" s="4"/>
      <c r="M18" s="4"/>
      <c r="N18" s="4"/>
      <c r="P18" s="1"/>
    </row>
    <row r="19" spans="1:16" x14ac:dyDescent="0.45">
      <c r="A19" s="9">
        <f>'Displacement method G4'!B19</f>
        <v>7762</v>
      </c>
      <c r="B19" s="4">
        <f>'Displacement method G4'!I19-'Pre-stress method G4'!I19</f>
        <v>-3.0467000016604073E-11</v>
      </c>
      <c r="C19" s="4">
        <f>'Displacement method G4'!J19-'Pre-stress method G4'!J19</f>
        <v>2.1158530000113529E-8</v>
      </c>
      <c r="D19" s="4">
        <f>'Displacement method G4'!K19-'Pre-stress method G4'!K19</f>
        <v>3.6640000007550494E-10</v>
      </c>
      <c r="E19" s="4">
        <f t="shared" si="0"/>
        <v>2.1161724149129474E-8</v>
      </c>
      <c r="F19" s="15">
        <f>'Displacement method G4'!S19</f>
        <v>2.1359893070893401</v>
      </c>
      <c r="G19" s="25">
        <f t="shared" si="1"/>
        <v>2.1161724149129472E-2</v>
      </c>
      <c r="H19" s="1"/>
      <c r="I19" s="1"/>
      <c r="J19" s="1"/>
      <c r="L19" s="4"/>
      <c r="M19" s="4"/>
      <c r="N19" s="4"/>
      <c r="P19" s="1"/>
    </row>
    <row r="20" spans="1:16" x14ac:dyDescent="0.45">
      <c r="A20" s="9">
        <f>'Displacement method G4'!B20</f>
        <v>9021</v>
      </c>
      <c r="B20" s="4">
        <f>'Displacement method G4'!I20-'Pre-stress method G4'!I20</f>
        <v>3.9263490000506635E-9</v>
      </c>
      <c r="C20" s="4">
        <f>'Displacement method G4'!J20-'Pre-stress method G4'!J20</f>
        <v>-2.8737910000038031E-8</v>
      </c>
      <c r="D20" s="4">
        <f>'Displacement method G4'!K20-'Pre-stress method G4'!K20</f>
        <v>5.0403690000076252E-8</v>
      </c>
      <c r="E20" s="4">
        <f t="shared" si="0"/>
        <v>5.8153380411324943E-8</v>
      </c>
      <c r="F20" s="15">
        <f>'Displacement method G4'!S20</f>
        <v>3.0443297718874018</v>
      </c>
      <c r="G20" s="25">
        <f t="shared" si="1"/>
        <v>5.8153380411324944E-2</v>
      </c>
      <c r="H20" s="1"/>
      <c r="I20" s="1"/>
      <c r="J20" s="1"/>
      <c r="L20" s="4"/>
      <c r="M20" s="4"/>
      <c r="N20" s="4"/>
      <c r="P20" s="1"/>
    </row>
    <row r="21" spans="1:16" x14ac:dyDescent="0.45">
      <c r="A21" s="9">
        <f>'Displacement method G4'!B21</f>
        <v>10161</v>
      </c>
      <c r="B21" s="4">
        <f>'Displacement method G4'!I21-'Pre-stress method G4'!I21</f>
        <v>1.2897199999813147E-8</v>
      </c>
      <c r="C21" s="4">
        <f>'Displacement method G4'!J21-'Pre-stress method G4'!J21</f>
        <v>-5.9753759999899014E-8</v>
      </c>
      <c r="D21" s="4">
        <f>'Displacement method G4'!K21-'Pre-stress method G4'!K21</f>
        <v>-6.9760760000028496E-8</v>
      </c>
      <c r="E21" s="4">
        <f t="shared" si="0"/>
        <v>9.2754586073909507E-8</v>
      </c>
      <c r="F21" s="15">
        <f>'Displacement method G4'!S21</f>
        <v>4.099770542359658</v>
      </c>
      <c r="G21" s="25">
        <f t="shared" si="1"/>
        <v>9.2754586073909503E-2</v>
      </c>
      <c r="H21" s="1"/>
      <c r="I21" s="1"/>
      <c r="J21" s="1"/>
      <c r="L21" s="4"/>
      <c r="M21" s="4"/>
      <c r="N21" s="4"/>
      <c r="P21" s="1"/>
    </row>
    <row r="22" spans="1:16" x14ac:dyDescent="0.45">
      <c r="A22" s="9">
        <f>'Displacement method G4'!B22</f>
        <v>11301</v>
      </c>
      <c r="B22" s="4">
        <f>'Displacement method G4'!I22-'Pre-stress method G4'!I22</f>
        <v>-7.2033311000058164E-8</v>
      </c>
      <c r="C22" s="4">
        <f>'Displacement method G4'!J22-'Pre-stress method G4'!J22</f>
        <v>6.508183700033171E-8</v>
      </c>
      <c r="D22" s="4">
        <f>'Displacement method G4'!K22-'Pre-stress method G4'!K22</f>
        <v>-3.8954444999978605E-8</v>
      </c>
      <c r="E22" s="4">
        <f t="shared" si="0"/>
        <v>1.0460349987560265E-7</v>
      </c>
      <c r="F22" s="15">
        <f>'Displacement method G4'!S22</f>
        <v>5.179465170266135</v>
      </c>
      <c r="G22" s="25">
        <f t="shared" si="1"/>
        <v>0.10460349987560265</v>
      </c>
      <c r="H22" s="1"/>
      <c r="I22" s="1"/>
      <c r="J22" s="1"/>
      <c r="L22" s="4"/>
      <c r="M22" s="4"/>
      <c r="N22" s="4"/>
      <c r="P22" s="1"/>
    </row>
    <row r="23" spans="1:16" x14ac:dyDescent="0.45">
      <c r="A23" s="9">
        <f>'Displacement method G4'!B23</f>
        <v>12351</v>
      </c>
      <c r="B23" s="4">
        <f>'Displacement method G4'!I23-'Pre-stress method G4'!I23</f>
        <v>4.5193128899757851E-8</v>
      </c>
      <c r="C23" s="4">
        <f>'Displacement method G4'!J23-'Pre-stress method G4'!J23</f>
        <v>-1.897230500046837E-8</v>
      </c>
      <c r="D23" s="4">
        <f>'Displacement method G4'!K23-'Pre-stress method G4'!K23</f>
        <v>3.4005332300024449E-8</v>
      </c>
      <c r="E23" s="4">
        <f t="shared" si="0"/>
        <v>5.9655090994952067E-8</v>
      </c>
      <c r="F23" s="15">
        <f>'Displacement method G4'!S23</f>
        <v>5.7016048065435045</v>
      </c>
      <c r="G23" s="25">
        <f t="shared" si="1"/>
        <v>5.9655090994952066E-2</v>
      </c>
      <c r="H23" s="1"/>
      <c r="I23" s="1"/>
      <c r="J23" s="1"/>
      <c r="L23" s="4"/>
      <c r="M23" s="4"/>
      <c r="N23" s="4"/>
      <c r="P23" s="1"/>
    </row>
    <row r="24" spans="1:16" x14ac:dyDescent="0.45">
      <c r="A24" s="9">
        <f>'Displacement method G4'!B24</f>
        <v>12891</v>
      </c>
      <c r="B24" s="4">
        <f>'Displacement method G4'!I24-'Pre-stress method G4'!I24</f>
        <v>0</v>
      </c>
      <c r="C24" s="4">
        <f>'Displacement method G4'!J24-'Pre-stress method G4'!J24</f>
        <v>0</v>
      </c>
      <c r="D24" s="4">
        <f>'Displacement method G4'!K24-'Pre-stress method G4'!K24</f>
        <v>0</v>
      </c>
      <c r="E24" s="4">
        <f t="shared" si="0"/>
        <v>0</v>
      </c>
      <c r="F24" s="15">
        <f>'Displacement method G4'!S24</f>
        <v>5.9870208701824321</v>
      </c>
      <c r="G24" s="25">
        <f t="shared" si="1"/>
        <v>0</v>
      </c>
      <c r="H24" s="1"/>
      <c r="I24" s="1"/>
      <c r="J24" s="1"/>
      <c r="L24" s="4"/>
      <c r="M24" s="4"/>
      <c r="N24" s="4"/>
      <c r="P24" s="1"/>
    </row>
    <row r="25" spans="1:16" x14ac:dyDescent="0.45">
      <c r="A25" s="9">
        <f>'Displacement method G4'!B25</f>
        <v>13577</v>
      </c>
      <c r="B25" s="4">
        <f>'Displacement method G4'!I25-'Pre-stress method G4'!I25</f>
        <v>-9.7606400002378524E-10</v>
      </c>
      <c r="C25" s="4">
        <f>'Displacement method G4'!J25-'Pre-stress method G4'!J25</f>
        <v>-6.2028241999993391E-8</v>
      </c>
      <c r="D25" s="4">
        <f>'Displacement method G4'!K25-'Pre-stress method G4'!K25</f>
        <v>-1.1405999999743524E-10</v>
      </c>
      <c r="E25" s="4">
        <f t="shared" si="0"/>
        <v>6.2036025954484594E-8</v>
      </c>
      <c r="F25" s="15">
        <f>'Displacement method G4'!S25</f>
        <v>1.2228911153900826</v>
      </c>
      <c r="G25" s="25">
        <f t="shared" si="1"/>
        <v>6.2036025954484597E-2</v>
      </c>
      <c r="H25" s="1"/>
      <c r="I25" s="1"/>
      <c r="J25" s="1"/>
      <c r="L25" s="4"/>
      <c r="M25" s="4"/>
      <c r="N25" s="4"/>
      <c r="P25" s="1"/>
    </row>
    <row r="26" spans="1:16" x14ac:dyDescent="0.45">
      <c r="A26" s="9">
        <f>'Displacement method G4'!B26</f>
        <v>15017</v>
      </c>
      <c r="B26" s="4">
        <f>'Displacement method G4'!I26-'Pre-stress method G4'!I26</f>
        <v>-1.9963636000396023E-9</v>
      </c>
      <c r="C26" s="4">
        <f>'Displacement method G4'!J26-'Pre-stress method G4'!J26</f>
        <v>-5.4080100999817637E-8</v>
      </c>
      <c r="D26" s="4">
        <f>'Displacement method G4'!K26-'Pre-stress method G4'!K26</f>
        <v>-1.0143669999991035E-8</v>
      </c>
      <c r="E26" s="4">
        <f t="shared" si="0"/>
        <v>5.5059393683936965E-8</v>
      </c>
      <c r="F26" s="15">
        <f>'Displacement method G4'!S26</f>
        <v>2.1594854706850892</v>
      </c>
      <c r="G26" s="25">
        <f t="shared" si="1"/>
        <v>5.5059393683936968E-2</v>
      </c>
      <c r="H26" s="1"/>
      <c r="I26" s="1"/>
      <c r="J26" s="1"/>
      <c r="L26" s="4"/>
      <c r="M26" s="4"/>
      <c r="N26" s="4"/>
      <c r="P26" s="1"/>
    </row>
    <row r="27" spans="1:16" x14ac:dyDescent="0.45">
      <c r="A27" s="9">
        <f>'Displacement method G4'!B27</f>
        <v>16157</v>
      </c>
      <c r="B27" s="4">
        <f>'Displacement method G4'!I27-'Pre-stress method G4'!I27</f>
        <v>4.9820719999569413E-9</v>
      </c>
      <c r="C27" s="4">
        <f>'Displacement method G4'!J27-'Pre-stress method G4'!J27</f>
        <v>-2.3110650000050109E-8</v>
      </c>
      <c r="D27" s="4">
        <f>'Displacement method G4'!K27-'Pre-stress method G4'!K27</f>
        <v>-1.2084000011562679E-10</v>
      </c>
      <c r="E27" s="4">
        <f t="shared" si="0"/>
        <v>2.3641865136727242E-8</v>
      </c>
      <c r="F27" s="15">
        <f>'Displacement method G4'!S27</f>
        <v>3.1028837635335291</v>
      </c>
      <c r="G27" s="25">
        <f t="shared" si="1"/>
        <v>2.3641865136727242E-2</v>
      </c>
      <c r="H27" s="1"/>
      <c r="I27" s="1"/>
      <c r="J27" s="1"/>
      <c r="L27" s="4"/>
      <c r="M27" s="4"/>
      <c r="N27" s="4"/>
      <c r="P27" s="1"/>
    </row>
    <row r="28" spans="1:16" x14ac:dyDescent="0.45">
      <c r="A28" s="9">
        <f>'Displacement method G4'!B28</f>
        <v>17297</v>
      </c>
      <c r="B28" s="4">
        <f>'Displacement method G4'!I28-'Pre-stress method G4'!I28</f>
        <v>-9.0026327000157849E-8</v>
      </c>
      <c r="C28" s="4">
        <f>'Displacement method G4'!J28-'Pre-stress method G4'!J28</f>
        <v>-7.6062473000192837E-8</v>
      </c>
      <c r="D28" s="4">
        <f>'Displacement method G4'!K28-'Pre-stress method G4'!K28</f>
        <v>9.9531260000333688E-9</v>
      </c>
      <c r="E28" s="4">
        <f t="shared" si="0"/>
        <v>1.182763884687766E-7</v>
      </c>
      <c r="F28" s="15">
        <f>'Displacement method G4'!S28</f>
        <v>4.175855361479849</v>
      </c>
      <c r="G28" s="25">
        <f t="shared" si="1"/>
        <v>0.11827638846877661</v>
      </c>
      <c r="H28" s="1"/>
      <c r="I28" s="1"/>
      <c r="J28" s="1"/>
      <c r="L28" s="4"/>
      <c r="M28" s="4"/>
      <c r="N28" s="4"/>
      <c r="P28" s="1"/>
    </row>
    <row r="29" spans="1:16" x14ac:dyDescent="0.45">
      <c r="A29" s="9">
        <f>'Displacement method G4'!B29</f>
        <v>18437</v>
      </c>
      <c r="B29" s="4">
        <f>'Displacement method G4'!I29-'Pre-stress method G4'!I29</f>
        <v>-5.9019671999876316E-8</v>
      </c>
      <c r="C29" s="4">
        <f>'Displacement method G4'!J29-'Pre-stress method G4'!J29</f>
        <v>-9.0168669995838169E-9</v>
      </c>
      <c r="D29" s="4">
        <f>'Displacement method G4'!K29-'Pre-stress method G4'!K29</f>
        <v>1.9991116399862424E-8</v>
      </c>
      <c r="E29" s="4">
        <f t="shared" si="0"/>
        <v>6.2962451575316027E-8</v>
      </c>
      <c r="F29" s="15">
        <f>'Displacement method G4'!S29</f>
        <v>5.2399500236166379</v>
      </c>
      <c r="G29" s="25">
        <f t="shared" si="1"/>
        <v>6.2962451575316034E-2</v>
      </c>
      <c r="H29" s="1"/>
      <c r="I29" s="1"/>
      <c r="J29" s="1"/>
      <c r="L29" s="4"/>
      <c r="M29" s="4"/>
      <c r="N29" s="4"/>
      <c r="P29" s="1"/>
    </row>
    <row r="30" spans="1:16" x14ac:dyDescent="0.45">
      <c r="A30" s="9">
        <f>'Displacement method G4'!B30</f>
        <v>19487</v>
      </c>
      <c r="B30" s="4">
        <f>'Displacement method G4'!I30-'Pre-stress method G4'!I30</f>
        <v>-1.3206711299649371E-8</v>
      </c>
      <c r="C30" s="4">
        <f>'Displacement method G4'!J30-'Pre-stress method G4'!J30</f>
        <v>-5.4008247199130444E-8</v>
      </c>
      <c r="D30" s="4">
        <f>'Displacement method G4'!K30-'Pre-stress method G4'!K30</f>
        <v>5.3998140700159403E-8</v>
      </c>
      <c r="E30" s="4">
        <f t="shared" si="0"/>
        <v>7.7505530047531964E-8</v>
      </c>
      <c r="F30" s="15">
        <f>'Displacement method G4'!S30</f>
        <v>5.7401586328254037</v>
      </c>
      <c r="G30" s="25">
        <f t="shared" si="1"/>
        <v>7.7505530047531968E-2</v>
      </c>
      <c r="H30" s="1"/>
      <c r="I30" s="1"/>
      <c r="J30" s="1"/>
      <c r="L30" s="4"/>
      <c r="M30" s="4"/>
      <c r="N30" s="4"/>
      <c r="P30" s="1"/>
    </row>
    <row r="31" spans="1:16" x14ac:dyDescent="0.45">
      <c r="A31" s="9">
        <f>'Displacement method G4'!B31</f>
        <v>20027</v>
      </c>
      <c r="B31" s="4">
        <f>'Displacement method G4'!I31-'Pre-stress method G4'!I31</f>
        <v>0</v>
      </c>
      <c r="C31" s="4">
        <f>'Displacement method G4'!J31-'Pre-stress method G4'!J31</f>
        <v>0</v>
      </c>
      <c r="D31" s="4">
        <f>'Displacement method G4'!K31-'Pre-stress method G4'!K31</f>
        <v>0</v>
      </c>
      <c r="E31" s="4">
        <f t="shared" si="0"/>
        <v>0</v>
      </c>
      <c r="F31" s="15">
        <f>'Displacement method G4'!S31</f>
        <v>5.9796669756768228</v>
      </c>
      <c r="G31" s="25">
        <f t="shared" si="1"/>
        <v>0</v>
      </c>
      <c r="H31" s="1"/>
      <c r="I31" s="1"/>
      <c r="J31" s="1"/>
      <c r="L31" s="4"/>
      <c r="M31" s="4"/>
      <c r="N31" s="4"/>
      <c r="P31" s="1"/>
    </row>
    <row r="32" spans="1:16" x14ac:dyDescent="0.45">
      <c r="A32" s="9">
        <f>'Displacement method G4'!B32</f>
        <v>20582</v>
      </c>
      <c r="B32" s="4">
        <f>'Displacement method G4'!I32-'Pre-stress method G4'!I32</f>
        <v>1.9995616200134403E-8</v>
      </c>
      <c r="C32" s="4">
        <f>'Displacement method G4'!J32-'Pre-stress method G4'!J32</f>
        <v>2.9852399999674359E-9</v>
      </c>
      <c r="D32" s="4">
        <f>'Displacement method G4'!K32-'Pre-stress method G4'!K32</f>
        <v>-1.0195350000046367E-8</v>
      </c>
      <c r="E32" s="4">
        <f t="shared" si="0"/>
        <v>2.2642470861280322E-8</v>
      </c>
      <c r="F32" s="15">
        <f>'Displacement method G4'!S32</f>
        <v>1.2219142040667175</v>
      </c>
      <c r="G32" s="25">
        <f t="shared" si="1"/>
        <v>2.2642470861280323E-2</v>
      </c>
      <c r="H32" s="1"/>
      <c r="I32" s="1"/>
      <c r="J32" s="1"/>
      <c r="L32" s="4"/>
      <c r="M32" s="4"/>
      <c r="N32" s="4"/>
      <c r="P32" s="1"/>
    </row>
    <row r="33" spans="1:16" x14ac:dyDescent="0.45">
      <c r="A33" s="9">
        <f>'Displacement method G4'!B33</f>
        <v>22022</v>
      </c>
      <c r="B33" s="4">
        <f>'Displacement method G4'!I33-'Pre-stress method G4'!I33</f>
        <v>2.8796600000380312E-9</v>
      </c>
      <c r="C33" s="4">
        <f>'Displacement method G4'!J33-'Pre-stress method G4'!J33</f>
        <v>-5.0833140000918972E-9</v>
      </c>
      <c r="D33" s="4">
        <f>'Displacement method G4'!K33-'Pre-stress method G4'!K33</f>
        <v>-3.6277000002062076E-10</v>
      </c>
      <c r="E33" s="4">
        <f t="shared" si="0"/>
        <v>5.8535566122028992E-9</v>
      </c>
      <c r="F33" s="15">
        <f>'Displacement method G4'!S33</f>
        <v>2.1560200871977049</v>
      </c>
      <c r="G33" s="25">
        <f t="shared" si="1"/>
        <v>5.8535566122028988E-3</v>
      </c>
      <c r="H33" s="1"/>
      <c r="I33" s="1"/>
      <c r="J33" s="1"/>
      <c r="L33" s="4"/>
      <c r="M33" s="4"/>
      <c r="N33" s="4"/>
      <c r="P33" s="1"/>
    </row>
    <row r="34" spans="1:16" x14ac:dyDescent="0.45">
      <c r="A34" s="9">
        <f>'Displacement method G4'!B34</f>
        <v>23162</v>
      </c>
      <c r="B34" s="4">
        <f>'Displacement method G4'!I34-'Pre-stress method G4'!I34</f>
        <v>8.7784769999595808E-8</v>
      </c>
      <c r="C34" s="4">
        <f>'Displacement method G4'!J34-'Pre-stress method G4'!J34</f>
        <v>4.9885170000027457E-8</v>
      </c>
      <c r="D34" s="4">
        <f>'Displacement method G4'!K34-'Pre-stress method G4'!K34</f>
        <v>9.6661000000605041E-9</v>
      </c>
      <c r="E34" s="4">
        <f t="shared" si="0"/>
        <v>1.0143041712930468E-7</v>
      </c>
      <c r="F34" s="15">
        <f>'Displacement method G4'!S34</f>
        <v>3.1001913811892323</v>
      </c>
      <c r="G34" s="25">
        <f t="shared" si="1"/>
        <v>0.10143041712930469</v>
      </c>
      <c r="H34" s="1"/>
      <c r="I34" s="1"/>
      <c r="J34" s="1"/>
      <c r="L34" s="4"/>
      <c r="M34" s="4"/>
      <c r="N34" s="4"/>
      <c r="P34" s="1"/>
    </row>
    <row r="35" spans="1:16" x14ac:dyDescent="0.45">
      <c r="A35" s="9">
        <f>'Displacement method G4'!B35</f>
        <v>24302</v>
      </c>
      <c r="B35" s="4">
        <f>'Displacement method G4'!I35-'Pre-stress method G4'!I35</f>
        <v>-4.9147329999991995E-8</v>
      </c>
      <c r="C35" s="4">
        <f>'Displacement method G4'!J35-'Pre-stress method G4'!J35</f>
        <v>-8.9121569999935438E-8</v>
      </c>
      <c r="D35" s="4">
        <f>'Displacement method G4'!K35-'Pre-stress method G4'!K35</f>
        <v>3.9829449999858463E-8</v>
      </c>
      <c r="E35" s="4">
        <f t="shared" si="0"/>
        <v>1.0929089336569965E-7</v>
      </c>
      <c r="F35" s="15">
        <f>'Displacement method G4'!S35</f>
        <v>4.1745553643472029</v>
      </c>
      <c r="G35" s="25">
        <f t="shared" si="1"/>
        <v>0.10929089336569965</v>
      </c>
      <c r="H35" s="1"/>
      <c r="I35" s="1"/>
      <c r="J35" s="1"/>
      <c r="L35" s="4"/>
      <c r="M35" s="4"/>
      <c r="N35" s="4"/>
      <c r="P35" s="1"/>
    </row>
    <row r="36" spans="1:16" x14ac:dyDescent="0.45">
      <c r="A36" s="9">
        <f>'Displacement method G4'!B36</f>
        <v>25372</v>
      </c>
      <c r="B36" s="4">
        <f>'Displacement method G4'!I36-'Pre-stress method G4'!I36</f>
        <v>1.5937891000017412E-8</v>
      </c>
      <c r="C36" s="4">
        <f>'Displacement method G4'!J36-'Pre-stress method G4'!J36</f>
        <v>2.1954508000205514E-8</v>
      </c>
      <c r="D36" s="4">
        <f>'Displacement method G4'!K36-'Pre-stress method G4'!K36</f>
        <v>-4.3035822999866469E-8</v>
      </c>
      <c r="E36" s="4">
        <f t="shared" si="0"/>
        <v>5.0873360930209429E-8</v>
      </c>
      <c r="F36" s="15">
        <f>'Displacement method G4'!S36</f>
        <v>5.2249268023580964</v>
      </c>
      <c r="G36" s="25">
        <f t="shared" si="1"/>
        <v>5.087336093020943E-2</v>
      </c>
      <c r="H36" s="1"/>
      <c r="I36" s="1"/>
      <c r="J36" s="1"/>
      <c r="L36" s="4"/>
      <c r="M36" s="4"/>
      <c r="N36" s="4"/>
      <c r="P36" s="1"/>
    </row>
    <row r="37" spans="1:16" x14ac:dyDescent="0.45">
      <c r="A37" s="9">
        <f>'Displacement method G4'!B37</f>
        <v>25380</v>
      </c>
      <c r="B37" s="4">
        <f>'Displacement method G4'!I37-'Pre-stress method G4'!I37</f>
        <v>5.0978413998828409E-8</v>
      </c>
      <c r="C37" s="4">
        <f>'Displacement method G4'!J37-'Pre-stress method G4'!J37</f>
        <v>-8.0612295999885064E-8</v>
      </c>
      <c r="D37" s="4">
        <f>'Displacement method G4'!K37-'Pre-stress method G4'!K37</f>
        <v>-8.0116810000432914E-9</v>
      </c>
      <c r="E37" s="4">
        <f t="shared" si="0"/>
        <v>9.5714826399338393E-8</v>
      </c>
      <c r="F37" s="15">
        <f>'Displacement method G4'!S37</f>
        <v>5.7011587181905394</v>
      </c>
      <c r="G37" s="25">
        <f t="shared" si="1"/>
        <v>9.5714826399338399E-2</v>
      </c>
      <c r="H37" s="1"/>
      <c r="I37" s="1"/>
      <c r="J37" s="1"/>
      <c r="L37" s="4"/>
      <c r="M37" s="4"/>
      <c r="N37" s="4"/>
      <c r="P37" s="1"/>
    </row>
    <row r="38" spans="1:16" x14ac:dyDescent="0.45">
      <c r="A38" s="9">
        <f>'Displacement method G4'!B38</f>
        <v>26032</v>
      </c>
      <c r="B38" s="4">
        <f>'Displacement method G4'!I38-'Pre-stress method G4'!I38</f>
        <v>0</v>
      </c>
      <c r="C38" s="4">
        <f>'Displacement method G4'!J38-'Pre-stress method G4'!J38</f>
        <v>0</v>
      </c>
      <c r="D38" s="4">
        <f>'Displacement method G4'!K38-'Pre-stress method G4'!K38</f>
        <v>0</v>
      </c>
      <c r="E38" s="4">
        <f t="shared" si="0"/>
        <v>0</v>
      </c>
      <c r="F38" s="15">
        <f>'Displacement method G4'!S38</f>
        <v>5.9906054293368385</v>
      </c>
      <c r="G38" s="25">
        <f t="shared" si="1"/>
        <v>0</v>
      </c>
      <c r="H38" s="1"/>
      <c r="I38" s="1"/>
      <c r="J38" s="1"/>
      <c r="L38" s="4"/>
      <c r="M38" s="4"/>
      <c r="N38" s="4"/>
      <c r="P38" s="1"/>
    </row>
    <row r="39" spans="1:16" x14ac:dyDescent="0.45">
      <c r="A39" s="9">
        <f>'Displacement method G4'!B39</f>
        <v>27587</v>
      </c>
      <c r="B39" s="4">
        <f>'Displacement method G4'!I39-'Pre-stress method G4'!I39</f>
        <v>-2.69332820000516E-8</v>
      </c>
      <c r="C39" s="4">
        <f>'Displacement method G4'!J39-'Pre-stress method G4'!J39</f>
        <v>1.8946099994854998E-10</v>
      </c>
      <c r="D39" s="4">
        <f>'Displacement method G4'!K39-'Pre-stress method G4'!K39</f>
        <v>1.3953999997043214E-10</v>
      </c>
      <c r="E39" s="4">
        <f t="shared" si="0"/>
        <v>2.6934309832932361E-8</v>
      </c>
      <c r="F39" s="15">
        <f>'Displacement method G4'!S39</f>
        <v>1.2139631421093475</v>
      </c>
      <c r="G39" s="25">
        <f t="shared" si="1"/>
        <v>2.6934309832932362E-2</v>
      </c>
      <c r="H39" s="1"/>
      <c r="I39" s="1"/>
      <c r="J39" s="1"/>
      <c r="L39" s="4"/>
      <c r="M39" s="4"/>
      <c r="N39" s="4"/>
      <c r="P39" s="1"/>
    </row>
    <row r="40" spans="1:16" x14ac:dyDescent="0.45">
      <c r="A40" s="9">
        <f>'Displacement method G4'!B40</f>
        <v>29027</v>
      </c>
      <c r="B40" s="4">
        <f>'Displacement method G4'!I40-'Pre-stress method G4'!I40</f>
        <v>2.2134850000219558E-8</v>
      </c>
      <c r="C40" s="4">
        <f>'Displacement method G4'!J40-'Pre-stress method G4'!J40</f>
        <v>-4.0383810000470949E-9</v>
      </c>
      <c r="D40" s="4">
        <f>'Displacement method G4'!K40-'Pre-stress method G4'!K40</f>
        <v>2.2032999995877725E-10</v>
      </c>
      <c r="E40" s="4">
        <f t="shared" si="0"/>
        <v>2.2501303316533534E-8</v>
      </c>
      <c r="F40" s="15">
        <f>'Displacement method G4'!S40</f>
        <v>2.1512508797441545</v>
      </c>
      <c r="G40" s="25">
        <f t="shared" si="1"/>
        <v>2.2501303316533532E-2</v>
      </c>
      <c r="H40" s="1"/>
      <c r="I40" s="1"/>
      <c r="J40" s="1"/>
      <c r="L40" s="4"/>
      <c r="M40" s="4"/>
      <c r="N40" s="4"/>
      <c r="P40" s="1"/>
    </row>
    <row r="41" spans="1:16" x14ac:dyDescent="0.45">
      <c r="A41" s="9">
        <f>'Displacement method G4'!B41</f>
        <v>30167</v>
      </c>
      <c r="B41" s="4">
        <f>'Displacement method G4'!I41-'Pre-stress method G4'!I41</f>
        <v>3.9143139999708171E-8</v>
      </c>
      <c r="C41" s="4">
        <f>'Displacement method G4'!J41-'Pre-stress method G4'!J41</f>
        <v>5.9383289999735689E-9</v>
      </c>
      <c r="D41" s="4">
        <f>'Displacement method G4'!K41-'Pre-stress method G4'!K41</f>
        <v>3.0150170000171547E-8</v>
      </c>
      <c r="E41" s="4">
        <f t="shared" si="0"/>
        <v>4.9764263396416557E-8</v>
      </c>
      <c r="F41" s="15">
        <f>'Displacement method G4'!S41</f>
        <v>3.0767914326453782</v>
      </c>
      <c r="G41" s="25">
        <f t="shared" si="1"/>
        <v>4.9764263396416555E-2</v>
      </c>
      <c r="H41" s="1"/>
      <c r="I41" s="1"/>
      <c r="J41" s="1"/>
      <c r="L41" s="4"/>
      <c r="M41" s="4"/>
      <c r="N41" s="4"/>
      <c r="P41" s="1"/>
    </row>
    <row r="42" spans="1:16" x14ac:dyDescent="0.45">
      <c r="A42" s="9">
        <f>'Displacement method G4'!B42</f>
        <v>31307</v>
      </c>
      <c r="B42" s="4">
        <f>'Displacement method G4'!I42-'Pre-stress method G4'!I42</f>
        <v>-9.3122200011883094E-10</v>
      </c>
      <c r="C42" s="4">
        <f>'Displacement method G4'!J42-'Pre-stress method G4'!J42</f>
        <v>2.2980478000134835E-8</v>
      </c>
      <c r="D42" s="4">
        <f>'Displacement method G4'!K42-'Pre-stress method G4'!K42</f>
        <v>-1.996408700009368E-8</v>
      </c>
      <c r="E42" s="4">
        <f t="shared" si="0"/>
        <v>3.0455448006481464E-8</v>
      </c>
      <c r="F42" s="15">
        <f>'Displacement method G4'!S42</f>
        <v>4.1473860804125771</v>
      </c>
      <c r="G42" s="25">
        <f t="shared" si="1"/>
        <v>3.0455448006481464E-2</v>
      </c>
      <c r="H42" s="1"/>
      <c r="I42" s="1"/>
      <c r="J42" s="1"/>
      <c r="L42" s="4"/>
      <c r="M42" s="4"/>
      <c r="N42" s="4"/>
      <c r="P42" s="1"/>
    </row>
    <row r="43" spans="1:16" x14ac:dyDescent="0.45">
      <c r="A43" s="9">
        <f>'Displacement method G4'!B43</f>
        <v>32447</v>
      </c>
      <c r="B43" s="4">
        <f>'Displacement method G4'!I43-'Pre-stress method G4'!I43</f>
        <v>3.7979244999798711E-8</v>
      </c>
      <c r="C43" s="4">
        <f>'Displacement method G4'!J43-'Pre-stress method G4'!J43</f>
        <v>-1.7025650000078441E-8</v>
      </c>
      <c r="D43" s="4">
        <f>'Displacement method G4'!K43-'Pre-stress method G4'!K43</f>
        <v>-1.4006935900208461E-8</v>
      </c>
      <c r="E43" s="4">
        <f t="shared" si="0"/>
        <v>4.3914576873658419E-8</v>
      </c>
      <c r="F43" s="15">
        <f>'Displacement method G4'!S43</f>
        <v>5.1980729506231445</v>
      </c>
      <c r="G43" s="25">
        <f t="shared" si="1"/>
        <v>4.391457687365842E-2</v>
      </c>
      <c r="H43" s="1"/>
      <c r="I43" s="1"/>
      <c r="J43" s="1"/>
      <c r="L43" s="4"/>
      <c r="M43" s="4"/>
      <c r="N43" s="4"/>
      <c r="P43" s="1"/>
    </row>
    <row r="44" spans="1:16" x14ac:dyDescent="0.45">
      <c r="A44" s="9">
        <f>'Displacement method G4'!B44</f>
        <v>33497</v>
      </c>
      <c r="B44" s="4">
        <f>'Displacement method G4'!I44-'Pre-stress method G4'!I44</f>
        <v>6.9780249998402377E-9</v>
      </c>
      <c r="C44" s="4">
        <f>'Displacement method G4'!J44-'Pre-stress method G4'!J44</f>
        <v>3.4890402799987036E-8</v>
      </c>
      <c r="D44" s="4">
        <f>'Displacement method G4'!K44-'Pre-stress method G4'!K44</f>
        <v>-2.1008513299662634E-8</v>
      </c>
      <c r="E44" s="4">
        <f t="shared" si="0"/>
        <v>4.1320584113802658E-8</v>
      </c>
      <c r="F44" s="15">
        <f>'Displacement method G4'!S44</f>
        <v>5.6744355225872463</v>
      </c>
      <c r="G44" s="25">
        <f t="shared" si="1"/>
        <v>4.1320584113802655E-2</v>
      </c>
      <c r="H44" s="1"/>
      <c r="I44" s="1"/>
      <c r="J44" s="1"/>
      <c r="L44" s="4"/>
      <c r="M44" s="4"/>
      <c r="N44" s="4"/>
      <c r="P44" s="1"/>
    </row>
    <row r="45" spans="1:16" x14ac:dyDescent="0.45">
      <c r="A45" s="9">
        <f>'Displacement method G4'!B45</f>
        <v>34037</v>
      </c>
      <c r="B45" s="4">
        <f>'Displacement method G4'!I45-'Pre-stress method G4'!I45</f>
        <v>0</v>
      </c>
      <c r="C45" s="4">
        <f>'Displacement method G4'!J45-'Pre-stress method G4'!J45</f>
        <v>0</v>
      </c>
      <c r="D45" s="4">
        <f>'Displacement method G4'!K45-'Pre-stress method G4'!K45</f>
        <v>0</v>
      </c>
      <c r="E45" s="4">
        <f t="shared" si="0"/>
        <v>0</v>
      </c>
      <c r="F45" s="15">
        <f>'Displacement method G4'!S45</f>
        <v>5.9962515065664146</v>
      </c>
      <c r="G45" s="25">
        <f t="shared" si="1"/>
        <v>0</v>
      </c>
      <c r="H45" s="1"/>
      <c r="I45" s="1"/>
      <c r="J45" s="1"/>
      <c r="L45" s="4"/>
      <c r="M45" s="4"/>
      <c r="N45" s="4"/>
      <c r="P45" s="1"/>
    </row>
    <row r="46" spans="1:16" x14ac:dyDescent="0.45">
      <c r="A46" s="9">
        <f>'Displacement method G4'!B46</f>
        <v>34592</v>
      </c>
      <c r="B46" s="4">
        <f>'Displacement method G4'!I46-'Pre-stress method G4'!I46</f>
        <v>7.3113100003494719E-10</v>
      </c>
      <c r="C46" s="4">
        <f>'Displacement method G4'!J46-'Pre-stress method G4'!J46</f>
        <v>-4.0573149998144459E-9</v>
      </c>
      <c r="D46" s="4">
        <f>'Displacement method G4'!K46-'Pre-stress method G4'!K46</f>
        <v>2.3762000001112046E-10</v>
      </c>
      <c r="E46" s="4">
        <f t="shared" si="0"/>
        <v>4.1295061219638217E-9</v>
      </c>
      <c r="F46" s="15">
        <f>'Displacement method G4'!S46</f>
        <v>1.2027488131775477</v>
      </c>
      <c r="G46" s="25">
        <f t="shared" si="1"/>
        <v>4.1295061219638217E-3</v>
      </c>
      <c r="H46" s="1"/>
      <c r="I46" s="1"/>
      <c r="J46" s="1"/>
      <c r="L46" s="4"/>
      <c r="M46" s="4"/>
      <c r="N46" s="4"/>
      <c r="P46" s="1"/>
    </row>
    <row r="47" spans="1:16" x14ac:dyDescent="0.45">
      <c r="A47" s="9">
        <f>'Displacement method G4'!B47</f>
        <v>36032</v>
      </c>
      <c r="B47" s="4">
        <f>'Displacement method G4'!I47-'Pre-stress method G4'!I47</f>
        <v>-1.9168289998880775E-9</v>
      </c>
      <c r="C47" s="4">
        <f>'Displacement method G4'!J47-'Pre-stress method G4'!J47</f>
        <v>5.0800679999869064E-8</v>
      </c>
      <c r="D47" s="4">
        <f>'Displacement method G4'!K47-'Pre-stress method G4'!K47</f>
        <v>5.1022999996049034E-10</v>
      </c>
      <c r="E47" s="4">
        <f t="shared" si="0"/>
        <v>5.083939079608221E-8</v>
      </c>
      <c r="F47" s="15">
        <f>'Displacement method G4'!S47</f>
        <v>2.1441123758795855</v>
      </c>
      <c r="G47" s="25">
        <f t="shared" si="1"/>
        <v>5.0839390796082212E-2</v>
      </c>
      <c r="H47" s="1"/>
      <c r="I47" s="1"/>
      <c r="J47" s="1"/>
      <c r="L47" s="4"/>
      <c r="M47" s="4"/>
      <c r="N47" s="4"/>
      <c r="P47" s="1"/>
    </row>
    <row r="48" spans="1:16" x14ac:dyDescent="0.45">
      <c r="A48" s="9">
        <f>'Displacement method G4'!B48</f>
        <v>37172</v>
      </c>
      <c r="B48" s="4">
        <f>'Displacement method G4'!I48-'Pre-stress method G4'!I48</f>
        <v>-1.686809999990567E-8</v>
      </c>
      <c r="C48" s="4">
        <f>'Displacement method G4'!J48-'Pre-stress method G4'!J48</f>
        <v>-1.4317360000262042E-8</v>
      </c>
      <c r="D48" s="4">
        <f>'Displacement method G4'!K48-'Pre-stress method G4'!K48</f>
        <v>4.055857000001984E-8</v>
      </c>
      <c r="E48" s="4">
        <f t="shared" si="0"/>
        <v>4.6200835440827585E-8</v>
      </c>
      <c r="F48" s="15">
        <f>'Displacement method G4'!S48</f>
        <v>3.0715914441865477</v>
      </c>
      <c r="G48" s="25">
        <f t="shared" si="1"/>
        <v>4.6200835440827585E-2</v>
      </c>
      <c r="H48" s="1"/>
      <c r="I48" s="1"/>
      <c r="J48" s="1"/>
      <c r="L48" s="4"/>
      <c r="M48" s="4"/>
      <c r="N48" s="4"/>
      <c r="P48" s="1"/>
    </row>
    <row r="49" spans="1:16" x14ac:dyDescent="0.45">
      <c r="A49" s="9">
        <f>'Displacement method G4'!B49</f>
        <v>38312</v>
      </c>
      <c r="B49" s="4">
        <f>'Displacement method G4'!I49-'Pre-stress method G4'!I49</f>
        <v>3.3126509999936021E-8</v>
      </c>
      <c r="C49" s="4">
        <f>'Displacement method G4'!J49-'Pre-stress method G4'!J49</f>
        <v>7.9690730000157861E-8</v>
      </c>
      <c r="D49" s="4">
        <f>'Displacement method G4'!K49-'Pre-stress method G4'!K49</f>
        <v>-9.6731299999066461E-9</v>
      </c>
      <c r="E49" s="4">
        <f t="shared" si="0"/>
        <v>8.6842084018804004E-8</v>
      </c>
      <c r="F49" s="15">
        <f>'Displacement method G4'!S49</f>
        <v>4.1399397978714623</v>
      </c>
      <c r="G49" s="25">
        <f t="shared" si="1"/>
        <v>8.6842084018804E-2</v>
      </c>
      <c r="H49" s="1"/>
      <c r="I49" s="1"/>
      <c r="J49" s="1"/>
      <c r="L49" s="4"/>
      <c r="M49" s="4"/>
      <c r="N49" s="4"/>
      <c r="P49" s="1"/>
    </row>
    <row r="50" spans="1:16" x14ac:dyDescent="0.45">
      <c r="A50" s="9">
        <f>'Displacement method G4'!B50</f>
        <v>39452</v>
      </c>
      <c r="B50" s="4">
        <f>'Displacement method G4'!I50-'Pre-stress method G4'!I50</f>
        <v>-4.293168999946681E-8</v>
      </c>
      <c r="C50" s="4">
        <f>'Displacement method G4'!J50-'Pre-stress method G4'!J50</f>
        <v>-2.910856999969319E-8</v>
      </c>
      <c r="D50" s="4">
        <f>'Displacement method G4'!K50-'Pre-stress method G4'!K50</f>
        <v>4.0076906999628181E-8</v>
      </c>
      <c r="E50" s="4">
        <f t="shared" si="0"/>
        <v>6.5548434979747643E-8</v>
      </c>
      <c r="F50" s="15">
        <f>'Displacement method G4'!S50</f>
        <v>5.1829190732636379</v>
      </c>
      <c r="G50" s="25">
        <f t="shared" si="1"/>
        <v>6.5548434979747647E-2</v>
      </c>
      <c r="H50" s="1"/>
      <c r="I50" s="1"/>
      <c r="J50" s="1"/>
      <c r="L50" s="4"/>
      <c r="M50" s="4"/>
      <c r="N50" s="4"/>
      <c r="P50" s="1"/>
    </row>
    <row r="51" spans="1:16" x14ac:dyDescent="0.45">
      <c r="A51" s="9">
        <f>'Displacement method G4'!B51</f>
        <v>40502</v>
      </c>
      <c r="B51" s="4">
        <f>'Displacement method G4'!I51-'Pre-stress method G4'!I51</f>
        <v>2.0315757000288759E-8</v>
      </c>
      <c r="C51" s="4">
        <f>'Displacement method G4'!J51-'Pre-stress method G4'!J51</f>
        <v>-3.031737999537043E-9</v>
      </c>
      <c r="D51" s="4">
        <f>'Displacement method G4'!K51-'Pre-stress method G4'!K51</f>
        <v>1.3204396600002138E-8</v>
      </c>
      <c r="E51" s="4">
        <f t="shared" si="0"/>
        <v>2.4418794142274237E-8</v>
      </c>
      <c r="F51" s="15">
        <f>'Displacement method G4'!S51</f>
        <v>5.661027730898339</v>
      </c>
      <c r="G51" s="25">
        <f t="shared" si="1"/>
        <v>2.4418794142274238E-2</v>
      </c>
      <c r="H51" s="1"/>
      <c r="I51" s="1"/>
      <c r="J51" s="1"/>
      <c r="L51" s="4"/>
      <c r="M51" s="4"/>
      <c r="N51" s="4"/>
      <c r="P51" s="1"/>
    </row>
    <row r="52" spans="1:16" x14ac:dyDescent="0.45">
      <c r="A52" s="9">
        <f>'Displacement method G4'!B52</f>
        <v>41042</v>
      </c>
      <c r="B52" s="4">
        <f>'Displacement method G4'!I52-'Pre-stress method G4'!I52</f>
        <v>0</v>
      </c>
      <c r="C52" s="4">
        <f>'Displacement method G4'!J52-'Pre-stress method G4'!J52</f>
        <v>0</v>
      </c>
      <c r="D52" s="4">
        <f>'Displacement method G4'!K52-'Pre-stress method G4'!K52</f>
        <v>0</v>
      </c>
      <c r="E52" s="4">
        <f t="shared" si="0"/>
        <v>0</v>
      </c>
      <c r="F52" s="15">
        <f>'Displacement method G4'!S52</f>
        <v>6.0182208018649499</v>
      </c>
      <c r="G52" s="25">
        <f t="shared" si="1"/>
        <v>0</v>
      </c>
      <c r="H52" s="1"/>
      <c r="I52" s="1"/>
      <c r="J52" s="1"/>
      <c r="L52" s="4"/>
      <c r="M52" s="4"/>
      <c r="N52" s="4"/>
      <c r="P52" s="1"/>
    </row>
    <row r="53" spans="1:16" x14ac:dyDescent="0.45">
      <c r="A53" s="9">
        <f>'Displacement method G4'!B53</f>
        <v>41597</v>
      </c>
      <c r="B53" s="4">
        <f>'Displacement method G4'!I53-'Pre-stress method G4'!I53</f>
        <v>-4.7715869999761726E-9</v>
      </c>
      <c r="C53" s="4">
        <f>'Displacement method G4'!J53-'Pre-stress method G4'!J53</f>
        <v>-3.4950870000244327E-8</v>
      </c>
      <c r="D53" s="4">
        <f>'Displacement method G4'!K53-'Pre-stress method G4'!K53</f>
        <v>9.8071500000281552E-9</v>
      </c>
      <c r="E53" s="4">
        <f t="shared" si="0"/>
        <v>3.6612996973689172E-8</v>
      </c>
      <c r="F53" s="15">
        <f>'Displacement method G4'!S53</f>
        <v>1.1988526485352569</v>
      </c>
      <c r="G53" s="25">
        <f t="shared" si="1"/>
        <v>3.6612996973689173E-2</v>
      </c>
      <c r="H53" s="1"/>
      <c r="I53" s="1"/>
      <c r="J53" s="1"/>
      <c r="L53" s="4"/>
      <c r="M53" s="4"/>
      <c r="N53" s="4"/>
      <c r="P53" s="1"/>
    </row>
    <row r="54" spans="1:16" x14ac:dyDescent="0.45">
      <c r="A54" s="9">
        <f>'Displacement method G4'!B54</f>
        <v>43037</v>
      </c>
      <c r="B54" s="4">
        <f>'Displacement method G4'!I54-'Pre-stress method G4'!I54</f>
        <v>-3.9552319999920649E-9</v>
      </c>
      <c r="C54" s="4">
        <f>'Displacement method G4'!J54-'Pre-stress method G4'!J54</f>
        <v>3.9093231999666467E-8</v>
      </c>
      <c r="D54" s="4">
        <f>'Displacement method G4'!K54-'Pre-stress method G4'!K54</f>
        <v>-1.9431999997814031E-10</v>
      </c>
      <c r="E54" s="4">
        <f t="shared" si="0"/>
        <v>3.9293287068097256E-8</v>
      </c>
      <c r="F54" s="15">
        <f>'Displacement method G4'!S54</f>
        <v>2.1443354202176486</v>
      </c>
      <c r="G54" s="25">
        <f t="shared" si="1"/>
        <v>3.9293287068097253E-2</v>
      </c>
      <c r="H54" s="1"/>
      <c r="I54" s="1"/>
      <c r="J54" s="1"/>
      <c r="L54" s="4"/>
      <c r="M54" s="4"/>
      <c r="N54" s="4"/>
      <c r="P54" s="1"/>
    </row>
    <row r="55" spans="1:16" x14ac:dyDescent="0.45">
      <c r="A55" s="9">
        <f>'Displacement method G4'!B55</f>
        <v>44177</v>
      </c>
      <c r="B55" s="4">
        <f>'Displacement method G4'!I55-'Pre-stress method G4'!I55</f>
        <v>-3.394192499978077E-8</v>
      </c>
      <c r="C55" s="4">
        <f>'Displacement method G4'!J55-'Pre-stress method G4'!J55</f>
        <v>1.409566099995832E-8</v>
      </c>
      <c r="D55" s="4">
        <f>'Displacement method G4'!K55-'Pre-stress method G4'!K55</f>
        <v>-4.0149720000048905E-8</v>
      </c>
      <c r="E55" s="4">
        <f t="shared" si="0"/>
        <v>5.4431075203405784E-8</v>
      </c>
      <c r="F55" s="15">
        <f>'Displacement method G4'!S55</f>
        <v>3.0758451358935486</v>
      </c>
      <c r="G55" s="25">
        <f t="shared" si="1"/>
        <v>5.4431075203405781E-2</v>
      </c>
      <c r="H55" s="1"/>
      <c r="I55" s="1"/>
      <c r="J55" s="1"/>
      <c r="L55" s="4"/>
      <c r="M55" s="4"/>
      <c r="N55" s="4"/>
      <c r="P55" s="1"/>
    </row>
    <row r="56" spans="1:16" x14ac:dyDescent="0.45">
      <c r="A56" s="9">
        <f>'Displacement method G4'!B56</f>
        <v>45317</v>
      </c>
      <c r="B56" s="4">
        <f>'Displacement method G4'!I56-'Pre-stress method G4'!I56</f>
        <v>-6.6986519999976887E-8</v>
      </c>
      <c r="C56" s="4">
        <f>'Displacement method G4'!J56-'Pre-stress method G4'!J56</f>
        <v>4.4062994000466232E-8</v>
      </c>
      <c r="D56" s="4">
        <f>'Displacement method G4'!K56-'Pre-stress method G4'!K56</f>
        <v>-2.0054920000069434E-8</v>
      </c>
      <c r="E56" s="4">
        <f t="shared" si="0"/>
        <v>8.2649507670654708E-8</v>
      </c>
      <c r="F56" s="15">
        <f>'Displacement method G4'!S56</f>
        <v>4.1459013073154551</v>
      </c>
      <c r="G56" s="25">
        <f t="shared" si="1"/>
        <v>8.2649507670654709E-2</v>
      </c>
      <c r="H56" s="1"/>
      <c r="I56" s="1"/>
      <c r="J56" s="1"/>
      <c r="L56" s="4"/>
      <c r="M56" s="4"/>
      <c r="N56" s="4"/>
      <c r="P56" s="1"/>
    </row>
    <row r="57" spans="1:16" x14ac:dyDescent="0.45">
      <c r="A57" s="9">
        <f>'Displacement method G4'!B57</f>
        <v>46457</v>
      </c>
      <c r="B57" s="4">
        <f>'Displacement method G4'!I57-'Pre-stress method G4'!I57</f>
        <v>4.1028837000165602E-8</v>
      </c>
      <c r="C57" s="4">
        <f>'Displacement method G4'!J57-'Pre-stress method G4'!J57</f>
        <v>1.4005608099491862E-8</v>
      </c>
      <c r="D57" s="4">
        <f>'Displacement method G4'!K57-'Pre-stress method G4'!K57</f>
        <v>4.6988019000021586E-8</v>
      </c>
      <c r="E57" s="4">
        <f t="shared" si="0"/>
        <v>6.3932749458857928E-8</v>
      </c>
      <c r="F57" s="15">
        <f>'Displacement method G4'!S57</f>
        <v>5.2012114213902132</v>
      </c>
      <c r="G57" s="25">
        <f t="shared" si="1"/>
        <v>6.3932749458857921E-2</v>
      </c>
      <c r="H57" s="1"/>
      <c r="I57" s="1"/>
      <c r="J57" s="1"/>
      <c r="L57" s="4"/>
      <c r="M57" s="4"/>
      <c r="N57" s="4"/>
      <c r="P57" s="1"/>
    </row>
    <row r="58" spans="1:16" x14ac:dyDescent="0.45">
      <c r="A58" s="9">
        <f>'Displacement method G4'!B58</f>
        <v>47507</v>
      </c>
      <c r="B58" s="4">
        <f>'Displacement method G4'!I58-'Pre-stress method G4'!I58</f>
        <v>4.5714187000070461E-8</v>
      </c>
      <c r="C58" s="4">
        <f>'Displacement method G4'!J58-'Pre-stress method G4'!J58</f>
        <v>2.9997387299834921E-8</v>
      </c>
      <c r="D58" s="4">
        <f>'Displacement method G4'!K58-'Pre-stress method G4'!K58</f>
        <v>-2.5989615004377853E-9</v>
      </c>
      <c r="E58" s="4">
        <f t="shared" si="0"/>
        <v>5.4739243133007115E-8</v>
      </c>
      <c r="F58" s="15">
        <f>'Displacement method G4'!S58</f>
        <v>5.7141586896060215</v>
      </c>
      <c r="G58" s="25">
        <f t="shared" si="1"/>
        <v>5.4739243133007112E-2</v>
      </c>
      <c r="H58" s="1"/>
      <c r="I58" s="1"/>
      <c r="J58" s="1"/>
      <c r="L58" s="4"/>
      <c r="M58" s="4"/>
      <c r="N58" s="4"/>
      <c r="P58" s="1"/>
    </row>
    <row r="59" spans="1:16" x14ac:dyDescent="0.45">
      <c r="A59" s="9">
        <f>'Displacement method G4'!B59</f>
        <v>48047</v>
      </c>
      <c r="B59" s="4">
        <f>'Displacement method G4'!I59-'Pre-stress method G4'!I59</f>
        <v>0</v>
      </c>
      <c r="C59" s="4">
        <f>'Displacement method G4'!J59-'Pre-stress method G4'!J59</f>
        <v>0</v>
      </c>
      <c r="D59" s="4">
        <f>'Displacement method G4'!K59-'Pre-stress method G4'!K59</f>
        <v>0</v>
      </c>
      <c r="E59" s="4">
        <f t="shared" si="0"/>
        <v>0</v>
      </c>
      <c r="F59" s="15">
        <f>'Displacement method G4'!S59</f>
        <v>6.0607287391864029</v>
      </c>
      <c r="G59" s="25">
        <f t="shared" si="1"/>
        <v>0</v>
      </c>
      <c r="H59" s="1"/>
      <c r="I59" s="1"/>
      <c r="J59" s="1"/>
      <c r="L59" s="4"/>
      <c r="M59" s="4"/>
      <c r="N59" s="4"/>
      <c r="P59" s="1"/>
    </row>
    <row r="60" spans="1:16" ht="15" customHeight="1" x14ac:dyDescent="0.45">
      <c r="A60" s="37" t="s">
        <v>36</v>
      </c>
      <c r="B60" s="37"/>
      <c r="C60" s="37"/>
      <c r="D60" s="37"/>
      <c r="E60" s="23">
        <f>1000000*MAX(E62:E118)</f>
        <v>0.11031474464880282</v>
      </c>
      <c r="F60" s="24" t="s">
        <v>37</v>
      </c>
      <c r="G60" s="16"/>
      <c r="H60" s="1"/>
      <c r="I60" s="1"/>
      <c r="J60" s="1"/>
      <c r="L60" s="4"/>
      <c r="M60" s="4"/>
      <c r="N60" s="4"/>
      <c r="P60" s="1"/>
    </row>
    <row r="61" spans="1:16" x14ac:dyDescent="0.45">
      <c r="A61" s="5" t="s">
        <v>15</v>
      </c>
      <c r="B61" s="5" t="s">
        <v>0</v>
      </c>
      <c r="C61" s="5" t="s">
        <v>1</v>
      </c>
      <c r="D61" s="5" t="s">
        <v>2</v>
      </c>
      <c r="E61" s="7" t="s">
        <v>8</v>
      </c>
      <c r="F61" s="21" t="s">
        <v>9</v>
      </c>
      <c r="G61" s="7" t="s">
        <v>10</v>
      </c>
      <c r="H61" s="1"/>
      <c r="I61" s="1"/>
      <c r="J61" s="1"/>
      <c r="L61" s="4"/>
      <c r="M61" s="4"/>
      <c r="N61" s="4"/>
      <c r="P61" s="1"/>
    </row>
    <row r="62" spans="1:16" x14ac:dyDescent="0.45">
      <c r="A62" s="9">
        <f>'Displacement method G4'!B62</f>
        <v>1</v>
      </c>
      <c r="B62" s="4">
        <f>'Displacement method G4'!I62-'Pre-stress method G4'!I62</f>
        <v>3.2513400000750911E-9</v>
      </c>
      <c r="C62" s="4">
        <f>'Displacement method G4'!J62-'Pre-stress method G4'!J62</f>
        <v>-8.7918000001496396E-10</v>
      </c>
      <c r="D62" s="4">
        <f>'Displacement method G4'!K62-'Pre-stress method G4'!K62</f>
        <v>-1.0368920000066763E-8</v>
      </c>
      <c r="E62" s="4">
        <f t="shared" si="0"/>
        <v>1.0902232396912989E-8</v>
      </c>
      <c r="F62" s="15">
        <f>'Displacement method G4'!S62</f>
        <v>1.0558846172759597</v>
      </c>
      <c r="G62" s="25">
        <f>E62*1000000</f>
        <v>1.0902232396912988E-2</v>
      </c>
      <c r="H62" s="1"/>
      <c r="I62" s="1"/>
      <c r="J62" s="1"/>
      <c r="L62" s="4"/>
      <c r="M62" s="4"/>
      <c r="N62" s="4"/>
      <c r="P62" s="1"/>
    </row>
    <row r="63" spans="1:16" x14ac:dyDescent="0.45">
      <c r="A63" s="9">
        <f>'Displacement method G4'!B63</f>
        <v>2</v>
      </c>
      <c r="B63" s="4">
        <f>'Displacement method G4'!I63-'Pre-stress method G4'!I63</f>
        <v>1.1599999095447618E-12</v>
      </c>
      <c r="C63" s="4">
        <f>'Displacement method G4'!J63-'Pre-stress method G4'!J63</f>
        <v>-2.2574999963147E-11</v>
      </c>
      <c r="D63" s="4">
        <f>'Displacement method G4'!K63-'Pre-stress method G4'!K63</f>
        <v>-1.0092888000020912E-8</v>
      </c>
      <c r="E63" s="4">
        <f t="shared" si="0"/>
        <v>1.0092913313666637E-8</v>
      </c>
      <c r="F63" s="15">
        <f>'Displacement method G4'!S63</f>
        <v>9.8256076137814498E-17</v>
      </c>
      <c r="G63" s="25">
        <f t="shared" ref="G63:G118" si="2">E63*1000000</f>
        <v>1.0092913313666636E-2</v>
      </c>
      <c r="H63" s="1"/>
      <c r="I63" s="1"/>
      <c r="J63" s="1"/>
      <c r="L63" s="4"/>
      <c r="M63" s="4"/>
      <c r="N63" s="4"/>
      <c r="P63" s="1"/>
    </row>
    <row r="64" spans="1:16" x14ac:dyDescent="0.45">
      <c r="A64" s="9">
        <f>'Displacement method G4'!B64</f>
        <v>22</v>
      </c>
      <c r="B64" s="4">
        <f>'Displacement method G4'!I64-'Pre-stress method G4'!I64</f>
        <v>-3.9149309998248033E-9</v>
      </c>
      <c r="C64" s="4">
        <f>'Displacement method G4'!J64-'Pre-stress method G4'!J64</f>
        <v>1.1987899999933715E-9</v>
      </c>
      <c r="D64" s="4">
        <f>'Displacement method G4'!K64-'Pre-stress method G4'!K64</f>
        <v>-4.011856999993485E-8</v>
      </c>
      <c r="E64" s="4">
        <f t="shared" si="0"/>
        <v>4.032695675397718E-8</v>
      </c>
      <c r="F64" s="15">
        <f>'Displacement method G4'!S64</f>
        <v>1.0662861796440954</v>
      </c>
      <c r="G64" s="25">
        <f t="shared" si="2"/>
        <v>4.0326956753977183E-2</v>
      </c>
      <c r="H64" s="1"/>
      <c r="I64" s="1"/>
      <c r="J64" s="1"/>
      <c r="L64" s="4"/>
      <c r="M64" s="4"/>
      <c r="N64" s="4"/>
      <c r="P64" s="1"/>
    </row>
    <row r="65" spans="1:16" x14ac:dyDescent="0.45">
      <c r="A65" s="9">
        <f>'Displacement method G4'!B65</f>
        <v>1645</v>
      </c>
      <c r="B65" s="4">
        <f>'Displacement method G4'!I65-'Pre-stress method G4'!I65</f>
        <v>-2.9699260000078109E-8</v>
      </c>
      <c r="C65" s="4">
        <f>'Displacement method G4'!J65-'Pre-stress method G4'!J65</f>
        <v>2.1768500000620902E-9</v>
      </c>
      <c r="D65" s="4">
        <f>'Displacement method G4'!K65-'Pre-stress method G4'!K65</f>
        <v>1.9427199999958247E-8</v>
      </c>
      <c r="E65" s="4">
        <f t="shared" si="0"/>
        <v>3.55556018134047E-8</v>
      </c>
      <c r="F65" s="15">
        <f>'Displacement method G4'!S65</f>
        <v>1.902088772902043</v>
      </c>
      <c r="G65" s="25">
        <f t="shared" si="2"/>
        <v>3.5555601813404697E-2</v>
      </c>
      <c r="H65" s="1"/>
      <c r="I65" s="1"/>
      <c r="J65" s="1"/>
      <c r="L65" s="4"/>
      <c r="M65" s="4"/>
      <c r="N65" s="4"/>
      <c r="P65" s="1"/>
    </row>
    <row r="66" spans="1:16" x14ac:dyDescent="0.45">
      <c r="A66" s="9">
        <f>'Displacement method G4'!B66</f>
        <v>1657</v>
      </c>
      <c r="B66" s="4">
        <f>'Displacement method G4'!I66-'Pre-stress method G4'!I66</f>
        <v>-1.4969459999911519E-8</v>
      </c>
      <c r="C66" s="4">
        <f>'Displacement method G4'!J66-'Pre-stress method G4'!J66</f>
        <v>7.3044400000126311E-9</v>
      </c>
      <c r="D66" s="4">
        <f>'Displacement method G4'!K66-'Pre-stress method G4'!K66</f>
        <v>-1.9969832999906789E-8</v>
      </c>
      <c r="E66" s="4">
        <f t="shared" si="0"/>
        <v>2.6004495889113132E-8</v>
      </c>
      <c r="F66" s="15">
        <f>'Displacement method G4'!S66</f>
        <v>1.906846499878792</v>
      </c>
      <c r="G66" s="25">
        <f t="shared" si="2"/>
        <v>2.6004495889113133E-2</v>
      </c>
      <c r="H66" s="1"/>
      <c r="I66" s="1"/>
      <c r="J66" s="1"/>
      <c r="L66" s="4"/>
      <c r="M66" s="4"/>
      <c r="N66" s="4"/>
      <c r="P66" s="1"/>
    </row>
    <row r="67" spans="1:16" x14ac:dyDescent="0.45">
      <c r="A67" s="9">
        <f>'Displacement method G4'!B67</f>
        <v>2869</v>
      </c>
      <c r="B67" s="4">
        <f>'Displacement method G4'!I67-'Pre-stress method G4'!I67</f>
        <v>-1.5759180000025907E-8</v>
      </c>
      <c r="C67" s="4">
        <f>'Displacement method G4'!J67-'Pre-stress method G4'!J67</f>
        <v>-1.5818349999871875E-8</v>
      </c>
      <c r="D67" s="4">
        <f>'Displacement method G4'!K67-'Pre-stress method G4'!K67</f>
        <v>-5.0589419999923918E-8</v>
      </c>
      <c r="E67" s="4">
        <f t="shared" si="0"/>
        <v>5.5297932754492415E-8</v>
      </c>
      <c r="F67" s="15">
        <f>'Displacement method G4'!S67</f>
        <v>2.844860028191194</v>
      </c>
      <c r="G67" s="25">
        <f t="shared" si="2"/>
        <v>5.5297932754492414E-2</v>
      </c>
      <c r="H67" s="1"/>
      <c r="I67" s="1"/>
      <c r="J67" s="1"/>
      <c r="L67" s="4"/>
      <c r="M67" s="4"/>
      <c r="N67" s="4"/>
      <c r="P67" s="1"/>
    </row>
    <row r="68" spans="1:16" x14ac:dyDescent="0.45">
      <c r="A68" s="9">
        <f>'Displacement method G4'!B68</f>
        <v>2881</v>
      </c>
      <c r="B68" s="4">
        <f>'Displacement method G4'!I68-'Pre-stress method G4'!I68</f>
        <v>3.7963330999646328E-8</v>
      </c>
      <c r="C68" s="4">
        <f>'Displacement method G4'!J68-'Pre-stress method G4'!J68</f>
        <v>-1.5707980000273861E-8</v>
      </c>
      <c r="D68" s="4">
        <f>'Displacement method G4'!K68-'Pre-stress method G4'!K68</f>
        <v>1.0195039999933223E-8</v>
      </c>
      <c r="E68" s="4">
        <f t="shared" si="0"/>
        <v>4.2330768678089813E-8</v>
      </c>
      <c r="F68" s="15">
        <f>'Displacement method G4'!S68</f>
        <v>2.8336985301898294</v>
      </c>
      <c r="G68" s="25">
        <f t="shared" si="2"/>
        <v>4.2330768678089811E-2</v>
      </c>
      <c r="H68" s="1"/>
      <c r="I68" s="1"/>
      <c r="J68" s="1"/>
      <c r="L68" s="4"/>
      <c r="M68" s="4"/>
      <c r="N68" s="4"/>
      <c r="P68" s="1"/>
    </row>
    <row r="69" spans="1:16" x14ac:dyDescent="0.45">
      <c r="A69" s="9">
        <f>'Displacement method G4'!B69</f>
        <v>4093</v>
      </c>
      <c r="B69" s="4">
        <f>'Displacement method G4'!I69-'Pre-stress method G4'!I69</f>
        <v>-8.8624900001187112E-9</v>
      </c>
      <c r="C69" s="4">
        <f>'Displacement method G4'!J69-'Pre-stress method G4'!J69</f>
        <v>6.5092901000091477E-8</v>
      </c>
      <c r="D69" s="4">
        <f>'Displacement method G4'!K69-'Pre-stress method G4'!K69</f>
        <v>-1.0388769999640501E-8</v>
      </c>
      <c r="E69" s="4">
        <f t="shared" si="0"/>
        <v>6.6509819062416227E-8</v>
      </c>
      <c r="F69" s="15">
        <f>'Displacement method G4'!S69</f>
        <v>3.8217083732278683</v>
      </c>
      <c r="G69" s="25">
        <f t="shared" si="2"/>
        <v>6.6509819062416223E-2</v>
      </c>
      <c r="H69" s="1"/>
      <c r="I69" s="1"/>
      <c r="J69" s="1"/>
      <c r="L69" s="4"/>
      <c r="M69" s="4"/>
      <c r="N69" s="4"/>
      <c r="P69" s="1"/>
    </row>
    <row r="70" spans="1:16" x14ac:dyDescent="0.45">
      <c r="A70" s="9">
        <f>'Displacement method G4'!B70</f>
        <v>4105</v>
      </c>
      <c r="B70" s="4">
        <f>'Displacement method G4'!I70-'Pre-stress method G4'!I70</f>
        <v>-2.7037504999639916E-8</v>
      </c>
      <c r="C70" s="4">
        <f>'Displacement method G4'!J70-'Pre-stress method G4'!J70</f>
        <v>4.1153059999890843E-8</v>
      </c>
      <c r="D70" s="4">
        <f>'Displacement method G4'!K70-'Pre-stress method G4'!K70</f>
        <v>6.0200809999999202E-8</v>
      </c>
      <c r="E70" s="4">
        <f t="shared" ref="E70:E118" si="3">(B70^2+C70^2+D70^2)^0.5</f>
        <v>7.7773636591175113E-8</v>
      </c>
      <c r="F70" s="15">
        <f>'Displacement method G4'!S70</f>
        <v>3.7945390892702635</v>
      </c>
      <c r="G70" s="25">
        <f t="shared" si="2"/>
        <v>7.7773636591175116E-2</v>
      </c>
      <c r="H70" s="1"/>
      <c r="I70" s="1"/>
      <c r="J70" s="1"/>
      <c r="L70" s="4"/>
      <c r="M70" s="4"/>
      <c r="N70" s="4"/>
      <c r="P70" s="1"/>
    </row>
    <row r="71" spans="1:16" x14ac:dyDescent="0.45">
      <c r="A71" s="9">
        <f>'Displacement method G4'!B71</f>
        <v>5317</v>
      </c>
      <c r="B71" s="4">
        <f>'Displacement method G4'!I71-'Pre-stress method G4'!I71</f>
        <v>5.701141399944154E-8</v>
      </c>
      <c r="C71" s="4">
        <f>'Displacement method G4'!J71-'Pre-stress method G4'!J71</f>
        <v>1.6924070000024632E-8</v>
      </c>
      <c r="D71" s="4">
        <f>'Displacement method G4'!K71-'Pre-stress method G4'!K71</f>
        <v>3.9870939999662319E-8</v>
      </c>
      <c r="E71" s="4">
        <f t="shared" si="3"/>
        <v>7.1599003680485149E-8</v>
      </c>
      <c r="F71" s="15">
        <f>'Displacement method G4'!S71</f>
        <v>4.8064873577280949</v>
      </c>
      <c r="G71" s="25">
        <f t="shared" si="2"/>
        <v>7.1599003680485149E-2</v>
      </c>
      <c r="H71" s="1"/>
      <c r="I71" s="1"/>
      <c r="J71" s="1"/>
      <c r="L71" s="4"/>
      <c r="M71" s="4"/>
      <c r="N71" s="4"/>
      <c r="P71" s="1"/>
    </row>
    <row r="72" spans="1:16" x14ac:dyDescent="0.45">
      <c r="A72" s="9">
        <f>'Displacement method G4'!B72</f>
        <v>5329</v>
      </c>
      <c r="B72" s="4">
        <f>'Displacement method G4'!I72-'Pre-stress method G4'!I72</f>
        <v>-1.1999302160399516E-8</v>
      </c>
      <c r="C72" s="4">
        <f>'Displacement method G4'!J72-'Pre-stress method G4'!J72</f>
        <v>6.7733395000190919E-8</v>
      </c>
      <c r="D72" s="4">
        <f>'Displacement method G4'!K72-'Pre-stress method G4'!K72</f>
        <v>6.6552000455716298E-11</v>
      </c>
      <c r="E72" s="4">
        <f t="shared" si="3"/>
        <v>6.8788083850018835E-8</v>
      </c>
      <c r="F72" s="15">
        <f>'Displacement method G4'!S72</f>
        <v>4.7783335086617802</v>
      </c>
      <c r="G72" s="25">
        <f t="shared" si="2"/>
        <v>6.8788083850018833E-2</v>
      </c>
      <c r="H72" s="1"/>
      <c r="I72" s="1"/>
      <c r="J72" s="1"/>
      <c r="L72" s="4"/>
      <c r="M72" s="4"/>
      <c r="N72" s="4"/>
      <c r="P72" s="1"/>
    </row>
    <row r="73" spans="1:16" x14ac:dyDescent="0.45">
      <c r="A73" s="9">
        <f>'Displacement method G4'!B73</f>
        <v>6541</v>
      </c>
      <c r="B73" s="4">
        <f>'Displacement method G4'!I73-'Pre-stress method G4'!I73</f>
        <v>1.6589927000730531E-8</v>
      </c>
      <c r="C73" s="4">
        <f>'Displacement method G4'!J73-'Pre-stress method G4'!J73</f>
        <v>-1.039346340025657E-8</v>
      </c>
      <c r="D73" s="4">
        <f>'Displacement method G4'!K73-'Pre-stress method G4'!K73</f>
        <v>-4.5045247999524196E-8</v>
      </c>
      <c r="E73" s="4">
        <f t="shared" si="3"/>
        <v>4.9115416385089104E-8</v>
      </c>
      <c r="F73" s="15">
        <f>'Displacement method G4'!S73</f>
        <v>5.2536191278013291</v>
      </c>
      <c r="G73" s="25">
        <f t="shared" si="2"/>
        <v>4.9115416385089102E-2</v>
      </c>
      <c r="H73" s="1"/>
      <c r="I73" s="1"/>
      <c r="J73" s="1"/>
      <c r="L73" s="4"/>
      <c r="M73" s="4"/>
      <c r="N73" s="4"/>
      <c r="P73" s="1"/>
    </row>
    <row r="74" spans="1:16" x14ac:dyDescent="0.45">
      <c r="A74" s="9">
        <f>'Displacement method G4'!B74</f>
        <v>6547</v>
      </c>
      <c r="B74" s="4">
        <f>'Displacement method G4'!I74-'Pre-stress method G4'!I74</f>
        <v>5.2000370000422624E-8</v>
      </c>
      <c r="C74" s="4">
        <f>'Displacement method G4'!J74-'Pre-stress method G4'!J74</f>
        <v>1.5509826399758009E-8</v>
      </c>
      <c r="D74" s="4">
        <f>'Displacement method G4'!K74-'Pre-stress method G4'!K74</f>
        <v>2.6038296999878613E-8</v>
      </c>
      <c r="E74" s="4">
        <f t="shared" si="3"/>
        <v>6.0187923255295751E-8</v>
      </c>
      <c r="F74" s="15">
        <f>'Displacement method G4'!S74</f>
        <v>5.2412882891518189</v>
      </c>
      <c r="G74" s="25">
        <f t="shared" si="2"/>
        <v>6.0187923255295754E-2</v>
      </c>
      <c r="H74" s="1"/>
      <c r="I74" s="1"/>
      <c r="J74" s="1"/>
      <c r="L74" s="4"/>
      <c r="M74" s="4"/>
      <c r="N74" s="4"/>
      <c r="P74" s="1"/>
    </row>
    <row r="75" spans="1:16" x14ac:dyDescent="0.45">
      <c r="A75" s="9">
        <f>'Displacement method G4'!B75</f>
        <v>7153</v>
      </c>
      <c r="B75" s="4">
        <f>'Displacement method G4'!I75-'Pre-stress method G4'!I75</f>
        <v>0</v>
      </c>
      <c r="C75" s="4">
        <f>'Displacement method G4'!J75-'Pre-stress method G4'!J75</f>
        <v>0</v>
      </c>
      <c r="D75" s="4">
        <f>'Displacement method G4'!K75-'Pre-stress method G4'!K75</f>
        <v>0</v>
      </c>
      <c r="E75" s="4">
        <f t="shared" si="3"/>
        <v>0</v>
      </c>
      <c r="F75" s="15">
        <f>'Displacement method G4'!S75</f>
        <v>5.496712029932076</v>
      </c>
      <c r="G75" s="25">
        <f t="shared" si="2"/>
        <v>0</v>
      </c>
      <c r="H75" s="1"/>
      <c r="I75" s="1"/>
      <c r="J75" s="1"/>
      <c r="L75" s="4"/>
      <c r="M75" s="4"/>
      <c r="N75" s="4"/>
      <c r="P75" s="1"/>
    </row>
    <row r="76" spans="1:16" x14ac:dyDescent="0.45">
      <c r="A76" s="9">
        <f>'Displacement method G4'!B76</f>
        <v>7157</v>
      </c>
      <c r="B76" s="4">
        <f>'Displacement method G4'!I76-'Pre-stress method G4'!I76</f>
        <v>0</v>
      </c>
      <c r="C76" s="4">
        <f>'Displacement method G4'!J76-'Pre-stress method G4'!J76</f>
        <v>0</v>
      </c>
      <c r="D76" s="4">
        <f>'Displacement method G4'!K76-'Pre-stress method G4'!K76</f>
        <v>0</v>
      </c>
      <c r="E76" s="4">
        <f t="shared" si="3"/>
        <v>0</v>
      </c>
      <c r="F76" s="15">
        <f>'Displacement method G4'!S76</f>
        <v>5.4983274593279718</v>
      </c>
      <c r="G76" s="25">
        <f t="shared" si="2"/>
        <v>0</v>
      </c>
      <c r="H76" s="1"/>
      <c r="I76" s="1"/>
      <c r="J76" s="1"/>
      <c r="L76" s="4"/>
      <c r="M76" s="4"/>
      <c r="N76" s="4"/>
      <c r="P76" s="1"/>
    </row>
    <row r="77" spans="1:16" x14ac:dyDescent="0.45">
      <c r="A77" s="9">
        <f>'Displacement method G4'!B77</f>
        <v>7561</v>
      </c>
      <c r="B77" s="4">
        <f>'Displacement method G4'!I77-'Pre-stress method G4'!I77</f>
        <v>4.9377160000183863E-9</v>
      </c>
      <c r="C77" s="4">
        <f>'Displacement method G4'!J77-'Pre-stress method G4'!J77</f>
        <v>-8.3946000021054012E-10</v>
      </c>
      <c r="D77" s="4">
        <f>'Displacement method G4'!K77-'Pre-stress method G4'!K77</f>
        <v>-9.9241589999023508E-9</v>
      </c>
      <c r="E77" s="4">
        <f t="shared" si="3"/>
        <v>1.1116414181026806E-8</v>
      </c>
      <c r="F77" s="15">
        <f>'Displacement method G4'!S77</f>
        <v>1.0779431303181071</v>
      </c>
      <c r="G77" s="25">
        <f t="shared" si="2"/>
        <v>1.1116414181026806E-2</v>
      </c>
      <c r="H77" s="1"/>
      <c r="I77" s="1"/>
      <c r="J77" s="1"/>
      <c r="L77" s="4"/>
      <c r="M77" s="4"/>
      <c r="N77" s="4"/>
      <c r="P77" s="1"/>
    </row>
    <row r="78" spans="1:16" x14ac:dyDescent="0.45">
      <c r="A78" s="9">
        <f>'Displacement method G4'!B78</f>
        <v>7581</v>
      </c>
      <c r="B78" s="4">
        <f>'Displacement method G4'!I78-'Pre-stress method G4'!I78</f>
        <v>-4.1822599999071647E-9</v>
      </c>
      <c r="C78" s="4">
        <f>'Displacement method G4'!J78-'Pre-stress method G4'!J78</f>
        <v>-6.7904499998199669E-9</v>
      </c>
      <c r="D78" s="4">
        <f>'Displacement method G4'!K78-'Pre-stress method G4'!K78</f>
        <v>-2.9667369999888948E-8</v>
      </c>
      <c r="E78" s="4">
        <f t="shared" si="3"/>
        <v>3.0720585160722269E-8</v>
      </c>
      <c r="F78" s="15">
        <f>'Displacement method G4'!S78</f>
        <v>1.8971276920650333</v>
      </c>
      <c r="G78" s="25">
        <f t="shared" si="2"/>
        <v>3.072058516072227E-2</v>
      </c>
      <c r="H78" s="1"/>
      <c r="I78" s="1"/>
      <c r="J78" s="1"/>
      <c r="L78" s="4"/>
      <c r="M78" s="4"/>
      <c r="N78" s="4"/>
      <c r="P78" s="1"/>
    </row>
    <row r="79" spans="1:16" x14ac:dyDescent="0.45">
      <c r="A79" s="9">
        <f>'Displacement method G4'!B79</f>
        <v>8841</v>
      </c>
      <c r="B79" s="4">
        <f>'Displacement method G4'!I79-'Pre-stress method G4'!I79</f>
        <v>3.2812749999966764E-8</v>
      </c>
      <c r="C79" s="4">
        <f>'Displacement method G4'!J79-'Pre-stress method G4'!J79</f>
        <v>4.2027299999511381E-9</v>
      </c>
      <c r="D79" s="4">
        <f>'Displacement method G4'!K79-'Pre-stress method G4'!K79</f>
        <v>3.0433810000113706E-8</v>
      </c>
      <c r="E79" s="4">
        <f t="shared" si="3"/>
        <v>4.4950598362378106E-8</v>
      </c>
      <c r="F79" s="15">
        <f>'Displacement method G4'!S79</f>
        <v>2.7876984216374625</v>
      </c>
      <c r="G79" s="25">
        <f t="shared" si="2"/>
        <v>4.4950598362378108E-2</v>
      </c>
      <c r="H79" s="1"/>
      <c r="I79" s="1"/>
      <c r="J79" s="1"/>
      <c r="L79" s="4"/>
      <c r="M79" s="4"/>
      <c r="N79" s="4"/>
      <c r="P79" s="1"/>
    </row>
    <row r="80" spans="1:16" x14ac:dyDescent="0.45">
      <c r="A80" s="9">
        <f>'Displacement method G4'!B80</f>
        <v>9981</v>
      </c>
      <c r="B80" s="4">
        <f>'Displacement method G4'!I80-'Pre-stress method G4'!I80</f>
        <v>-4.5106269999910936E-8</v>
      </c>
      <c r="C80" s="4">
        <f>'Displacement method G4'!J80-'Pre-stress method G4'!J80</f>
        <v>-4.8896999999773622E-8</v>
      </c>
      <c r="D80" s="4">
        <f>'Displacement method G4'!K80-'Pre-stress method G4'!K80</f>
        <v>2.034187999988557E-8</v>
      </c>
      <c r="E80" s="4">
        <f t="shared" si="3"/>
        <v>6.9564964487969596E-8</v>
      </c>
      <c r="F80" s="15">
        <f>'Displacement method G4'!S80</f>
        <v>3.724731211778912</v>
      </c>
      <c r="G80" s="25">
        <f t="shared" si="2"/>
        <v>6.9564964487969602E-2</v>
      </c>
      <c r="H80" s="1"/>
      <c r="I80" s="1"/>
      <c r="J80" s="1"/>
      <c r="L80" s="4"/>
      <c r="M80" s="4"/>
      <c r="N80" s="4"/>
      <c r="P80" s="1"/>
    </row>
    <row r="81" spans="1:16" x14ac:dyDescent="0.45">
      <c r="A81" s="9">
        <f>'Displacement method G4'!B81</f>
        <v>11121</v>
      </c>
      <c r="B81" s="4">
        <f>'Displacement method G4'!I81-'Pre-stress method G4'!I81</f>
        <v>-3.0196320001743548E-9</v>
      </c>
      <c r="C81" s="4">
        <f>'Displacement method G4'!J81-'Pre-stress method G4'!J81</f>
        <v>3.7498312899231223E-8</v>
      </c>
      <c r="D81" s="4">
        <f>'Displacement method G4'!K81-'Pre-stress method G4'!K81</f>
        <v>1.011874999935769E-8</v>
      </c>
      <c r="E81" s="4">
        <f t="shared" si="3"/>
        <v>3.8956780529897861E-8</v>
      </c>
      <c r="F81" s="15">
        <f>'Displacement method G4'!S81</f>
        <v>4.7670796227879393</v>
      </c>
      <c r="G81" s="25">
        <f t="shared" si="2"/>
        <v>3.8956780529897858E-2</v>
      </c>
      <c r="H81" s="1"/>
      <c r="I81" s="1"/>
      <c r="J81" s="1"/>
      <c r="L81" s="4"/>
      <c r="M81" s="4"/>
      <c r="N81" s="4"/>
      <c r="P81" s="1"/>
    </row>
    <row r="82" spans="1:16" x14ac:dyDescent="0.45">
      <c r="A82" s="9">
        <f>'Displacement method G4'!B82</f>
        <v>12261</v>
      </c>
      <c r="B82" s="4">
        <f>'Displacement method G4'!I82-'Pre-stress method G4'!I82</f>
        <v>-4.0599831469846637E-8</v>
      </c>
      <c r="C82" s="4">
        <f>'Displacement method G4'!J82-'Pre-stress method G4'!J82</f>
        <v>5.0793206600799334E-8</v>
      </c>
      <c r="D82" s="4">
        <f>'Displacement method G4'!K82-'Pre-stress method G4'!K82</f>
        <v>2.104429399968008E-8</v>
      </c>
      <c r="E82" s="4">
        <f t="shared" si="3"/>
        <v>6.8345873775352425E-8</v>
      </c>
      <c r="F82" s="15">
        <f>'Displacement method G4'!S82</f>
        <v>5.2562191221447385</v>
      </c>
      <c r="G82" s="25">
        <f t="shared" si="2"/>
        <v>6.8345873775352423E-2</v>
      </c>
      <c r="H82" s="1"/>
      <c r="I82" s="1"/>
      <c r="J82" s="1"/>
      <c r="L82" s="4"/>
      <c r="M82" s="4"/>
      <c r="N82" s="4"/>
      <c r="P82" s="1"/>
    </row>
    <row r="83" spans="1:16" x14ac:dyDescent="0.45">
      <c r="A83" s="9">
        <f>'Displacement method G4'!B83</f>
        <v>12831</v>
      </c>
      <c r="B83" s="4">
        <f>'Displacement method G4'!I83-'Pre-stress method G4'!I83</f>
        <v>0</v>
      </c>
      <c r="C83" s="4">
        <f>'Displacement method G4'!J83-'Pre-stress method G4'!J83</f>
        <v>0</v>
      </c>
      <c r="D83" s="4">
        <f>'Displacement method G4'!K83-'Pre-stress method G4'!K83</f>
        <v>0</v>
      </c>
      <c r="E83" s="4">
        <f t="shared" si="3"/>
        <v>0</v>
      </c>
      <c r="F83" s="15">
        <f>'Displacement method G4'!S83</f>
        <v>5.5139274251662034</v>
      </c>
      <c r="G83" s="25">
        <f t="shared" si="2"/>
        <v>0</v>
      </c>
      <c r="H83" s="1"/>
      <c r="I83" s="1"/>
      <c r="J83" s="1"/>
      <c r="L83" s="4"/>
      <c r="M83" s="4"/>
      <c r="N83" s="4"/>
      <c r="P83" s="1"/>
    </row>
    <row r="84" spans="1:16" x14ac:dyDescent="0.45">
      <c r="A84" s="9">
        <f>'Displacement method G4'!B84</f>
        <v>13230</v>
      </c>
      <c r="B84" s="4">
        <f>'Displacement method G4'!I84-'Pre-stress method G4'!I84</f>
        <v>-3.1257999999674026E-9</v>
      </c>
      <c r="C84" s="4">
        <f>'Displacement method G4'!J84-'Pre-stress method G4'!J84</f>
        <v>4.4992657400114155E-8</v>
      </c>
      <c r="D84" s="4">
        <f>'Displacement method G4'!K84-'Pre-stress method G4'!K84</f>
        <v>-1.0033999998070031E-10</v>
      </c>
      <c r="E84" s="4">
        <f t="shared" si="3"/>
        <v>4.5101218538742824E-8</v>
      </c>
      <c r="F84" s="15">
        <f>'Displacement method G4'!S84</f>
        <v>1.0945062854547707</v>
      </c>
      <c r="G84" s="25">
        <f t="shared" si="2"/>
        <v>4.5101218538742827E-2</v>
      </c>
      <c r="H84" s="1"/>
      <c r="I84" s="1"/>
      <c r="J84" s="1"/>
      <c r="L84" s="4"/>
      <c r="M84" s="4"/>
      <c r="N84" s="4"/>
      <c r="P84" s="1"/>
    </row>
    <row r="85" spans="1:16" x14ac:dyDescent="0.45">
      <c r="A85" s="9">
        <f>'Displacement method G4'!B85</f>
        <v>14837</v>
      </c>
      <c r="B85" s="4">
        <f>'Displacement method G4'!I85-'Pre-stress method G4'!I85</f>
        <v>-4.2012199999268141E-9</v>
      </c>
      <c r="C85" s="4">
        <f>'Displacement method G4'!J85-'Pre-stress method G4'!J85</f>
        <v>-3.0109789999829828E-9</v>
      </c>
      <c r="D85" s="4">
        <f>'Displacement method G4'!K85-'Pre-stress method G4'!K85</f>
        <v>-3.0158199999905273E-8</v>
      </c>
      <c r="E85" s="4">
        <f t="shared" si="3"/>
        <v>3.0597929198892039E-8</v>
      </c>
      <c r="F85" s="15">
        <f>'Displacement method G4'!S85</f>
        <v>1.921138814895998</v>
      </c>
      <c r="G85" s="25">
        <f t="shared" si="2"/>
        <v>3.0597929198892038E-2</v>
      </c>
      <c r="H85" s="1"/>
      <c r="I85" s="1"/>
      <c r="J85" s="1"/>
      <c r="L85" s="4"/>
      <c r="M85" s="4"/>
      <c r="N85" s="4"/>
      <c r="P85" s="1"/>
    </row>
    <row r="86" spans="1:16" x14ac:dyDescent="0.45">
      <c r="A86" s="9">
        <f>'Displacement method G4'!B86</f>
        <v>15977</v>
      </c>
      <c r="B86" s="4">
        <f>'Displacement method G4'!I86-'Pre-stress method G4'!I86</f>
        <v>1.0823420000310655E-8</v>
      </c>
      <c r="C86" s="4">
        <f>'Displacement method G4'!J86-'Pre-stress method G4'!J86</f>
        <v>4.6998847199469784E-8</v>
      </c>
      <c r="D86" s="4">
        <f>'Displacement method G4'!K86-'Pre-stress method G4'!K86</f>
        <v>4.9858370000091176E-8</v>
      </c>
      <c r="E86" s="4">
        <f t="shared" si="3"/>
        <v>6.9367824801187368E-8</v>
      </c>
      <c r="F86" s="15">
        <f>'Displacement method G4'!S86</f>
        <v>2.807513811185975</v>
      </c>
      <c r="G86" s="25">
        <f t="shared" si="2"/>
        <v>6.9367824801187375E-2</v>
      </c>
      <c r="H86" s="1"/>
      <c r="I86" s="1"/>
      <c r="J86" s="1"/>
      <c r="L86" s="4"/>
      <c r="M86" s="4"/>
      <c r="N86" s="4"/>
      <c r="P86" s="1"/>
    </row>
    <row r="87" spans="1:16" x14ac:dyDescent="0.45">
      <c r="A87" s="9">
        <f>'Displacement method G4'!B87</f>
        <v>17117</v>
      </c>
      <c r="B87" s="4">
        <f>'Displacement method G4'!I87-'Pre-stress method G4'!I87</f>
        <v>4.9119537000102617E-8</v>
      </c>
      <c r="C87" s="4">
        <f>'Displacement method G4'!J87-'Pre-stress method G4'!J87</f>
        <v>2.3998438799990168E-8</v>
      </c>
      <c r="D87" s="4">
        <f>'Displacement method G4'!K87-'Pre-stress method G4'!K87</f>
        <v>-5.0080855999549978E-8</v>
      </c>
      <c r="E87" s="4">
        <f t="shared" si="3"/>
        <v>7.4140043954593014E-8</v>
      </c>
      <c r="F87" s="15">
        <f>'Displacement method G4'!S87</f>
        <v>3.7421696514188132</v>
      </c>
      <c r="G87" s="25">
        <f t="shared" si="2"/>
        <v>7.4140043954593018E-2</v>
      </c>
      <c r="H87" s="1"/>
      <c r="I87" s="1"/>
      <c r="J87" s="1"/>
      <c r="L87" s="4"/>
      <c r="M87" s="4"/>
      <c r="N87" s="4"/>
      <c r="P87" s="1"/>
    </row>
    <row r="88" spans="1:16" x14ac:dyDescent="0.45">
      <c r="A88" s="9">
        <f>'Displacement method G4'!B88</f>
        <v>18257</v>
      </c>
      <c r="B88" s="4">
        <f>'Displacement method G4'!I88-'Pre-stress method G4'!I88</f>
        <v>-6.4823250000211816E-8</v>
      </c>
      <c r="C88" s="4">
        <f>'Displacement method G4'!J88-'Pre-stress method G4'!J88</f>
        <v>3.2402768800586512E-8</v>
      </c>
      <c r="D88" s="4">
        <f>'Displacement method G4'!K88-'Pre-stress method G4'!K88</f>
        <v>1.997887099985593E-8</v>
      </c>
      <c r="E88" s="4">
        <f t="shared" si="3"/>
        <v>7.5174120899170532E-8</v>
      </c>
      <c r="F88" s="15">
        <f>'Displacement method G4'!S88</f>
        <v>4.7426027210804831</v>
      </c>
      <c r="G88" s="25">
        <f t="shared" si="2"/>
        <v>7.5174120899170527E-2</v>
      </c>
      <c r="H88" s="1"/>
      <c r="I88" s="1"/>
      <c r="J88" s="1"/>
      <c r="L88" s="4"/>
      <c r="M88" s="4"/>
      <c r="N88" s="4"/>
      <c r="P88" s="1"/>
    </row>
    <row r="89" spans="1:16" x14ac:dyDescent="0.45">
      <c r="A89" s="9">
        <f>'Displacement method G4'!B89</f>
        <v>19397</v>
      </c>
      <c r="B89" s="4">
        <f>'Displacement method G4'!I89-'Pre-stress method G4'!I89</f>
        <v>-2.2445770800176568E-8</v>
      </c>
      <c r="C89" s="4">
        <f>'Displacement method G4'!J89-'Pre-stress method G4'!J89</f>
        <v>-4.296844600612526E-9</v>
      </c>
      <c r="D89" s="4">
        <f>'Displacement method G4'!K89-'Pre-stress method G4'!K89</f>
        <v>4.2986093999868719E-8</v>
      </c>
      <c r="E89" s="4">
        <f t="shared" si="3"/>
        <v>4.8683465136547355E-8</v>
      </c>
      <c r="F89" s="15">
        <f>'Displacement method G4'!S89</f>
        <v>5.2264498438232421</v>
      </c>
      <c r="G89" s="25">
        <f t="shared" si="2"/>
        <v>4.8683465136547352E-2</v>
      </c>
      <c r="H89" s="1"/>
      <c r="I89" s="1"/>
      <c r="J89" s="1"/>
      <c r="L89" s="4"/>
      <c r="M89" s="4"/>
      <c r="N89" s="4"/>
      <c r="P89" s="1"/>
    </row>
    <row r="90" spans="1:16" x14ac:dyDescent="0.45">
      <c r="A90" s="9">
        <f>'Displacement method G4'!B90</f>
        <v>19967</v>
      </c>
      <c r="B90" s="4">
        <f>'Displacement method G4'!I90-'Pre-stress method G4'!I90</f>
        <v>0</v>
      </c>
      <c r="C90" s="4">
        <f>'Displacement method G4'!J90-'Pre-stress method G4'!J90</f>
        <v>0</v>
      </c>
      <c r="D90" s="4">
        <f>'Displacement method G4'!K90-'Pre-stress method G4'!K90</f>
        <v>0</v>
      </c>
      <c r="E90" s="4">
        <f t="shared" si="3"/>
        <v>0</v>
      </c>
      <c r="F90" s="15">
        <f>'Displacement method G4'!S90</f>
        <v>5.5486736478189096</v>
      </c>
      <c r="G90" s="25">
        <f t="shared" si="2"/>
        <v>0</v>
      </c>
      <c r="H90" s="1"/>
      <c r="I90" s="1"/>
      <c r="J90" s="1"/>
      <c r="L90" s="4"/>
      <c r="M90" s="4"/>
      <c r="N90" s="4"/>
      <c r="P90" s="1"/>
    </row>
    <row r="91" spans="1:16" x14ac:dyDescent="0.45">
      <c r="A91" s="9">
        <f>'Displacement method G4'!B91</f>
        <v>20347</v>
      </c>
      <c r="B91" s="4">
        <f>'Displacement method G4'!I91-'Pre-stress method G4'!I91</f>
        <v>2.1922992999960644E-8</v>
      </c>
      <c r="C91" s="4">
        <f>'Displacement method G4'!J91-'Pre-stress method G4'!J91</f>
        <v>-1.1386399999951946E-9</v>
      </c>
      <c r="D91" s="4">
        <f>'Displacement method G4'!K91-'Pre-stress method G4'!K91</f>
        <v>9.8367499999424055E-9</v>
      </c>
      <c r="E91" s="4">
        <f t="shared" si="3"/>
        <v>2.4055680694739849E-8</v>
      </c>
      <c r="F91" s="15">
        <f>'Displacement method G4'!S91</f>
        <v>1.0938639403509012</v>
      </c>
      <c r="G91" s="25">
        <f t="shared" si="2"/>
        <v>2.4055680694739848E-2</v>
      </c>
      <c r="H91" s="1"/>
      <c r="I91" s="1"/>
      <c r="J91" s="1"/>
      <c r="L91" s="4"/>
      <c r="M91" s="4"/>
      <c r="N91" s="4"/>
      <c r="P91" s="1"/>
    </row>
    <row r="92" spans="1:16" x14ac:dyDescent="0.45">
      <c r="A92" s="9">
        <f>'Displacement method G4'!B92</f>
        <v>21842</v>
      </c>
      <c r="B92" s="4">
        <f>'Displacement method G4'!I92-'Pre-stress method G4'!I92</f>
        <v>1.0833039999985986E-8</v>
      </c>
      <c r="C92" s="4">
        <f>'Displacement method G4'!J92-'Pre-stress method G4'!J92</f>
        <v>-3.1713399999610745E-9</v>
      </c>
      <c r="D92" s="4">
        <f>'Displacement method G4'!K92-'Pre-stress method G4'!K92</f>
        <v>-5.0354640000012038E-8</v>
      </c>
      <c r="E92" s="4">
        <f t="shared" si="3"/>
        <v>5.1604282017749861E-8</v>
      </c>
      <c r="F92" s="15">
        <f>'Displacement method G4'!S92</f>
        <v>1.9301234460261862</v>
      </c>
      <c r="G92" s="25">
        <f t="shared" si="2"/>
        <v>5.1604282017749858E-2</v>
      </c>
      <c r="H92" s="1"/>
      <c r="I92" s="1"/>
      <c r="J92" s="1"/>
      <c r="L92" s="4"/>
      <c r="M92" s="4"/>
      <c r="N92" s="4"/>
      <c r="P92" s="1"/>
    </row>
    <row r="93" spans="1:16" x14ac:dyDescent="0.45">
      <c r="A93" s="9">
        <f>'Displacement method G4'!B93</f>
        <v>22982</v>
      </c>
      <c r="B93" s="4">
        <f>'Displacement method G4'!I93-'Pre-stress method G4'!I93</f>
        <v>3.3845199999809478E-8</v>
      </c>
      <c r="C93" s="4">
        <f>'Displacement method G4'!J93-'Pre-stress method G4'!J93</f>
        <v>-4.8121960000147013E-8</v>
      </c>
      <c r="D93" s="4">
        <f>'Displacement method G4'!K93-'Pre-stress method G4'!K93</f>
        <v>-4.0366480000188915E-8</v>
      </c>
      <c r="E93" s="4">
        <f t="shared" si="3"/>
        <v>7.1348954476491838E-8</v>
      </c>
      <c r="F93" s="15">
        <f>'Displacement method G4'!S93</f>
        <v>2.8238370296460098</v>
      </c>
      <c r="G93" s="25">
        <f t="shared" si="2"/>
        <v>7.1348954476491838E-2</v>
      </c>
      <c r="H93" s="1"/>
      <c r="I93" s="1"/>
      <c r="J93" s="1"/>
      <c r="L93" s="4"/>
      <c r="M93" s="4"/>
      <c r="N93" s="4"/>
      <c r="P93" s="1"/>
    </row>
    <row r="94" spans="1:16" x14ac:dyDescent="0.45">
      <c r="A94" s="9">
        <f>'Displacement method G4'!B94</f>
        <v>24122</v>
      </c>
      <c r="B94" s="4">
        <f>'Displacement method G4'!I94-'Pre-stress method G4'!I94</f>
        <v>-2.9078918000521176E-8</v>
      </c>
      <c r="C94" s="4">
        <f>'Displacement method G4'!J94-'Pre-stress method G4'!J94</f>
        <v>-2.2066896000153685E-8</v>
      </c>
      <c r="D94" s="4">
        <f>'Displacement method G4'!K94-'Pre-stress method G4'!K94</f>
        <v>4.9743539999765052E-8</v>
      </c>
      <c r="E94" s="4">
        <f t="shared" si="3"/>
        <v>6.1700495483187641E-8</v>
      </c>
      <c r="F94" s="15">
        <f>'Displacement method G4'!S94</f>
        <v>3.7709543646138175</v>
      </c>
      <c r="G94" s="25">
        <f t="shared" si="2"/>
        <v>6.1700495483187644E-2</v>
      </c>
      <c r="H94" s="1"/>
      <c r="I94" s="1"/>
      <c r="J94" s="1"/>
      <c r="L94" s="4"/>
      <c r="M94" s="4"/>
      <c r="N94" s="4"/>
      <c r="P94" s="1"/>
    </row>
    <row r="95" spans="1:16" x14ac:dyDescent="0.45">
      <c r="A95" s="9">
        <f>'Displacement method G4'!B95</f>
        <v>25262</v>
      </c>
      <c r="B95" s="4">
        <f>'Displacement method G4'!I95-'Pre-stress method G4'!I95</f>
        <v>1.7995983400513615E-8</v>
      </c>
      <c r="C95" s="4">
        <f>'Displacement method G4'!J95-'Pre-stress method G4'!J95</f>
        <v>5.6790269599774068E-8</v>
      </c>
      <c r="D95" s="4">
        <f>'Displacement method G4'!K95-'Pre-stress method G4'!K95</f>
        <v>-3.0079798999695095E-8</v>
      </c>
      <c r="E95" s="4">
        <f t="shared" si="3"/>
        <v>6.673667992662388E-8</v>
      </c>
      <c r="F95" s="15">
        <f>'Displacement method G4'!S95</f>
        <v>4.7615642020243731</v>
      </c>
      <c r="G95" s="25">
        <f t="shared" si="2"/>
        <v>6.6736679926623882E-2</v>
      </c>
      <c r="H95" s="1"/>
      <c r="I95" s="1"/>
      <c r="J95" s="1"/>
      <c r="L95" s="4"/>
      <c r="M95" s="4"/>
      <c r="N95" s="4"/>
      <c r="P95" s="1"/>
    </row>
    <row r="96" spans="1:16" x14ac:dyDescent="0.45">
      <c r="A96" s="9">
        <f>'Displacement method G4'!B96</f>
        <v>25282</v>
      </c>
      <c r="B96" s="4">
        <f>'Displacement method G4'!I96-'Pre-stress method G4'!I96</f>
        <v>-7.7501607399950434E-8</v>
      </c>
      <c r="C96" s="4">
        <f>'Displacement method G4'!J96-'Pre-stress method G4'!J96</f>
        <v>6.3590371099896126E-8</v>
      </c>
      <c r="D96" s="4">
        <f>'Displacement method G4'!K96-'Pre-stress method G4'!K96</f>
        <v>-4.6033774999797855E-8</v>
      </c>
      <c r="E96" s="4">
        <f t="shared" si="3"/>
        <v>1.1031474464880282E-7</v>
      </c>
      <c r="F96" s="15">
        <f>'Displacement method G4'!S96</f>
        <v>5.2151959579674472</v>
      </c>
      <c r="G96" s="25">
        <f t="shared" si="2"/>
        <v>0.11031474464880282</v>
      </c>
      <c r="H96" s="1"/>
      <c r="I96" s="1"/>
      <c r="J96" s="1"/>
      <c r="L96" s="4"/>
      <c r="M96" s="4"/>
      <c r="N96" s="4"/>
      <c r="P96" s="1"/>
    </row>
    <row r="97" spans="1:16" x14ac:dyDescent="0.45">
      <c r="A97" s="9">
        <f>'Displacement method G4'!B97</f>
        <v>25972</v>
      </c>
      <c r="B97" s="4">
        <f>'Displacement method G4'!I97-'Pre-stress method G4'!I97</f>
        <v>0</v>
      </c>
      <c r="C97" s="4">
        <f>'Displacement method G4'!J97-'Pre-stress method G4'!J97</f>
        <v>0</v>
      </c>
      <c r="D97" s="4">
        <f>'Displacement method G4'!K97-'Pre-stress method G4'!K97</f>
        <v>0</v>
      </c>
      <c r="E97" s="4">
        <f t="shared" si="3"/>
        <v>0</v>
      </c>
      <c r="F97" s="15">
        <f>'Displacement method G4'!S97</f>
        <v>5.5495275564682078</v>
      </c>
      <c r="G97" s="25">
        <f t="shared" si="2"/>
        <v>0</v>
      </c>
      <c r="H97" s="1"/>
      <c r="I97" s="1"/>
      <c r="J97" s="1"/>
      <c r="L97" s="4"/>
      <c r="M97" s="4"/>
      <c r="N97" s="4"/>
      <c r="P97" s="1"/>
    </row>
    <row r="98" spans="1:16" x14ac:dyDescent="0.45">
      <c r="A98" s="9">
        <f>'Displacement method G4'!B98</f>
        <v>27352</v>
      </c>
      <c r="B98" s="4">
        <f>'Displacement method G4'!I98-'Pre-stress method G4'!I98</f>
        <v>-1.9181830002417549E-9</v>
      </c>
      <c r="C98" s="4">
        <f>'Displacement method G4'!J98-'Pre-stress method G4'!J98</f>
        <v>3.7785799999979705E-9</v>
      </c>
      <c r="D98" s="4">
        <f>'Displacement method G4'!K98-'Pre-stress method G4'!K98</f>
        <v>1.2694999999146583E-10</v>
      </c>
      <c r="E98" s="4">
        <f t="shared" si="3"/>
        <v>4.2394821784386545E-9</v>
      </c>
      <c r="F98" s="15">
        <f>'Displacement method G4'!S98</f>
        <v>1.0816239043678721</v>
      </c>
      <c r="G98" s="25">
        <f t="shared" si="2"/>
        <v>4.2394821784386546E-3</v>
      </c>
      <c r="H98" s="1"/>
      <c r="I98" s="1"/>
      <c r="J98" s="1"/>
      <c r="L98" s="4"/>
      <c r="M98" s="4"/>
      <c r="N98" s="4"/>
      <c r="P98" s="1"/>
    </row>
    <row r="99" spans="1:16" x14ac:dyDescent="0.45">
      <c r="A99" s="9">
        <f>'Displacement method G4'!B99</f>
        <v>28847</v>
      </c>
      <c r="B99" s="4">
        <f>'Displacement method G4'!I99-'Pre-stress method G4'!I99</f>
        <v>3.003631400002281E-8</v>
      </c>
      <c r="C99" s="4">
        <f>'Displacement method G4'!J99-'Pre-stress method G4'!J99</f>
        <v>6.7951000002567513E-10</v>
      </c>
      <c r="D99" s="4">
        <f>'Displacement method G4'!K99-'Pre-stress method G4'!K99</f>
        <v>2.0216249999992913E-8</v>
      </c>
      <c r="E99" s="4">
        <f t="shared" si="3"/>
        <v>3.6212410256848612E-8</v>
      </c>
      <c r="F99" s="15">
        <f>'Displacement method G4'!S99</f>
        <v>1.9301234460261862</v>
      </c>
      <c r="G99" s="25">
        <f t="shared" si="2"/>
        <v>3.6212410256848612E-2</v>
      </c>
      <c r="H99" s="1"/>
      <c r="I99" s="1"/>
      <c r="J99" s="1"/>
      <c r="L99" s="4"/>
      <c r="M99" s="4"/>
      <c r="N99" s="4"/>
      <c r="P99" s="1"/>
    </row>
    <row r="100" spans="1:16" x14ac:dyDescent="0.45">
      <c r="A100" s="9">
        <f>'Displacement method G4'!B100</f>
        <v>29987</v>
      </c>
      <c r="B100" s="4">
        <f>'Displacement method G4'!I100-'Pre-stress method G4'!I100</f>
        <v>-2.4371000009737465E-11</v>
      </c>
      <c r="C100" s="4">
        <f>'Displacement method G4'!J100-'Pre-stress method G4'!J100</f>
        <v>-3.2272390000165699E-8</v>
      </c>
      <c r="D100" s="4">
        <f>'Displacement method G4'!K100-'Pre-stress method G4'!K100</f>
        <v>-2.9812879999771558E-8</v>
      </c>
      <c r="E100" s="4">
        <f t="shared" si="3"/>
        <v>4.3935356652122616E-8</v>
      </c>
      <c r="F100" s="15">
        <f>'Displacement method G4'!S100</f>
        <v>2.8500600169119248</v>
      </c>
      <c r="G100" s="25">
        <f t="shared" si="2"/>
        <v>4.3935356652122615E-2</v>
      </c>
      <c r="H100" s="1"/>
      <c r="I100" s="1"/>
      <c r="J100" s="1"/>
      <c r="L100" s="4"/>
      <c r="M100" s="4"/>
      <c r="N100" s="4"/>
      <c r="P100" s="1"/>
    </row>
    <row r="101" spans="1:16" x14ac:dyDescent="0.45">
      <c r="A101" s="9">
        <f>'Displacement method G4'!B101</f>
        <v>31127</v>
      </c>
      <c r="B101" s="4">
        <f>'Displacement method G4'!I101-'Pre-stress method G4'!I101</f>
        <v>-2.2042170999894695E-8</v>
      </c>
      <c r="C101" s="4">
        <f>'Displacement method G4'!J101-'Pre-stress method G4'!J101</f>
        <v>4.0866660000037774E-8</v>
      </c>
      <c r="D101" s="4">
        <f>'Displacement method G4'!K101-'Pre-stress method G4'!K101</f>
        <v>-2.9945390999991037E-8</v>
      </c>
      <c r="E101" s="4">
        <f t="shared" si="3"/>
        <v>5.5250951522029288E-8</v>
      </c>
      <c r="F101" s="15">
        <f>'Displacement method G4'!S101</f>
        <v>3.8262392293216583</v>
      </c>
      <c r="G101" s="25">
        <f t="shared" si="2"/>
        <v>5.5250951522029287E-2</v>
      </c>
      <c r="H101" s="1"/>
      <c r="I101" s="1"/>
      <c r="J101" s="1"/>
      <c r="L101" s="4"/>
      <c r="M101" s="4"/>
      <c r="N101" s="4"/>
      <c r="P101" s="1"/>
    </row>
    <row r="102" spans="1:16" x14ac:dyDescent="0.45">
      <c r="A102" s="9">
        <f>'Displacement method G4'!B102</f>
        <v>32267</v>
      </c>
      <c r="B102" s="4">
        <f>'Displacement method G4'!I102-'Pre-stress method G4'!I102</f>
        <v>6.8975599998993831E-8</v>
      </c>
      <c r="C102" s="4">
        <f>'Displacement method G4'!J102-'Pre-stress method G4'!J102</f>
        <v>1.1869962999924016E-8</v>
      </c>
      <c r="D102" s="4">
        <f>'Displacement method G4'!K102-'Pre-stress method G4'!K102</f>
        <v>4.9998103499818841E-8</v>
      </c>
      <c r="E102" s="4">
        <f t="shared" si="3"/>
        <v>8.6013602240688413E-8</v>
      </c>
      <c r="F102" s="15">
        <f>'Displacement method G4'!S102</f>
        <v>4.8212875344662862</v>
      </c>
      <c r="G102" s="25">
        <f t="shared" si="2"/>
        <v>8.6013602240688408E-2</v>
      </c>
      <c r="H102" s="1"/>
      <c r="I102" s="1"/>
      <c r="J102" s="1"/>
      <c r="L102" s="4"/>
      <c r="M102" s="4"/>
      <c r="N102" s="4"/>
      <c r="P102" s="1"/>
    </row>
    <row r="103" spans="1:16" x14ac:dyDescent="0.45">
      <c r="A103" s="9">
        <f>'Displacement method G4'!B103</f>
        <v>33407</v>
      </c>
      <c r="B103" s="4">
        <f>'Displacement method G4'!I103-'Pre-stress method G4'!I103</f>
        <v>-2.7709216400551018E-8</v>
      </c>
      <c r="C103" s="4">
        <f>'Displacement method G4'!J103-'Pre-stress method G4'!J103</f>
        <v>-2.2410691000434441E-8</v>
      </c>
      <c r="D103" s="4">
        <f>'Displacement method G4'!K103-'Pre-stress method G4'!K103</f>
        <v>5.2992703299722249E-8</v>
      </c>
      <c r="E103" s="4">
        <f t="shared" si="3"/>
        <v>6.3861305558702072E-8</v>
      </c>
      <c r="F103" s="15">
        <f>'Displacement method G4'!S103</f>
        <v>5.2619575872483049</v>
      </c>
      <c r="G103" s="25">
        <f t="shared" si="2"/>
        <v>6.3861305558702078E-2</v>
      </c>
      <c r="H103" s="1"/>
      <c r="I103" s="1"/>
      <c r="J103" s="1"/>
      <c r="L103" s="4"/>
      <c r="M103" s="4"/>
      <c r="N103" s="4"/>
      <c r="P103" s="1"/>
    </row>
    <row r="104" spans="1:16" x14ac:dyDescent="0.45">
      <c r="A104" s="9">
        <f>'Displacement method G4'!B104</f>
        <v>33977</v>
      </c>
      <c r="B104" s="4">
        <f>'Displacement method G4'!I104-'Pre-stress method G4'!I104</f>
        <v>0</v>
      </c>
      <c r="C104" s="4">
        <f>'Displacement method G4'!J104-'Pre-stress method G4'!J104</f>
        <v>0</v>
      </c>
      <c r="D104" s="4">
        <f>'Displacement method G4'!K104-'Pre-stress method G4'!K104</f>
        <v>0</v>
      </c>
      <c r="E104" s="4">
        <f t="shared" si="3"/>
        <v>0</v>
      </c>
      <c r="F104" s="15">
        <f>'Displacement method G4'!S104</f>
        <v>5.5077428716308106</v>
      </c>
      <c r="G104" s="25">
        <f t="shared" si="2"/>
        <v>0</v>
      </c>
      <c r="H104" s="1"/>
      <c r="I104" s="1"/>
      <c r="J104" s="1"/>
      <c r="L104" s="4"/>
      <c r="M104" s="4"/>
      <c r="N104" s="4"/>
      <c r="P104" s="1"/>
    </row>
    <row r="105" spans="1:16" x14ac:dyDescent="0.45">
      <c r="A105" s="9">
        <f>'Displacement method G4'!B105</f>
        <v>34357</v>
      </c>
      <c r="B105" s="4">
        <f>'Displacement method G4'!I105-'Pre-stress method G4'!I105</f>
        <v>2.6213999999554274E-9</v>
      </c>
      <c r="C105" s="4">
        <f>'Displacement method G4'!J105-'Pre-stress method G4'!J105</f>
        <v>6.8219800000018926E-9</v>
      </c>
      <c r="D105" s="4">
        <f>'Displacement method G4'!K105-'Pre-stress method G4'!K105</f>
        <v>-9.8059900000349587E-9</v>
      </c>
      <c r="E105" s="4">
        <f t="shared" si="3"/>
        <v>1.2229823750200889E-8</v>
      </c>
      <c r="F105" s="15">
        <f>'Displacement method G4'!S105</f>
        <v>1.0598792384040738</v>
      </c>
      <c r="G105" s="25">
        <f t="shared" si="2"/>
        <v>1.222982375020089E-2</v>
      </c>
      <c r="H105" s="1"/>
      <c r="I105" s="1"/>
      <c r="J105" s="1"/>
      <c r="L105" s="4"/>
      <c r="M105" s="4"/>
      <c r="N105" s="4"/>
      <c r="P105" s="1"/>
    </row>
    <row r="106" spans="1:16" x14ac:dyDescent="0.45">
      <c r="A106" s="9">
        <f>'Displacement method G4'!B106</f>
        <v>35852</v>
      </c>
      <c r="B106" s="4">
        <f>'Displacement method G4'!I106-'Pre-stress method G4'!I106</f>
        <v>8.2632299999892134E-9</v>
      </c>
      <c r="C106" s="4">
        <f>'Displacement method G4'!J106-'Pre-stress method G4'!J106</f>
        <v>7.7379999998718196E-9</v>
      </c>
      <c r="D106" s="4">
        <f>'Displacement method G4'!K106-'Pre-stress method G4'!K106</f>
        <v>-9.5328500000508437E-9</v>
      </c>
      <c r="E106" s="4">
        <f t="shared" si="3"/>
        <v>1.4799758212694131E-8</v>
      </c>
      <c r="F106" s="15">
        <f>'Displacement method G4'!S106</f>
        <v>1.9053387658104266</v>
      </c>
      <c r="G106" s="25">
        <f t="shared" si="2"/>
        <v>1.4799758212694131E-2</v>
      </c>
      <c r="H106" s="1"/>
      <c r="I106" s="1"/>
      <c r="J106" s="1"/>
      <c r="L106" s="4"/>
      <c r="M106" s="4"/>
      <c r="N106" s="4"/>
      <c r="P106" s="1"/>
    </row>
    <row r="107" spans="1:16" x14ac:dyDescent="0.45">
      <c r="A107" s="9">
        <f>'Displacement method G4'!B107</f>
        <v>36992</v>
      </c>
      <c r="B107" s="4">
        <f>'Displacement method G4'!I107-'Pre-stress method G4'!I107</f>
        <v>-7.2765190000170787E-8</v>
      </c>
      <c r="C107" s="4">
        <f>'Displacement method G4'!J107-'Pre-stress method G4'!J107</f>
        <v>-2.2701799997151828E-9</v>
      </c>
      <c r="D107" s="4">
        <f>'Displacement method G4'!K107-'Pre-stress method G4'!K107</f>
        <v>2.0584079999958621E-8</v>
      </c>
      <c r="E107" s="4">
        <f t="shared" si="3"/>
        <v>7.5654682224147625E-8</v>
      </c>
      <c r="F107" s="15">
        <f>'Displacement method G4'!S107</f>
        <v>2.8447293720141462</v>
      </c>
      <c r="G107" s="25">
        <f t="shared" si="2"/>
        <v>7.5654682224147632E-2</v>
      </c>
      <c r="H107" s="1"/>
      <c r="I107" s="1"/>
      <c r="J107" s="1"/>
      <c r="L107" s="4"/>
      <c r="M107" s="4"/>
      <c r="N107" s="4"/>
      <c r="P107" s="1"/>
    </row>
    <row r="108" spans="1:16" x14ac:dyDescent="0.45">
      <c r="A108" s="9">
        <f>'Displacement method G4'!B108</f>
        <v>38132</v>
      </c>
      <c r="B108" s="4">
        <f>'Displacement method G4'!I108-'Pre-stress method G4'!I108</f>
        <v>-7.882289999958797E-9</v>
      </c>
      <c r="C108" s="4">
        <f>'Displacement method G4'!J108-'Pre-stress method G4'!J108</f>
        <v>7.6838370000054113E-8</v>
      </c>
      <c r="D108" s="4">
        <f>'Displacement method G4'!K108-'Pre-stress method G4'!K108</f>
        <v>1.0444750000006622E-8</v>
      </c>
      <c r="E108" s="4">
        <f t="shared" si="3"/>
        <v>7.79445854596155E-8</v>
      </c>
      <c r="F108" s="15">
        <f>'Displacement method G4'!S108</f>
        <v>3.822692938230849</v>
      </c>
      <c r="G108" s="25">
        <f t="shared" si="2"/>
        <v>7.7944585459615495E-2</v>
      </c>
      <c r="H108" s="1"/>
      <c r="I108" s="1"/>
      <c r="J108" s="1"/>
      <c r="L108" s="4"/>
      <c r="M108" s="4"/>
      <c r="N108" s="4"/>
      <c r="P108" s="1"/>
    </row>
    <row r="109" spans="1:16" x14ac:dyDescent="0.45">
      <c r="A109" s="9">
        <f>'Displacement method G4'!B109</f>
        <v>39272</v>
      </c>
      <c r="B109" s="4">
        <f>'Displacement method G4'!I109-'Pre-stress method G4'!I109</f>
        <v>5.2077699986587123E-10</v>
      </c>
      <c r="C109" s="4">
        <f>'Displacement method G4'!J109-'Pre-stress method G4'!J109</f>
        <v>4.0010348003466367E-9</v>
      </c>
      <c r="D109" s="4">
        <f>'Displacement method G4'!K109-'Pre-stress method G4'!K109</f>
        <v>-1.983575999937523E-8</v>
      </c>
      <c r="E109" s="4">
        <f t="shared" si="3"/>
        <v>2.0241957981133853E-8</v>
      </c>
      <c r="F109" s="15">
        <f>'Displacement method G4'!S109</f>
        <v>4.8340644617133526</v>
      </c>
      <c r="G109" s="25">
        <f t="shared" si="2"/>
        <v>2.0241957981133853E-2</v>
      </c>
      <c r="H109" s="1"/>
      <c r="I109" s="1"/>
      <c r="J109" s="1"/>
      <c r="L109" s="4"/>
      <c r="M109" s="4"/>
      <c r="N109" s="4"/>
      <c r="P109" s="1"/>
    </row>
    <row r="110" spans="1:16" x14ac:dyDescent="0.45">
      <c r="A110" s="9">
        <f>'Displacement method G4'!B110</f>
        <v>40412</v>
      </c>
      <c r="B110" s="4">
        <f>'Displacement method G4'!I110-'Pre-stress method G4'!I110</f>
        <v>-1.7780683999810143E-9</v>
      </c>
      <c r="C110" s="4">
        <f>'Displacement method G4'!J110-'Pre-stress method G4'!J110</f>
        <v>5.1388777000220542E-8</v>
      </c>
      <c r="D110" s="4">
        <f>'Displacement method G4'!K110-'Pre-stress method G4'!K110</f>
        <v>-3.1966128999881549E-8</v>
      </c>
      <c r="E110" s="4">
        <f t="shared" si="3"/>
        <v>6.0545861394900263E-8</v>
      </c>
      <c r="F110" s="15">
        <f>'Displacement method G4'!S110</f>
        <v>5.3147731136898022</v>
      </c>
      <c r="G110" s="25">
        <f t="shared" si="2"/>
        <v>6.0545861394900265E-2</v>
      </c>
      <c r="H110" s="1"/>
      <c r="I110" s="1"/>
      <c r="J110" s="1"/>
      <c r="L110" s="4"/>
      <c r="M110" s="4"/>
      <c r="N110" s="4"/>
      <c r="P110" s="1"/>
    </row>
    <row r="111" spans="1:16" x14ac:dyDescent="0.45">
      <c r="A111" s="9">
        <f>'Displacement method G4'!B111</f>
        <v>40982</v>
      </c>
      <c r="B111" s="4">
        <f>'Displacement method G4'!I111-'Pre-stress method G4'!I111</f>
        <v>0</v>
      </c>
      <c r="C111" s="4">
        <f>'Displacement method G4'!J111-'Pre-stress method G4'!J111</f>
        <v>0</v>
      </c>
      <c r="D111" s="4">
        <f>'Displacement method G4'!K111-'Pre-stress method G4'!K111</f>
        <v>0</v>
      </c>
      <c r="E111" s="4">
        <f t="shared" si="3"/>
        <v>0</v>
      </c>
      <c r="F111" s="15">
        <f>'Displacement method G4'!S111</f>
        <v>5.4995350685307933</v>
      </c>
      <c r="G111" s="25">
        <f t="shared" si="2"/>
        <v>0</v>
      </c>
      <c r="H111" s="1"/>
      <c r="I111" s="1"/>
      <c r="J111" s="1"/>
      <c r="L111" s="4"/>
      <c r="M111" s="4"/>
      <c r="N111" s="4"/>
      <c r="P111" s="1"/>
    </row>
    <row r="112" spans="1:16" x14ac:dyDescent="0.45">
      <c r="A112" s="9">
        <f>'Displacement method G4'!B112</f>
        <v>41362</v>
      </c>
      <c r="B112" s="4">
        <f>'Displacement method G4'!I112-'Pre-stress method G4'!I112</f>
        <v>3.3119500000042094E-9</v>
      </c>
      <c r="C112" s="4">
        <f>'Displacement method G4'!J112-'Pre-stress method G4'!J112</f>
        <v>7.9804420000497214E-9</v>
      </c>
      <c r="D112" s="4">
        <f>'Displacement method G4'!K112-'Pre-stress method G4'!K112</f>
        <v>3.9834330000233613E-8</v>
      </c>
      <c r="E112" s="4">
        <f t="shared" si="3"/>
        <v>4.0760646632336403E-8</v>
      </c>
      <c r="F112" s="15">
        <f>'Displacement method G4'!S112</f>
        <v>1.0436630588940092</v>
      </c>
      <c r="G112" s="25">
        <f t="shared" si="2"/>
        <v>4.0760646632336403E-2</v>
      </c>
      <c r="H112" s="1"/>
      <c r="I112" s="1"/>
      <c r="J112" s="1"/>
      <c r="L112" s="4"/>
      <c r="M112" s="4"/>
      <c r="N112" s="4"/>
      <c r="P112" s="1"/>
    </row>
    <row r="113" spans="1:16" x14ac:dyDescent="0.45">
      <c r="A113" s="9">
        <f>'Displacement method G4'!B113</f>
        <v>42857</v>
      </c>
      <c r="B113" s="4">
        <f>'Displacement method G4'!I113-'Pre-stress method G4'!I113</f>
        <v>-2.6420899999074487E-9</v>
      </c>
      <c r="C113" s="4">
        <f>'Displacement method G4'!J113-'Pre-stress method G4'!J113</f>
        <v>-1.505120100016473E-8</v>
      </c>
      <c r="D113" s="4">
        <f>'Displacement method G4'!K113-'Pre-stress method G4'!K113</f>
        <v>1.9795320000152647E-8</v>
      </c>
      <c r="E113" s="4">
        <f t="shared" si="3"/>
        <v>2.5007478581884543E-8</v>
      </c>
      <c r="F113" s="15">
        <f>'Displacement method G4'!S113</f>
        <v>1.8795656938771785</v>
      </c>
      <c r="G113" s="25">
        <f t="shared" si="2"/>
        <v>2.5007478581884544E-2</v>
      </c>
      <c r="H113" s="1"/>
      <c r="I113" s="1"/>
      <c r="J113" s="1"/>
      <c r="L113" s="4"/>
      <c r="M113" s="4"/>
      <c r="N113" s="4"/>
      <c r="P113" s="1"/>
    </row>
    <row r="114" spans="1:16" x14ac:dyDescent="0.45">
      <c r="A114" s="9">
        <f>'Displacement method G4'!B114</f>
        <v>43997</v>
      </c>
      <c r="B114" s="4">
        <f>'Displacement method G4'!I114-'Pre-stress method G4'!I114</f>
        <v>7.0281389999860694E-8</v>
      </c>
      <c r="C114" s="4">
        <f>'Displacement method G4'!J114-'Pre-stress method G4'!J114</f>
        <v>1.0958030000323554E-8</v>
      </c>
      <c r="D114" s="4">
        <f>'Displacement method G4'!K114-'Pre-stress method G4'!K114</f>
        <v>4.9834589999986703E-8</v>
      </c>
      <c r="E114" s="4">
        <f t="shared" si="3"/>
        <v>8.6850668173982898E-8</v>
      </c>
      <c r="F114" s="15">
        <f>'Displacement method G4'!S114</f>
        <v>2.8203831264564041</v>
      </c>
      <c r="G114" s="25">
        <f t="shared" si="2"/>
        <v>8.6850668173982903E-2</v>
      </c>
      <c r="H114" s="1"/>
      <c r="I114" s="1"/>
      <c r="J114" s="1"/>
      <c r="L114" s="4"/>
      <c r="M114" s="4"/>
      <c r="N114" s="4"/>
      <c r="P114" s="1"/>
    </row>
    <row r="115" spans="1:16" x14ac:dyDescent="0.45">
      <c r="A115" s="9">
        <f>'Displacement method G4'!B115</f>
        <v>45137</v>
      </c>
      <c r="B115" s="4">
        <f>'Displacement method G4'!I115-'Pre-stress method G4'!I115</f>
        <v>1.0163380000007688E-8</v>
      </c>
      <c r="C115" s="4">
        <f>'Displacement method G4'!J115-'Pre-stress method G4'!J115</f>
        <v>-3.4031144000024049E-8</v>
      </c>
      <c r="D115" s="4">
        <f>'Displacement method G4'!K115-'Pre-stress method G4'!K115</f>
        <v>-7.7481999982698113E-11</v>
      </c>
      <c r="E115" s="4">
        <f t="shared" si="3"/>
        <v>3.5516461794993748E-8</v>
      </c>
      <c r="F115" s="15">
        <f>'Displacement method G4'!S115</f>
        <v>3.7816697740548419</v>
      </c>
      <c r="G115" s="25">
        <f t="shared" si="2"/>
        <v>3.5516461794993751E-2</v>
      </c>
      <c r="H115" s="1"/>
      <c r="I115" s="1"/>
      <c r="J115" s="1"/>
      <c r="L115" s="4"/>
      <c r="M115" s="4"/>
      <c r="N115" s="4"/>
      <c r="P115" s="1"/>
    </row>
    <row r="116" spans="1:16" x14ac:dyDescent="0.45">
      <c r="A116" s="9">
        <f>'Displacement method G4'!B116</f>
        <v>46277</v>
      </c>
      <c r="B116" s="4">
        <f>'Displacement method G4'!I116-'Pre-stress method G4'!I116</f>
        <v>2.695939099977944E-8</v>
      </c>
      <c r="C116" s="4">
        <f>'Displacement method G4'!J116-'Pre-stress method G4'!J116</f>
        <v>5.7983623001113538E-8</v>
      </c>
      <c r="D116" s="4">
        <f>'Displacement method G4'!K116-'Pre-stress method G4'!K116</f>
        <v>-5.002107999986169E-8</v>
      </c>
      <c r="E116" s="4">
        <f t="shared" si="3"/>
        <v>8.1185083258975684E-8</v>
      </c>
      <c r="F116" s="15">
        <f>'Displacement method G4'!S116</f>
        <v>4.7918719567617831</v>
      </c>
      <c r="G116" s="25">
        <f t="shared" si="2"/>
        <v>8.1185083258975679E-2</v>
      </c>
      <c r="H116" s="1"/>
      <c r="I116" s="1"/>
      <c r="J116" s="1"/>
      <c r="L116" s="4"/>
      <c r="M116" s="4"/>
      <c r="N116" s="4"/>
      <c r="P116" s="1"/>
    </row>
    <row r="117" spans="1:16" x14ac:dyDescent="0.45">
      <c r="A117" s="9">
        <f>'Displacement method G4'!B117</f>
        <v>47417</v>
      </c>
      <c r="B117" s="4">
        <f>'Displacement method G4'!I117-'Pre-stress method G4'!I117</f>
        <v>-5.8008830999562583E-8</v>
      </c>
      <c r="C117" s="4">
        <f>'Displacement method G4'!J117-'Pre-stress method G4'!J117</f>
        <v>-5.4014079000318238E-8</v>
      </c>
      <c r="D117" s="4">
        <f>'Displacement method G4'!K117-'Pre-stress method G4'!K117</f>
        <v>4.697710699955171E-8</v>
      </c>
      <c r="E117" s="4">
        <f t="shared" si="3"/>
        <v>9.2137906348233036E-8</v>
      </c>
      <c r="F117" s="15">
        <f>'Displacement method G4'!S117</f>
        <v>5.2881423061411654</v>
      </c>
      <c r="G117" s="25">
        <f t="shared" si="2"/>
        <v>9.2137906348233031E-2</v>
      </c>
      <c r="H117" s="1"/>
      <c r="I117" s="1"/>
      <c r="J117" s="1"/>
      <c r="L117" s="4"/>
      <c r="M117" s="4"/>
      <c r="N117" s="4"/>
      <c r="P117" s="1"/>
    </row>
    <row r="118" spans="1:16" x14ac:dyDescent="0.45">
      <c r="A118" s="9">
        <f>'Displacement method G4'!B118</f>
        <v>47987</v>
      </c>
      <c r="B118" s="4">
        <f>'Displacement method G4'!I118-'Pre-stress method G4'!I118</f>
        <v>0</v>
      </c>
      <c r="C118" s="4">
        <f>'Displacement method G4'!J118-'Pre-stress method G4'!J118</f>
        <v>0</v>
      </c>
      <c r="D118" s="4">
        <f>'Displacement method G4'!K118-'Pre-stress method G4'!K118</f>
        <v>0</v>
      </c>
      <c r="E118" s="4">
        <f t="shared" si="3"/>
        <v>0</v>
      </c>
      <c r="F118" s="15">
        <f>'Displacement method G4'!S118</f>
        <v>5.5080965723196975</v>
      </c>
      <c r="G118" s="25">
        <f t="shared" si="2"/>
        <v>0</v>
      </c>
    </row>
  </sheetData>
  <mergeCells count="2">
    <mergeCell ref="A1:D1"/>
    <mergeCell ref="A60:D6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DFE92-E87B-4903-A0F1-60018136C3AF}">
  <dimension ref="A1:G7"/>
  <sheetViews>
    <sheetView workbookViewId="0">
      <selection activeCell="K14" sqref="K14"/>
    </sheetView>
  </sheetViews>
  <sheetFormatPr baseColWidth="10" defaultRowHeight="14.25" x14ac:dyDescent="0.45"/>
  <cols>
    <col min="1" max="1" width="19.73046875" bestFit="1" customWidth="1"/>
    <col min="2" max="2" width="22.73046875" bestFit="1" customWidth="1"/>
    <col min="3" max="3" width="23.265625" bestFit="1" customWidth="1"/>
    <col min="5" max="5" width="23.265625" bestFit="1" customWidth="1"/>
    <col min="6" max="6" width="22.73046875" bestFit="1" customWidth="1"/>
    <col min="7" max="7" width="23.265625" bestFit="1" customWidth="1"/>
  </cols>
  <sheetData>
    <row r="1" spans="1:7" x14ac:dyDescent="0.45">
      <c r="A1" s="38" t="s">
        <v>11</v>
      </c>
      <c r="B1" s="38"/>
      <c r="C1" s="38"/>
      <c r="E1" s="38" t="s">
        <v>11</v>
      </c>
      <c r="F1" s="38"/>
      <c r="G1" s="38"/>
    </row>
    <row r="2" spans="1:7" x14ac:dyDescent="0.45">
      <c r="A2" s="28" t="s">
        <v>38</v>
      </c>
      <c r="B2" s="28" t="s">
        <v>39</v>
      </c>
      <c r="C2" s="28" t="s">
        <v>40</v>
      </c>
      <c r="E2" s="28" t="s">
        <v>41</v>
      </c>
      <c r="F2" s="28" t="s">
        <v>39</v>
      </c>
      <c r="G2" s="28" t="s">
        <v>40</v>
      </c>
    </row>
    <row r="3" spans="1:7" x14ac:dyDescent="0.45">
      <c r="A3" s="9">
        <v>0</v>
      </c>
      <c r="B3" s="15">
        <v>4.2518462795719554</v>
      </c>
      <c r="C3" s="15">
        <v>3.2303495720413586</v>
      </c>
      <c r="E3" s="9">
        <v>0</v>
      </c>
      <c r="F3" s="15">
        <v>4.3937699765793183E-2</v>
      </c>
      <c r="G3" s="15">
        <v>3.542499239175869E-2</v>
      </c>
    </row>
    <row r="4" spans="1:7" x14ac:dyDescent="0.45">
      <c r="A4" s="9">
        <v>1</v>
      </c>
      <c r="B4" s="15">
        <v>2.9153463296883237</v>
      </c>
      <c r="C4" s="15">
        <v>1.8315062473824339</v>
      </c>
      <c r="E4" s="9">
        <v>1</v>
      </c>
      <c r="F4" s="15">
        <v>4.4709312985535508E-2</v>
      </c>
      <c r="G4" s="15">
        <v>3.2951557352139449E-2</v>
      </c>
    </row>
    <row r="5" spans="1:7" x14ac:dyDescent="0.45">
      <c r="A5" s="9">
        <v>2</v>
      </c>
      <c r="B5" s="15">
        <v>5.1658433536707884</v>
      </c>
      <c r="C5" s="15">
        <v>3.9696863282562398</v>
      </c>
      <c r="E5" s="9">
        <v>2</v>
      </c>
      <c r="F5" s="15">
        <v>4.0707138749439993E-2</v>
      </c>
      <c r="G5" s="15">
        <v>3.1924691319794536E-2</v>
      </c>
    </row>
    <row r="6" spans="1:7" x14ac:dyDescent="0.45">
      <c r="A6" s="9">
        <v>3</v>
      </c>
      <c r="B6" s="15">
        <v>13.177062780314001</v>
      </c>
      <c r="C6" s="15">
        <v>11.346783354726899</v>
      </c>
      <c r="E6" s="9">
        <v>3</v>
      </c>
      <c r="F6" s="15">
        <v>3.9197098222238345E-2</v>
      </c>
      <c r="G6" s="15">
        <v>3.1656540909662467E-2</v>
      </c>
    </row>
    <row r="7" spans="1:7" x14ac:dyDescent="0.45">
      <c r="A7" s="9">
        <v>4</v>
      </c>
      <c r="B7" s="15">
        <v>8.1675386025802403</v>
      </c>
      <c r="C7" s="15">
        <v>8.2431618416325687</v>
      </c>
      <c r="E7" s="9">
        <v>4</v>
      </c>
      <c r="F7" s="15">
        <v>4.6590319561875364E-2</v>
      </c>
      <c r="G7" s="15">
        <v>3.2026035505959484E-2</v>
      </c>
    </row>
  </sheetData>
  <mergeCells count="2">
    <mergeCell ref="A1:C1"/>
    <mergeCell ref="E1:G1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B4CFD-F8BA-4EDF-A893-A39B98CA653B}">
  <dimension ref="A1:L17"/>
  <sheetViews>
    <sheetView tabSelected="1" workbookViewId="0">
      <selection activeCell="L1" sqref="L1"/>
    </sheetView>
  </sheetViews>
  <sheetFormatPr baseColWidth="10" defaultRowHeight="14.25" x14ac:dyDescent="0.45"/>
  <cols>
    <col min="8" max="8" width="20.86328125" customWidth="1"/>
    <col min="9" max="9" width="17.59765625" customWidth="1"/>
    <col min="10" max="10" width="17.53125" customWidth="1"/>
    <col min="11" max="11" width="20.73046875" customWidth="1"/>
    <col min="12" max="12" width="14.46484375" customWidth="1"/>
  </cols>
  <sheetData>
    <row r="1" spans="1:12" x14ac:dyDescent="0.45">
      <c r="A1" s="39" t="s">
        <v>45</v>
      </c>
      <c r="B1" s="39" t="s">
        <v>46</v>
      </c>
      <c r="C1" s="39" t="s">
        <v>47</v>
      </c>
      <c r="D1" s="39" t="s">
        <v>48</v>
      </c>
      <c r="E1" s="39" t="s">
        <v>49</v>
      </c>
      <c r="F1" s="39" t="s">
        <v>50</v>
      </c>
      <c r="G1" s="39" t="s">
        <v>51</v>
      </c>
      <c r="H1" s="39" t="s">
        <v>52</v>
      </c>
      <c r="I1" s="39" t="s">
        <v>53</v>
      </c>
      <c r="J1" s="39" t="s">
        <v>54</v>
      </c>
      <c r="K1" s="39" t="s">
        <v>55</v>
      </c>
      <c r="L1" s="39" t="s">
        <v>56</v>
      </c>
    </row>
    <row r="2" spans="1:12" x14ac:dyDescent="0.45">
      <c r="A2" s="2" t="s">
        <v>57</v>
      </c>
      <c r="B2" s="2">
        <v>16</v>
      </c>
      <c r="C2" s="2">
        <v>47.31</v>
      </c>
      <c r="D2" s="2">
        <v>51</v>
      </c>
      <c r="E2" s="2" t="s">
        <v>58</v>
      </c>
      <c r="F2" s="2" t="s">
        <v>59</v>
      </c>
      <c r="G2" s="2">
        <v>21.79</v>
      </c>
      <c r="H2" s="2">
        <v>0.75</v>
      </c>
      <c r="I2" s="2">
        <v>-0.25</v>
      </c>
      <c r="J2" s="2">
        <v>100</v>
      </c>
      <c r="K2" s="2">
        <v>0.63</v>
      </c>
      <c r="L2" s="2">
        <v>1</v>
      </c>
    </row>
    <row r="3" spans="1:12" x14ac:dyDescent="0.45">
      <c r="A3" s="2" t="s">
        <v>60</v>
      </c>
      <c r="B3" s="2">
        <v>14</v>
      </c>
      <c r="C3" s="2">
        <v>51.63</v>
      </c>
      <c r="D3" s="2">
        <v>34</v>
      </c>
      <c r="E3" s="2" t="s">
        <v>61</v>
      </c>
      <c r="F3" s="2" t="s">
        <v>62</v>
      </c>
      <c r="G3" s="2">
        <v>24.18</v>
      </c>
      <c r="H3" s="2">
        <v>2.5</v>
      </c>
      <c r="I3" s="2">
        <v>-5.75</v>
      </c>
      <c r="J3" s="2">
        <v>80</v>
      </c>
      <c r="K3" s="2">
        <v>-0.38</v>
      </c>
      <c r="L3" s="2">
        <v>0.5</v>
      </c>
    </row>
    <row r="4" spans="1:12" x14ac:dyDescent="0.45">
      <c r="A4" s="2" t="s">
        <v>63</v>
      </c>
      <c r="B4" s="2">
        <v>15</v>
      </c>
      <c r="C4" s="2">
        <v>53.8</v>
      </c>
      <c r="D4" s="2">
        <v>31</v>
      </c>
      <c r="E4" s="2" t="s">
        <v>61</v>
      </c>
      <c r="F4" s="2" t="s">
        <v>62</v>
      </c>
      <c r="G4" s="2">
        <v>25.42</v>
      </c>
      <c r="H4" s="2">
        <v>-0.5</v>
      </c>
      <c r="I4" s="2">
        <v>-3</v>
      </c>
      <c r="J4" s="2">
        <v>125</v>
      </c>
      <c r="K4" s="2">
        <v>-2</v>
      </c>
      <c r="L4" s="2">
        <v>0.66</v>
      </c>
    </row>
    <row r="5" spans="1:12" x14ac:dyDescent="0.45">
      <c r="A5" s="2" t="s">
        <v>64</v>
      </c>
      <c r="B5" s="2">
        <v>18</v>
      </c>
      <c r="C5" s="2">
        <v>69.05</v>
      </c>
      <c r="D5" s="2">
        <v>31</v>
      </c>
      <c r="E5" s="2" t="s">
        <v>58</v>
      </c>
      <c r="F5" s="2" t="s">
        <v>62</v>
      </c>
      <c r="G5" s="2">
        <v>23.72</v>
      </c>
      <c r="H5" s="2">
        <v>0</v>
      </c>
      <c r="I5" s="2">
        <v>-2</v>
      </c>
      <c r="J5" s="2">
        <v>55</v>
      </c>
      <c r="K5" s="2">
        <v>-1</v>
      </c>
      <c r="L5" s="2">
        <v>0.2</v>
      </c>
    </row>
    <row r="6" spans="1:12" x14ac:dyDescent="0.4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17" spans="9:9" x14ac:dyDescent="0.45">
      <c r="I17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Displacement method G1</vt:lpstr>
      <vt:lpstr>Pre-stress method G1</vt:lpstr>
      <vt:lpstr>Inverse Geo Difference G1</vt:lpstr>
      <vt:lpstr>Physiological Geo Difference G1</vt:lpstr>
      <vt:lpstr>Displacement methodI G2</vt:lpstr>
      <vt:lpstr>Pre-stress method G2</vt:lpstr>
      <vt:lpstr>Inverse Geo Difference G2</vt:lpstr>
      <vt:lpstr>Physiological Geo Difference G2</vt:lpstr>
      <vt:lpstr>Displacement method G3</vt:lpstr>
      <vt:lpstr>Pre-stress method G3</vt:lpstr>
      <vt:lpstr>Inverse Geo Difference G3</vt:lpstr>
      <vt:lpstr>Physiological Geo Difference G3</vt:lpstr>
      <vt:lpstr>Displacement method G4</vt:lpstr>
      <vt:lpstr>Pre-stress method G4</vt:lpstr>
      <vt:lpstr>Inverse Geo Difference G4</vt:lpstr>
      <vt:lpstr>Physiological Geo Difference G4</vt:lpstr>
      <vt:lpstr>Stadistical Data</vt:lpstr>
      <vt:lpstr>Clinical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Carmelo Gómez García</dc:creator>
  <cp:lastModifiedBy>CAVAS MARTÍNEZ, FRANCISCO</cp:lastModifiedBy>
  <dcterms:created xsi:type="dcterms:W3CDTF">2021-06-10T17:21:02Z</dcterms:created>
  <dcterms:modified xsi:type="dcterms:W3CDTF">2025-03-19T19:41:55Z</dcterms:modified>
</cp:coreProperties>
</file>