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CD_UNT\Dropbox\Data Trust\"/>
    </mc:Choice>
  </mc:AlternateContent>
  <xr:revisionPtr revIDLastSave="0" documentId="13_ncr:1_{E3CB892C-15A5-433A-861A-FF28EED6B0BA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Charleston2023_Ideation" sheetId="1" r:id="rId1"/>
    <sheet name="Charleston2023_MentiResults" sheetId="5" r:id="rId2"/>
    <sheet name="R2R2024_Ideation" sheetId="2" r:id="rId3"/>
    <sheet name="R2R2024_MentiResults" sheetId="6" r:id="rId4"/>
    <sheet name="OPERAS2024" sheetId="3" r:id="rId5"/>
    <sheet name="FG and Governance Responses" sheetId="4" r:id="rId6"/>
  </sheets>
  <definedNames>
    <definedName name="_xlnm.Print_Area" localSheetId="0">Charleston2023_Ideation!$A$1:$E$66</definedName>
    <definedName name="_xlnm.Print_Area" localSheetId="1">Charleston2023_MentiResults!$A$1:$O$14</definedName>
    <definedName name="_xlnm.Print_Area" localSheetId="5">'FG and Governance Responses'!$A$1:$O$74</definedName>
    <definedName name="_xlnm.Print_Area" localSheetId="4">OPERAS2024!$A$1:$D$27</definedName>
    <definedName name="_xlnm.Print_Area" localSheetId="2">'R2R2024_Ideation'!$A$1:$E$136</definedName>
    <definedName name="_xlnm.Print_Area" localSheetId="3">'R2R2024_MentiResults'!$A$1:$X$18</definedName>
    <definedName name="_xlnm.Print_Titles" localSheetId="0">Charleston2023_Ideation!$1:$1</definedName>
    <definedName name="_xlnm.Print_Titles" localSheetId="1">Charleston2023_MentiResults!$1:$1</definedName>
    <definedName name="_xlnm.Print_Titles" localSheetId="5">'FG and Governance Responses'!$1:$1</definedName>
    <definedName name="_xlnm.Print_Titles" localSheetId="4">OPERAS2024!$1:$1</definedName>
    <definedName name="_xlnm.Print_Titles" localSheetId="2">'R2R2024_Ideation'!$1:$1</definedName>
    <definedName name="_xlnm.Print_Titles" localSheetId="3">'R2R2024_MentiResults'!$1:$1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4" l="1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G50" i="4"/>
  <c r="F50" i="4"/>
  <c r="H50" i="4" s="1"/>
  <c r="I50" i="4" s="1"/>
  <c r="G49" i="4"/>
  <c r="H49" i="4" s="1"/>
  <c r="F49" i="4"/>
  <c r="G48" i="4"/>
  <c r="F48" i="4"/>
  <c r="H47" i="4"/>
  <c r="G46" i="4"/>
  <c r="F46" i="4"/>
  <c r="H46" i="4" s="1"/>
  <c r="I46" i="4" s="1"/>
  <c r="G45" i="4"/>
  <c r="F45" i="4"/>
  <c r="H45" i="4" s="1"/>
  <c r="I45" i="4" s="1"/>
  <c r="G40" i="4"/>
  <c r="F40" i="4"/>
  <c r="H40" i="4" s="1"/>
  <c r="I40" i="4" s="1"/>
  <c r="G39" i="4"/>
  <c r="H39" i="4" s="1"/>
  <c r="I39" i="4" s="1"/>
  <c r="F39" i="4"/>
  <c r="G38" i="4"/>
  <c r="H38" i="4" s="1"/>
  <c r="I38" i="4" s="1"/>
  <c r="H37" i="4"/>
  <c r="H36" i="4"/>
  <c r="H35" i="4"/>
  <c r="G33" i="4"/>
  <c r="F33" i="4"/>
  <c r="H33" i="4" s="1"/>
  <c r="I33" i="4" s="1"/>
  <c r="G32" i="4"/>
  <c r="F32" i="4"/>
  <c r="H32" i="4" s="1"/>
  <c r="I32" i="4" s="1"/>
  <c r="H31" i="4"/>
  <c r="H30" i="4"/>
  <c r="H29" i="4"/>
  <c r="G28" i="4"/>
  <c r="F28" i="4"/>
  <c r="H28" i="4" s="1"/>
  <c r="I28" i="4" s="1"/>
  <c r="G27" i="4"/>
  <c r="F27" i="4"/>
  <c r="H27" i="4" s="1"/>
  <c r="I27" i="4" s="1"/>
  <c r="G26" i="4"/>
  <c r="F26" i="4"/>
  <c r="H26" i="4" s="1"/>
  <c r="I26" i="4" s="1"/>
  <c r="H25" i="4"/>
  <c r="H24" i="4"/>
  <c r="H23" i="4"/>
  <c r="H22" i="4"/>
  <c r="G21" i="4"/>
  <c r="F21" i="4"/>
  <c r="H21" i="4" s="1"/>
  <c r="I21" i="4" s="1"/>
  <c r="G20" i="4"/>
  <c r="F20" i="4"/>
  <c r="H20" i="4" s="1"/>
  <c r="I20" i="4" s="1"/>
  <c r="G19" i="4"/>
  <c r="F19" i="4"/>
  <c r="H19" i="4" s="1"/>
  <c r="I19" i="4" s="1"/>
  <c r="H18" i="4"/>
  <c r="I18" i="4" s="1"/>
  <c r="G18" i="4"/>
  <c r="F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2" i="4"/>
  <c r="H48" i="4" l="1"/>
  <c r="I48" i="4" s="1"/>
  <c r="I49" i="4"/>
</calcChain>
</file>

<file path=xl/sharedStrings.xml><?xml version="1.0" encoding="utf-8"?>
<sst xmlns="http://schemas.openxmlformats.org/spreadsheetml/2006/main" count="1077" uniqueCount="710">
  <si>
    <t>Revenue Mechanism</t>
  </si>
  <si>
    <t>Pros</t>
  </si>
  <si>
    <t>Pro coding by CD</t>
  </si>
  <si>
    <t>Cons</t>
  </si>
  <si>
    <t>Notes / Considerations</t>
  </si>
  <si>
    <t>Onboarding Fees</t>
  </si>
  <si>
    <t>investment=value</t>
  </si>
  <si>
    <t>Signals infrastructure value, support, validity</t>
  </si>
  <si>
    <t>Hard to sell</t>
  </si>
  <si>
    <t>Could build momentum towards implementation</t>
  </si>
  <si>
    <t>speeds up onboarding time</t>
  </si>
  <si>
    <t>Can improve efficiency</t>
  </si>
  <si>
    <t>Might deter engagement</t>
  </si>
  <si>
    <t>Could incentivize folks to become early adopters</t>
  </si>
  <si>
    <t>one-time fees could be more appealing</t>
  </si>
  <si>
    <t>One-time</t>
  </si>
  <si>
    <t>dedicated staff needed</t>
  </si>
  <si>
    <t>Tiered onboarding fees</t>
  </si>
  <si>
    <t>provides a benchmark to budget against</t>
  </si>
  <si>
    <t>Mechanism specific</t>
  </si>
  <si>
    <t>could prevent people from joining (depending on $$)</t>
  </si>
  <si>
    <t>Tiered for complexity and level of support</t>
  </si>
  <si>
    <t>"onboarding" implies support and guidance</t>
  </si>
  <si>
    <t>Effort required</t>
  </si>
  <si>
    <t>onboarding &amp; membership fees could be too expensive</t>
  </si>
  <si>
    <t>Tie to memberships - onboarding includes first year</t>
  </si>
  <si>
    <t>opportunity to engage</t>
  </si>
  <si>
    <t>Engagement opportunity</t>
  </si>
  <si>
    <t>static, no ??</t>
  </si>
  <si>
    <t xml:space="preserve">one-time </t>
  </si>
  <si>
    <t>Sponsorships</t>
  </si>
  <si>
    <t>no obligations</t>
  </si>
  <si>
    <t>Flexible - can fund any operations</t>
  </si>
  <si>
    <t>not recurring / reliable</t>
  </si>
  <si>
    <t>must be totally transparent</t>
  </si>
  <si>
    <t>tap into stakeholder $</t>
  </si>
  <si>
    <t>lots of invoices for small amounts</t>
  </si>
  <si>
    <t>could create competition leading to more donors (partner A sees competitor B donating and wants to be involved)</t>
  </si>
  <si>
    <t>signals support</t>
  </si>
  <si>
    <t>requests / demands for service and roadmaps</t>
  </si>
  <si>
    <t>supplements other models</t>
  </si>
  <si>
    <t>"free" money</t>
  </si>
  <si>
    <t>noise/competition from other groups</t>
  </si>
  <si>
    <t>branded education packs or translations</t>
  </si>
  <si>
    <t>tax deductible donations to a non profit</t>
  </si>
  <si>
    <t>unpredictable</t>
  </si>
  <si>
    <t xml:space="preserve">open washing? </t>
  </si>
  <si>
    <t xml:space="preserve">unrestricted funds </t>
  </si>
  <si>
    <t>trust implication</t>
  </si>
  <si>
    <t>tax benefits for sponsors in the US?</t>
  </si>
  <si>
    <t>strings attached</t>
  </si>
  <si>
    <t>have rules about sources, amounts, etc.</t>
  </si>
  <si>
    <t>donations come with expectations</t>
  </si>
  <si>
    <t>in-kind donations?</t>
  </si>
  <si>
    <t>risk of becoming biased</t>
  </si>
  <si>
    <t>perceived / expected influence</t>
  </si>
  <si>
    <t>erode trust</t>
  </si>
  <si>
    <t>may be one time</t>
  </si>
  <si>
    <t>can be labor intensive</t>
  </si>
  <si>
    <t>Lifecycle Fees (Certification / Audits)</t>
  </si>
  <si>
    <t>more credible &amp; reliable data</t>
  </si>
  <si>
    <t>Increases credibility and reliability</t>
  </si>
  <si>
    <t>fee fatigue</t>
  </si>
  <si>
    <t>good, better, best levels with support at a fee</t>
  </si>
  <si>
    <t>itemized bills for all fees could provide transparency</t>
  </si>
  <si>
    <t>Transparency and visibility</t>
  </si>
  <si>
    <t>could take away from fairness</t>
  </si>
  <si>
    <t>we should not makr our own homework - no audits run by the OAEBUDT. Mechanical check Y, Audit - No (third party only)</t>
  </si>
  <si>
    <t>% of audit fees for staff time</t>
  </si>
  <si>
    <t>too many fees</t>
  </si>
  <si>
    <t>If you have a certification fee, does it imply that non-certified bodies aren't trustworthy?</t>
  </si>
  <si>
    <t>helps with accountability</t>
  </si>
  <si>
    <t>could introduce biases</t>
  </si>
  <si>
    <t>If IDS rules need certification should it be tied to onboarding instead of a separate fee?</t>
  </si>
  <si>
    <t>implies there is non-certified data</t>
  </si>
  <si>
    <t>This could be backed into membership fees</t>
  </si>
  <si>
    <t>labor intensive</t>
  </si>
  <si>
    <t>audits shold be independent</t>
  </si>
  <si>
    <t>perception of penalizing those who do well enough to be certified</t>
  </si>
  <si>
    <t>Membership Dues</t>
  </si>
  <si>
    <t>engages members</t>
  </si>
  <si>
    <t>can decrease</t>
  </si>
  <si>
    <t>saturation risk</t>
  </si>
  <si>
    <t>recurring</t>
  </si>
  <si>
    <t>Regular; can be projected</t>
  </si>
  <si>
    <t>conflict of interest potential</t>
  </si>
  <si>
    <t>too many!!</t>
  </si>
  <si>
    <t>values-oriented</t>
  </si>
  <si>
    <t>high-maintenance</t>
  </si>
  <si>
    <t xml:space="preserve">princing includes global equity </t>
  </si>
  <si>
    <t>multiples - can grow</t>
  </si>
  <si>
    <t>Scalable; sustainable</t>
  </si>
  <si>
    <t>tough to get people to pay</t>
  </si>
  <si>
    <t>defining member benefits</t>
  </si>
  <si>
    <t>regular annual income stream</t>
  </si>
  <si>
    <t>will cut down on members/contributors</t>
  </si>
  <si>
    <t>price bounding</t>
  </si>
  <si>
    <t>paying = implied value</t>
  </si>
  <si>
    <t>if member stops paying, it could get messy</t>
  </si>
  <si>
    <t>currencies</t>
  </si>
  <si>
    <t>community acceptance and authority</t>
  </si>
  <si>
    <t>if contracts have to be involved :(</t>
  </si>
  <si>
    <t>paperwork</t>
  </si>
  <si>
    <t>spreading financial risk</t>
  </si>
  <si>
    <t>Spreads cost across stakeholders</t>
  </si>
  <si>
    <t>accounting difficulties</t>
  </si>
  <si>
    <t>tax</t>
  </si>
  <si>
    <t>generates revenue</t>
  </si>
  <si>
    <t>nonprofits attract tax benefits UNTIL they start charging for services (EU law)</t>
  </si>
  <si>
    <t>becomes more sustainable</t>
  </si>
  <si>
    <t>tiered membership for more inclusivity</t>
  </si>
  <si>
    <t>being a member could add credibility to an organization</t>
  </si>
  <si>
    <t>Impacts participant branding, credibility</t>
  </si>
  <si>
    <t>members may be more active and interested if paying</t>
  </si>
  <si>
    <t>could make members feel involved</t>
  </si>
  <si>
    <t>Community engagement</t>
  </si>
  <si>
    <t>Grants</t>
  </si>
  <si>
    <t>Don't have to be paid back</t>
  </si>
  <si>
    <t>time-limited</t>
  </si>
  <si>
    <t>could lend itself to increased credibility</t>
  </si>
  <si>
    <t>Could lend credibility</t>
  </si>
  <si>
    <t>not replicable</t>
  </si>
  <si>
    <t>opportunity for smaller organizations and agencies to get involved</t>
  </si>
  <si>
    <t>Generates interest</t>
  </si>
  <si>
    <t>usually task specific</t>
  </si>
  <si>
    <t>could lead to additional grants (if successful)</t>
  </si>
  <si>
    <t>Allows lower-tier institutions to gain funding</t>
  </si>
  <si>
    <t>lot of paperwork per grant</t>
  </si>
  <si>
    <t>extend to other content types</t>
  </si>
  <si>
    <t>Fixed pot of money, predictable</t>
  </si>
  <si>
    <t>limited opportunities</t>
  </si>
  <si>
    <t>space to explore outside of market pressures</t>
  </si>
  <si>
    <t>clarity of purpose</t>
  </si>
  <si>
    <t>rules, stipulations, and constraints</t>
  </si>
  <si>
    <t>relatively small dollar amounts maybe</t>
  </si>
  <si>
    <t>usually a bigger pot of cash in one place</t>
  </si>
  <si>
    <t>might not recieve full funding</t>
  </si>
  <si>
    <t>attached to requirements</t>
  </si>
  <si>
    <t>funding agencies can come with biases (institutional, politics, ideology)</t>
  </si>
  <si>
    <t>one-time, can be flexible</t>
  </si>
  <si>
    <t>could get trapped in grants</t>
  </si>
  <si>
    <t>targeted</t>
  </si>
  <si>
    <t xml:space="preserve">Specific; funded restricted as pre-authorized </t>
  </si>
  <si>
    <t>addressing funder needs not what community wants</t>
  </si>
  <si>
    <t>shows enough value to invest =&gt; draws attention</t>
  </si>
  <si>
    <t>overhead</t>
  </si>
  <si>
    <t>can bring independence</t>
  </si>
  <si>
    <t>long lead time</t>
  </si>
  <si>
    <t>buys time to figure things out</t>
  </si>
  <si>
    <t>can be tied to political whims</t>
  </si>
  <si>
    <t>can lead to complacency</t>
  </si>
  <si>
    <t>not sustainable</t>
  </si>
  <si>
    <t>Demand-based API Fees</t>
  </si>
  <si>
    <t>utilizes infrastructure</t>
  </si>
  <si>
    <t>lots of work to manage</t>
  </si>
  <si>
    <t>transparency across all pricing structures</t>
  </si>
  <si>
    <t xml:space="preserve">could open doors to people using less API calls </t>
  </si>
  <si>
    <t>likely limited revenue</t>
  </si>
  <si>
    <t>set expectations on what users get for their $</t>
  </si>
  <si>
    <t>more affordable for lower budgets</t>
  </si>
  <si>
    <t>could push people away if ROI is not there</t>
  </si>
  <si>
    <t>should there be a charge for supplying data?</t>
  </si>
  <si>
    <t>pay as you go is fair</t>
  </si>
  <si>
    <t>Fair and equitable</t>
  </si>
  <si>
    <t>pay as you go could make it hard to support</t>
  </si>
  <si>
    <t>has to be coherent with other fees</t>
  </si>
  <si>
    <t>budget can become dependent on usage</t>
  </si>
  <si>
    <t>scaling servers to support it</t>
  </si>
  <si>
    <t>unliked</t>
  </si>
  <si>
    <t>monitoring needed</t>
  </si>
  <si>
    <t>complex</t>
  </si>
  <si>
    <t>hard to predict</t>
  </si>
  <si>
    <t>Pros "Strengths"</t>
  </si>
  <si>
    <t>Cons "Weaknesses"</t>
  </si>
  <si>
    <t xml:space="preserve">Players will expect / are familiar with </t>
  </si>
  <si>
    <t>Familiar; already used in scholcomm</t>
  </si>
  <si>
    <t>Has to be equitable</t>
  </si>
  <si>
    <t>Sector is familiar with model</t>
  </si>
  <si>
    <t>predictable</t>
  </si>
  <si>
    <t xml:space="preserve">Regular; can be projected
</t>
  </si>
  <si>
    <t>barrier to participation</t>
  </si>
  <si>
    <t>Setting expectations - diversity of participants</t>
  </si>
  <si>
    <t>filtering mechanism</t>
  </si>
  <si>
    <t xml:space="preserve">Mechanism specific
</t>
  </si>
  <si>
    <t>tier it</t>
  </si>
  <si>
    <t>There is a model for this already</t>
  </si>
  <si>
    <t>buyin from members</t>
  </si>
  <si>
    <t>Signals value, support, validity</t>
  </si>
  <si>
    <t>(potential) barrier</t>
  </si>
  <si>
    <t>Could a free alternative be developed?</t>
  </si>
  <si>
    <t>clear to (potential) users</t>
  </si>
  <si>
    <t>What level onboarding fees?</t>
  </si>
  <si>
    <t>Simliar services can be very expensive</t>
  </si>
  <si>
    <t>one-time cost, variable</t>
  </si>
  <si>
    <t>less of an incentive to join</t>
  </si>
  <si>
    <t>Should be built in "best practice"</t>
  </si>
  <si>
    <t>equitable, those who participate pay to start</t>
  </si>
  <si>
    <t>not requiring</t>
  </si>
  <si>
    <t xml:space="preserve">Common way of charging - standard model in schol. comm. </t>
  </si>
  <si>
    <t>could provide expertise not available to the people/org being onboarded</t>
  </si>
  <si>
    <t xml:space="preserve">folks hate this - feesl like "springing cost on them", challenging when justifying cost internally </t>
  </si>
  <si>
    <t>Who is being onboarded? Publishers? Institutions? Aggregators ?</t>
  </si>
  <si>
    <t>must be user friendly - meet needs</t>
  </si>
  <si>
    <t>Barrier to participation (new and small)</t>
  </si>
  <si>
    <t>rate fees per size of org to ensure equity of access</t>
  </si>
  <si>
    <t xml:space="preserve">Fair and equitable
</t>
  </si>
  <si>
    <t>non-recurring revenue</t>
  </si>
  <si>
    <t>One time funds are easier to find</t>
  </si>
  <si>
    <t>how do you prove value if they need to pay first?</t>
  </si>
  <si>
    <t>opportuniies for consortia or other to support a cohort</t>
  </si>
  <si>
    <t>Consortia engagement opportunity</t>
  </si>
  <si>
    <t>If people don't have to use help they won't (and won't pay)</t>
  </si>
  <si>
    <t>incentivizes cleaner data because cleaner upfront &gt; lower fees</t>
  </si>
  <si>
    <t>Support can be a timesink</t>
  </si>
  <si>
    <t>Consultants are expensive</t>
  </si>
  <si>
    <t>Maintenance will be an ongoing cost</t>
  </si>
  <si>
    <t>Expectation of Freemium / Premium</t>
  </si>
  <si>
    <t xml:space="preserve">the smaller publishers may need more hand-holding. Do they pay more? </t>
  </si>
  <si>
    <t>by definition one-time</t>
  </si>
  <si>
    <t>limited flexibility to add in surplus margin</t>
  </si>
  <si>
    <t>might not fund initial costs (need proof of concept 1st)</t>
  </si>
  <si>
    <t>Strong positive connection to the project</t>
  </si>
  <si>
    <t>Lack of clear benefit for sponsors</t>
  </si>
  <si>
    <t>a blurry line with membership fees</t>
  </si>
  <si>
    <t>Nice to have for "one off" expenditures</t>
  </si>
  <si>
    <t>Why support this project out of all others?</t>
  </si>
  <si>
    <t>many small donations or a few large ones?</t>
  </si>
  <si>
    <t>Kudos / ecosystem</t>
  </si>
  <si>
    <t>volataility of funding</t>
  </si>
  <si>
    <t>cross-ecosystem</t>
  </si>
  <si>
    <t>could get lucky</t>
  </si>
  <si>
    <t>variety of existing players</t>
  </si>
  <si>
    <t>"outside' the system</t>
  </si>
  <si>
    <t>branding visibility might be unwelcome</t>
  </si>
  <si>
    <t>needs clear and neutral code of conduct / term of reference</t>
  </si>
  <si>
    <t>trust of donors can be a trust proxy</t>
  </si>
  <si>
    <t>concern about motivations / reputation negative</t>
  </si>
  <si>
    <t>incentive for sponsors - access to data branding</t>
  </si>
  <si>
    <t>Large donors bring imprimatur</t>
  </si>
  <si>
    <t xml:space="preserve">"no such thing as a free lunch" </t>
  </si>
  <si>
    <t>trust (comparatively) "baked" in to culture</t>
  </si>
  <si>
    <t>need for multiplicity of donors</t>
  </si>
  <si>
    <t>less precarious - not relying on one grant</t>
  </si>
  <si>
    <t>requires fundraising expertise</t>
  </si>
  <si>
    <t>disadvantages new or smaller entrants</t>
  </si>
  <si>
    <t>admin heavy to secure year over year</t>
  </si>
  <si>
    <t>not guaranteed level of support i.e. would there be enough on ongoing basis?</t>
  </si>
  <si>
    <t>keeping pu sponsor interest and support</t>
  </si>
  <si>
    <t>not every player might be suitable</t>
  </si>
  <si>
    <t>Need to manage types of donations</t>
  </si>
  <si>
    <t>labor-intensive</t>
  </si>
  <si>
    <t>challenging to seek many different donations</t>
  </si>
  <si>
    <t>large donors could start to "influence"</t>
  </si>
  <si>
    <t xml:space="preserve">"quid pro quo" &gt; what is the thing wanted in return? Is that visible? </t>
  </si>
  <si>
    <t>"Green washing" ("OA washing")</t>
  </si>
  <si>
    <t>Become an industry standard</t>
  </si>
  <si>
    <t>Standardization and trust</t>
  </si>
  <si>
    <t>Barrier to small or newer players</t>
  </si>
  <si>
    <t>Certification should support perpetuating of system</t>
  </si>
  <si>
    <t>Process to validate compliance: adds to trust</t>
  </si>
  <si>
    <t>need tech capabilities (or be able to pay)</t>
  </si>
  <si>
    <t>Lots of things to pay for already</t>
  </si>
  <si>
    <t>Visibility</t>
  </si>
  <si>
    <t xml:space="preserve">Transparency and visibility
</t>
  </si>
  <si>
    <t>Fear of prep for audit</t>
  </si>
  <si>
    <t>Implication on level of service; gating</t>
  </si>
  <si>
    <t>Supports branding</t>
  </si>
  <si>
    <t>cost of administration</t>
  </si>
  <si>
    <t>Mechanism is very familiar to sector</t>
  </si>
  <si>
    <t>Provides a higher level of "membership"</t>
  </si>
  <si>
    <t>confidentiality required</t>
  </si>
  <si>
    <t>Do we trust the auditor?</t>
  </si>
  <si>
    <t>Folks want "trust markers" (status)</t>
  </si>
  <si>
    <t xml:space="preserve">requires trust </t>
  </si>
  <si>
    <t>Good models in scholcom e.g. COUNTER, Benetech, CGA, TRAC</t>
  </si>
  <si>
    <t>Encourages more contribution - improving whole system</t>
  </si>
  <si>
    <t>resource intensive</t>
  </si>
  <si>
    <t>Increased trust adds value</t>
  </si>
  <si>
    <t>See: membership fees - support fees (similar pros)</t>
  </si>
  <si>
    <t>is value proposition clear and compelling</t>
  </si>
  <si>
    <t>Increases credibility</t>
  </si>
  <si>
    <t>Libraries / institutions expect data to be provided for free</t>
  </si>
  <si>
    <t>Increases trust</t>
  </si>
  <si>
    <t>could overlap / compete with COUNTER</t>
  </si>
  <si>
    <t>Paying for service feels "fair"</t>
  </si>
  <si>
    <t>Expect things for free now (e.g. COUNTER reports) so how to justify paying?</t>
  </si>
  <si>
    <t>Badging would be an incentive</t>
  </si>
  <si>
    <t>Certification of soundness of data is a powerful incentive to participation</t>
  </si>
  <si>
    <t>shared goal</t>
  </si>
  <si>
    <t>paying for something that's open &gt; no guarentee</t>
  </si>
  <si>
    <t>data space is new resource</t>
  </si>
  <si>
    <t>regular funder</t>
  </si>
  <si>
    <t>exclusion</t>
  </si>
  <si>
    <t>few very large and wealthy publishers</t>
  </si>
  <si>
    <t>support levels based on size/wealth/etc.</t>
  </si>
  <si>
    <t>exclusion; what does that mean?</t>
  </si>
  <si>
    <t>connection to governance</t>
  </si>
  <si>
    <t>member fees on use - easily tiered and transparent</t>
  </si>
  <si>
    <t>flat fee' discount, waiver, complexity</t>
  </si>
  <si>
    <t>already multiple memberships</t>
  </si>
  <si>
    <t>option to have tiers - more equitable model</t>
  </si>
  <si>
    <t>barrier to entry</t>
  </si>
  <si>
    <t>role of consortia - could a group provide access (e.g. Publishers Association, PMS Publishers Services</t>
  </si>
  <si>
    <t>spread the cost</t>
  </si>
  <si>
    <t>hard work - resource heavy</t>
  </si>
  <si>
    <t>Consider fit/value proposition for smaller publishers/organizations</t>
  </si>
  <si>
    <t>subscription income usually "sticks" (is renewed year over year)</t>
  </si>
  <si>
    <t>Repeatable</t>
  </si>
  <si>
    <t>perception of 'charity' subsidized</t>
  </si>
  <si>
    <t>Easy to understand</t>
  </si>
  <si>
    <t>no restriction on numbers</t>
  </si>
  <si>
    <t>what is 'open' if usage is necessarily closed</t>
  </si>
  <si>
    <t>Profit vs. non-profit</t>
  </si>
  <si>
    <t>more sustainable (than grants) if delivering a valuable service</t>
  </si>
  <si>
    <t xml:space="preserve">members would want more out of it - e.g. development </t>
  </si>
  <si>
    <t>HSS vs. STEM</t>
  </si>
  <si>
    <t>collective strength of expertise - one voice</t>
  </si>
  <si>
    <t>have to really sell the benefits</t>
  </si>
  <si>
    <t>Institutional priorities - local authors vs. contributing to a public goal</t>
  </si>
  <si>
    <t>flexible models</t>
  </si>
  <si>
    <t>should be members subsidize the small?</t>
  </si>
  <si>
    <t xml:space="preserve">Who are members? Publishers? Aggregators? Institutions? </t>
  </si>
  <si>
    <t>create buy-in from members (support network)</t>
  </si>
  <si>
    <t>inclusion in price model for small publishers</t>
  </si>
  <si>
    <t>Hard for many libraries to pay memberships</t>
  </si>
  <si>
    <t>regular excuse for comms to "sell" benefits</t>
  </si>
  <si>
    <t xml:space="preserve">Highlights participation benefits
</t>
  </si>
  <si>
    <t>restricted budgeted</t>
  </si>
  <si>
    <t>libraries get SO MANY requests now</t>
  </si>
  <si>
    <t>variable fees based on market (geography, subject, or language)</t>
  </si>
  <si>
    <t>can you block people who stop paying; e.g. is it optional?</t>
  </si>
  <si>
    <t>small payments</t>
  </si>
  <si>
    <t>Create a community</t>
  </si>
  <si>
    <t>administrative burden - need to manage payments</t>
  </si>
  <si>
    <t>Equitable</t>
  </si>
  <si>
    <t>requires a system; complex to administer</t>
  </si>
  <si>
    <t>Strength in numbers</t>
  </si>
  <si>
    <t>have to respond to member views / interests</t>
  </si>
  <si>
    <t xml:space="preserve">sustainable if enough members join &amp; maintain membership </t>
  </si>
  <si>
    <t>is it open if you require membership?</t>
  </si>
  <si>
    <t>spreads the burden across multiple payees</t>
  </si>
  <si>
    <t>competition laws</t>
  </si>
  <si>
    <t>potentially recurring source of revenue</t>
  </si>
  <si>
    <t>"renewals" infrastructure costly (to manage administration of fees)</t>
  </si>
  <si>
    <t>focuses stakeholders on benefits</t>
  </si>
  <si>
    <t>ongoing renewal process: have to demostrate value across all members</t>
  </si>
  <si>
    <t>Challenge: what's in it for me?</t>
  </si>
  <si>
    <t>Dependent on retention effort - what benefits?</t>
  </si>
  <si>
    <t>Membership model fatigue</t>
  </si>
  <si>
    <t>How to assess tiering / costs; equity</t>
  </si>
  <si>
    <t>"big" may expect more</t>
  </si>
  <si>
    <t>publishing has a long tail...many small members</t>
  </si>
  <si>
    <t>membership for anything "free" is hard to sustain</t>
  </si>
  <si>
    <t>Will members pull $$$ from elsewhere in the system?</t>
  </si>
  <si>
    <t>brings strong expectation around governance input</t>
  </si>
  <si>
    <t>book usage is low enough that many instituions may not see value</t>
  </si>
  <si>
    <t>Big chuncks fo $ (potentially)</t>
  </si>
  <si>
    <t>May be non-renewable</t>
  </si>
  <si>
    <t>Proof of viability lower than for commercial investment</t>
  </si>
  <si>
    <t>One large check</t>
  </si>
  <si>
    <t>grants are one-time funding</t>
  </si>
  <si>
    <t>enables a longer timeline than commercial investments</t>
  </si>
  <si>
    <t>Ideally enough money to fund all early development</t>
  </si>
  <si>
    <t>funder penchant for "social engineering"</t>
  </si>
  <si>
    <t>dicohtomy with space between profit and non-profit</t>
  </si>
  <si>
    <t>institutional imprimatur / prestige</t>
  </si>
  <si>
    <t>grants can "wag the dog" &gt; distort direction of research</t>
  </si>
  <si>
    <t>mission alignment of granter can be a benefit</t>
  </si>
  <si>
    <t>Grants bring prestige</t>
  </si>
  <si>
    <t>funder can dictate priorities</t>
  </si>
  <si>
    <t>HSS v. STEM; Jounrals vs. Monographs</t>
  </si>
  <si>
    <t>bring respectability to the exercise</t>
  </si>
  <si>
    <t>grants abdicate resopnsiibliity for stakeholder ROI</t>
  </si>
  <si>
    <t>STEM/journals as priority for research institutions</t>
  </si>
  <si>
    <t>can help to legitimize a project</t>
  </si>
  <si>
    <t>funder priorites shift over time</t>
  </si>
  <si>
    <t>strong bias to anglo-american tradition</t>
  </si>
  <si>
    <t>connect into national infrastructure initiatives</t>
  </si>
  <si>
    <t>funders can shift focus to "new toys"</t>
  </si>
  <si>
    <t>long-tail of publishers, especially for books</t>
  </si>
  <si>
    <t>feedback from funder</t>
  </si>
  <si>
    <t>could limit potential actions/development</t>
  </si>
  <si>
    <t>usage is not the only indicator we care about</t>
  </si>
  <si>
    <t>program officers sometimes are helpful with comments</t>
  </si>
  <si>
    <t>many granters have national bias</t>
  </si>
  <si>
    <t>many players operate in scholarly and non-scholarly markets</t>
  </si>
  <si>
    <t>successful grants &gt; more grants</t>
  </si>
  <si>
    <t>grants can proceed in absence of staekholder skin in the game</t>
  </si>
  <si>
    <t>unique consideration for monographs?</t>
  </si>
  <si>
    <t>wide latitude and flexibility on how funds are used</t>
  </si>
  <si>
    <t>grants can come with strings attached (e.g. everything must be open)</t>
  </si>
  <si>
    <t>"closed" commercial vs "open" community managed</t>
  </si>
  <si>
    <t>no need to spend time/staff on fundraising</t>
  </si>
  <si>
    <t>can be hard to tranisiton to membership model</t>
  </si>
  <si>
    <t>avoid reinventing the wheel</t>
  </si>
  <si>
    <t>recognition from important organization</t>
  </si>
  <si>
    <t>governance ethical stance at start</t>
  </si>
  <si>
    <t>free money</t>
  </si>
  <si>
    <t>finite pot of grants</t>
  </si>
  <si>
    <t>community reaction to funding source (ethical)</t>
  </si>
  <si>
    <t>possibly large</t>
  </si>
  <si>
    <t>what will they want in return?</t>
  </si>
  <si>
    <t>bad if overreliant on one financial stream</t>
  </si>
  <si>
    <t>oversight, relatively litte strings</t>
  </si>
  <si>
    <t>prone to "fashions"</t>
  </si>
  <si>
    <t>if grant funders are subject specific, could this fall between gaps</t>
  </si>
  <si>
    <t>awareness among grantor/ ecosystem</t>
  </si>
  <si>
    <t xml:space="preserve">is grant from ethical source? </t>
  </si>
  <si>
    <t>different types of OA?</t>
  </si>
  <si>
    <t>large</t>
  </si>
  <si>
    <t>application process</t>
  </si>
  <si>
    <t>expanding metrics beyond usage - citations, almetrics, policy, news</t>
  </si>
  <si>
    <t>potenitally large funding</t>
  </si>
  <si>
    <t>"chasing elephants"</t>
  </si>
  <si>
    <t>evaluating impact of transition to OA</t>
  </si>
  <si>
    <t>doesn't rely on micro-payments</t>
  </si>
  <si>
    <t>May have specific requirements to fulfill</t>
  </si>
  <si>
    <t>less administrative burden of tracking many donations</t>
  </si>
  <si>
    <t>Come with terms and conditions</t>
  </si>
  <si>
    <t>brand name of sponsor</t>
  </si>
  <si>
    <t>restrictions on usage</t>
  </si>
  <si>
    <t>kudos of funder</t>
  </si>
  <si>
    <t>not-inclusive potentially - geographically limited</t>
  </si>
  <si>
    <t>larger sums of money available</t>
  </si>
  <si>
    <t>time-consuming process</t>
  </si>
  <si>
    <t>subject area dependent, e.g. bias towards "rich"</t>
  </si>
  <si>
    <t>process to "tender" grant, uncertain outcomes</t>
  </si>
  <si>
    <t>fixed amount, scalable?</t>
  </si>
  <si>
    <t>time-bound (precarious)</t>
  </si>
  <si>
    <t>temporary - have to keep applying for new grants</t>
  </si>
  <si>
    <t>Larger users likely pay more &gt; equitable (Note: a larger usage does not mean always more wealthy publisher)</t>
  </si>
  <si>
    <t>not a lot of space for adding in margin/surplus</t>
  </si>
  <si>
    <t>Increasingly common comprehensible way of being charged in publishing</t>
  </si>
  <si>
    <t>Try before you buy</t>
  </si>
  <si>
    <t>allergy to unpredictable charging (e.g. Kanopy, AI tools)</t>
  </si>
  <si>
    <t>costs could be very different for those pulling data vs. depositing</t>
  </si>
  <si>
    <t>simple, transparent (ideally)</t>
  </si>
  <si>
    <t>hard to budget for &gt; if usage goes up you pay more?</t>
  </si>
  <si>
    <t>is it frequency or volume that drives API cost?</t>
  </si>
  <si>
    <t>equitable, pay for what you use</t>
  </si>
  <si>
    <t>May be hard to predict demand and know cost</t>
  </si>
  <si>
    <t>Communicating to recipients</t>
  </si>
  <si>
    <t>Paying based on usage feels "fair"</t>
  </si>
  <si>
    <t>Not in advance (cash flow)</t>
  </si>
  <si>
    <t>technical capabilities across our industry</t>
  </si>
  <si>
    <t>Predictable (relative to other cost recovery mechanisms)</t>
  </si>
  <si>
    <t>makes experimentation harder (need to pay)</t>
  </si>
  <si>
    <t>Lopsided expectations provider/recipient</t>
  </si>
  <si>
    <t>sense of "fairness"</t>
  </si>
  <si>
    <t>Hard to get big players to pay big money</t>
  </si>
  <si>
    <t>Some may have high demand and low income, others high income low-wavering demand</t>
  </si>
  <si>
    <t>Models could become complex to administer</t>
  </si>
  <si>
    <t>How to distinguish between different types of API calls?</t>
  </si>
  <si>
    <t>more resource needed to analyse</t>
  </si>
  <si>
    <t>Who can/cannot access the API?</t>
  </si>
  <si>
    <t>"poor" researcher has less access</t>
  </si>
  <si>
    <t>Have a Free "Quotum" of API calls</t>
  </si>
  <si>
    <t>Is it equitable - are biggest users most well resourced?</t>
  </si>
  <si>
    <t>Benefit type</t>
  </si>
  <si>
    <t xml:space="preserve">Good </t>
  </si>
  <si>
    <t>Warning</t>
  </si>
  <si>
    <t>Stop</t>
  </si>
  <si>
    <t>Organizational Members Benefits</t>
  </si>
  <si>
    <t>Technical support</t>
  </si>
  <si>
    <t>Lose sight of organizations mission and value</t>
  </si>
  <si>
    <t>Governance</t>
  </si>
  <si>
    <t xml:space="preserve">Is it open infrastructure? </t>
  </si>
  <si>
    <t>Attention to small players</t>
  </si>
  <si>
    <t>IDS benefits for only a few</t>
  </si>
  <si>
    <t>Strongest model and benefit</t>
  </si>
  <si>
    <t>Very niche like market</t>
  </si>
  <si>
    <t>Withdrawal of the data from one member (year agreement)</t>
  </si>
  <si>
    <t>Persistance of data e.g. if a publisher closes, what happens to their data?</t>
  </si>
  <si>
    <t>Limit on API calls p/month: does this affect who will be the members?</t>
  </si>
  <si>
    <t>Can smaller palyers be supported to participate in governance (resources issue)</t>
  </si>
  <si>
    <t xml:space="preserve">Governance level, who is the decision maker in the process? Are they equal? </t>
  </si>
  <si>
    <t>Less flexibility, difficulty to be open to innovation</t>
  </si>
  <si>
    <t>Supporting Member Benefits</t>
  </si>
  <si>
    <t>Inclusivity and interopability</t>
  </si>
  <si>
    <t>Difficulty separating supporting from orgnizational members (based on which criteria?)</t>
  </si>
  <si>
    <t>Not enough specific advantages for supporting members</t>
  </si>
  <si>
    <t>Providing info to support members on the project</t>
  </si>
  <si>
    <t>Because of effort needed to support members, prioritse orgnizational members and general public</t>
  </si>
  <si>
    <t xml:space="preserve">Distinction of the recognition </t>
  </si>
  <si>
    <t>Supporting members can have a fee reduction when becoming an organizational members</t>
  </si>
  <si>
    <t>Target audience clarity per level needed</t>
  </si>
  <si>
    <t>Can supporters contribute knowledge / expertise as well as money?</t>
  </si>
  <si>
    <t>Free temporary best session?</t>
  </si>
  <si>
    <t>If withdraw members stakehodlers</t>
  </si>
  <si>
    <t>Stakaholder roundtable: great idea but clear intentions for this needed</t>
  </si>
  <si>
    <t xml:space="preserve">Point 2 seems complex but I don't understand what it means </t>
  </si>
  <si>
    <t xml:space="preserve">Recognition: let it be optional. Some organizations might not want their support public. </t>
  </si>
  <si>
    <t>Free Public Benefits</t>
  </si>
  <si>
    <t>Open data from commercial publishers</t>
  </si>
  <si>
    <t>Define benefits per target group</t>
  </si>
  <si>
    <t>Gate-keeping, closing data that would otherwise be openly avaliable</t>
  </si>
  <si>
    <t>Open data from OA publishers</t>
  </si>
  <si>
    <t>The general public can be interesed in the data?</t>
  </si>
  <si>
    <t>Access to a demo platform (sandbox)</t>
  </si>
  <si>
    <t>Value? Simple examples - make clear why usage is important</t>
  </si>
  <si>
    <t>More easy to find new stakeholders, but potentially lacking competences</t>
  </si>
  <si>
    <t>Feedback from users needed</t>
  </si>
  <si>
    <t>As a general rule, I support public sharing</t>
  </si>
  <si>
    <t>Capacity (maintenance, deletion, erasing)</t>
  </si>
  <si>
    <t>Can the public contribute expertise/knowledge/ideas</t>
  </si>
  <si>
    <t>Change, governance, political?</t>
  </si>
  <si>
    <t xml:space="preserve">Best practice use cases: takes time + staff to coordinate + organize) </t>
  </si>
  <si>
    <t xml:space="preserve">GDPR + sensitive data (e.g. recording) </t>
  </si>
  <si>
    <t>Q#</t>
  </si>
  <si>
    <t>Question/Slide Title</t>
  </si>
  <si>
    <t>Choices</t>
  </si>
  <si>
    <t>VoteCount or OpenText FG1</t>
  </si>
  <si>
    <t>VoteCount or OpenText FG2</t>
  </si>
  <si>
    <t>VoteCount BOT Survey</t>
  </si>
  <si>
    <t>VoteCount MemSus Survey</t>
  </si>
  <si>
    <t>Totals</t>
  </si>
  <si>
    <t>Percent Supporting Restricted</t>
  </si>
  <si>
    <t>Number of participants</t>
  </si>
  <si>
    <t>n/a</t>
  </si>
  <si>
    <t>Title Slide</t>
  </si>
  <si>
    <t>OA book usage stakeholder perspectives in the room</t>
  </si>
  <si>
    <t>Library</t>
  </si>
  <si>
    <t>Publisher</t>
  </si>
  <si>
    <t>Content Platform (e.g. Repository / Aggregator)</t>
  </si>
  <si>
    <t>Metrics or Analytics Service Provider</t>
  </si>
  <si>
    <t>Library Management System</t>
  </si>
  <si>
    <t>Book Publishing Platform/Service provider</t>
  </si>
  <si>
    <t>Other</t>
  </si>
  <si>
    <t xml:space="preserve">Do you support this type of governance structure?
</t>
  </si>
  <si>
    <t>Yes</t>
  </si>
  <si>
    <t>No</t>
  </si>
  <si>
    <t>Most probably</t>
  </si>
  <si>
    <t>I have some questions</t>
  </si>
  <si>
    <t>Title Slide | What questions would you have on the governance and structure topic?</t>
  </si>
  <si>
    <t xml:space="preserve">Is there anything you would like to add?
</t>
  </si>
  <si>
    <t>Open text</t>
  </si>
  <si>
    <t xml:space="preserve">Title Slide | Membership Benefits </t>
  </si>
  <si>
    <t>N/A</t>
  </si>
  <si>
    <t>Which of the following should be reserved for members?</t>
  </si>
  <si>
    <t>Secure / Authenticated sign-in</t>
  </si>
  <si>
    <t>Provide input on further development</t>
  </si>
  <si>
    <t>Provide usage data</t>
  </si>
  <si>
    <t>Access trusted data / push updates</t>
  </si>
  <si>
    <t xml:space="preserve">Is there anything you would like to add?
</t>
  </si>
  <si>
    <t>Adapting to changes as needs evolve</t>
  </si>
  <si>
    <t>Would some higher level data be available for free as an incentive for users to "sign up" for greater/more granular access?</t>
  </si>
  <si>
    <t>There needs to be some mechanism for data remediation available to members. COUNTER data is corrected not infrequently and OA will probably not be exempt from needing to be fixed.</t>
  </si>
  <si>
    <t>Perhaps a one-time fee for creating connections as opposed to an ongoing fee (membership)</t>
  </si>
  <si>
    <t xml:space="preserve">Which of the following should be reserved for members?
</t>
  </si>
  <si>
    <t>1-on-1 orientation / onboarding session</t>
  </si>
  <si>
    <t>Sandbox test environmental access</t>
  </si>
  <si>
    <t>Different levels of technical support could be considered for members and non-members. For example, helpline for members vs email address for non-members</t>
  </si>
  <si>
    <t>Sharing best practices for utilizing data (for a publisher)</t>
  </si>
  <si>
    <t>The human capital for all of these is quite high and the cost will be with the hours exchanged for help.</t>
  </si>
  <si>
    <t>Perhaps a pairing option for members to support new members in terms of onboarding tech support</t>
  </si>
  <si>
    <t>Nominate representatives for election to the Board</t>
  </si>
  <si>
    <t>Vote in annual Board elections</t>
  </si>
  <si>
    <t>Approve annual financial report</t>
  </si>
  <si>
    <t>Should members have some say about finances?</t>
  </si>
  <si>
    <t>Allowing everyone to vote - even nonmembers - might encourage membership for a "start-up" organization</t>
  </si>
  <si>
    <t>The expectation that the board be nominated from a variety of places (so no more than x publishers, x service providers, for example). And, can nomination be from a wide geographic representation?</t>
  </si>
  <si>
    <t>Event participation</t>
  </si>
  <si>
    <t>Member newsletters / updates</t>
  </si>
  <si>
    <t>Working group participation</t>
  </si>
  <si>
    <t>Board Committee participation</t>
  </si>
  <si>
    <t>Access to live events</t>
  </si>
  <si>
    <t>Access to event recordings</t>
  </si>
  <si>
    <t>OAEBUDT event registration discount</t>
  </si>
  <si>
    <t>Board committee participation</t>
  </si>
  <si>
    <t>Visibility (e.g. acknowledgement on the website)</t>
  </si>
  <si>
    <t>Members can attend events with reduced fees.</t>
  </si>
  <si>
    <t>Opening up working groups like NISO does for non-members can be really helpful to get SMEs as needed to forward the interests of the organization.
 Discussion boards for members??</t>
  </si>
  <si>
    <t>Access knowledge base / technical documentation</t>
  </si>
  <si>
    <t>Access use cases / best practice</t>
  </si>
  <si>
    <t>Access outreach / communication resources</t>
  </si>
  <si>
    <t>open text</t>
  </si>
  <si>
    <t>We can provide two versions of the documentation: an abridged version for non-members and a comprehensive one for members.</t>
  </si>
  <si>
    <t>If OABUDT wil accept data from all places, then these items need to be open.</t>
  </si>
  <si>
    <t>Perhaps all documentation is open but offer additional tech support for members, such as onboarding</t>
  </si>
  <si>
    <t>You do want to provide some access, I think, so non-members can better understand what they might be missing out on</t>
  </si>
  <si>
    <t>Perhaps offer low cost or free initial memberships. So people understand eventually they will have to pay for something. But lowering the barriers to trying it out</t>
  </si>
  <si>
    <t xml:space="preserve">Title slide | Sponsorships
</t>
  </si>
  <si>
    <t>If you were a sponsor, what type of engagement would you expect?</t>
  </si>
  <si>
    <t>Opportunity to network with members</t>
  </si>
  <si>
    <t>I wouldn’t expect to have any voice in the direction of the work. But I would be trying to solicit something via a sponsorship</t>
  </si>
  <si>
    <t>I would expect to add my name on events and have the opportunity to have a kind of promoting session to my products/services.</t>
  </si>
  <si>
    <t>Perhaps to help defray the cost of conferences or other meetings, like sponsors are used for society conferences</t>
  </si>
  <si>
    <t>Speaking at events, if appropriate</t>
  </si>
  <si>
    <t>I think both sides would want to know duration of engagement up front. 
 Alignment of mission/vision seems important.
 Keeping sponsors away from impacting the direction of work may be problematic</t>
  </si>
  <si>
    <t>No hard selling, ie talks at events that were inappropriately sales-based</t>
  </si>
  <si>
    <t>Recognition on the website and webinar/event; on publications</t>
  </si>
  <si>
    <t>As a community stakeholder, what do you want to (and not want to) see?</t>
  </si>
  <si>
    <t>No hard selling, ie talks at events that are inappropriately sales based</t>
  </si>
  <si>
    <t>Corporate sponsorship that is like product advertising and a sales pitch</t>
  </si>
  <si>
    <t>Thought leadership type talks at events</t>
  </si>
  <si>
    <t>I want to see good alignment of mission and vision.</t>
  </si>
  <si>
    <t>Sponsor's logos might be expected on literature, but perhaps not the name of the sponsor in the actual name of a project or product</t>
  </si>
  <si>
    <t>I need to think about this.</t>
  </si>
  <si>
    <t>If you were a sponsor, how would you like to be recognised?</t>
  </si>
  <si>
    <t>Acknowledgment on the website, reduced fess for attending the events .</t>
  </si>
  <si>
    <t>logo on website as a partner probably</t>
  </si>
  <si>
    <t>Name mentioned as a sponsor at an event and logo on event marketing</t>
  </si>
  <si>
    <t>I would like to think that I would visible yet quiet and static/constant recognition, like a logo on the landing page</t>
  </si>
  <si>
    <t>Space in each newsletter for a promotional ad or content</t>
  </si>
  <si>
    <t>Just standard ways</t>
  </si>
  <si>
    <t>As a community stakeholder, what transparency do you expect</t>
  </si>
  <si>
    <t>Where a sponsor is mentioned in a more editorial context (ie blog post on website) that it is indicated that that organisation is a sponsor</t>
  </si>
  <si>
    <t>full transparency</t>
  </si>
  <si>
    <t>Transparency on sponsorships received is crucial for accountability.</t>
  </si>
  <si>
    <t>Agreed. Total transparency - what they give and what they get for it</t>
  </si>
  <si>
    <t>Announce new sponsors on social media .</t>
  </si>
  <si>
    <t>I want to know the WHO but don’t need to know the HOW MUCH. Although you ca. have tiers where you place peoplw</t>
  </si>
  <si>
    <t>I would like to know who, and perhaps a general idea of the magnitude of the support</t>
  </si>
  <si>
    <t>I would want to know who is a member and sponsor vs just a sponsor. Tiers can help with this probably.</t>
  </si>
  <si>
    <t>Agree, re what the sponsor gets for what they give</t>
  </si>
  <si>
    <t>Unless the sponsorships are tiered: silver, gold, platinum</t>
  </si>
  <si>
    <t>BOT Survey Available to All members</t>
  </si>
  <si>
    <t>BOT Survey - Make public</t>
  </si>
  <si>
    <t xml:space="preserve">BOT Survey - Available to Org Member </t>
  </si>
  <si>
    <t xml:space="preserve">MemSus Com Survey - Available to Org Member </t>
  </si>
  <si>
    <t>MemSus Com Survey - Available to All Members</t>
  </si>
  <si>
    <t>MemSus Com Survey - Make public</t>
  </si>
  <si>
    <t>Metrics or Analytics Platform/Service</t>
  </si>
  <si>
    <t>Content Platform, Repository, Aggregator</t>
  </si>
  <si>
    <t xml:space="preserve">Book Publishing Platform / Service </t>
  </si>
  <si>
    <t>books</t>
  </si>
  <si>
    <t>journals</t>
  </si>
  <si>
    <t>datasets</t>
  </si>
  <si>
    <t>OA books</t>
  </si>
  <si>
    <t>OA journals</t>
  </si>
  <si>
    <t>open datasets</t>
  </si>
  <si>
    <t>Date</t>
  </si>
  <si>
    <t>Who is in the audience?: 1</t>
  </si>
  <si>
    <t>Who is in the audience?: 2</t>
  </si>
  <si>
    <t>Who is in the audience?: 3</t>
  </si>
  <si>
    <t>Do you work primarily with:: 1</t>
  </si>
  <si>
    <t>Do you work primarily with:: 2</t>
  </si>
  <si>
    <t>Do you work primarily with:: 3</t>
  </si>
  <si>
    <t>Do you work primarily with:: 4</t>
  </si>
  <si>
    <t>Do you work primarily with:: 5</t>
  </si>
  <si>
    <t>Are you familiar with the International Data Space model?:</t>
  </si>
  <si>
    <t>Comments or questions  on this infrastructure governance approach?:</t>
  </si>
  <si>
    <t>Comments or questions  on the data rulebook approach?:</t>
  </si>
  <si>
    <t>What effects do national polices (UKRI, OSTP) have on your usage data collection? :</t>
  </si>
  <si>
    <t>What are the biggest gaps or pain points in getting/using OA book usage data? :</t>
  </si>
  <si>
    <t>2023-11-08</t>
  </si>
  <si>
    <t>At my library, we haven't determined what we want to measure - local usage (via IP range) or global usage. And +1 to the comment about manual gathering/compiling challenges.</t>
  </si>
  <si>
    <t>How precise is the rule book? With questions like what the data quality should be, how specific can that be while still gaining consensus across different actors?</t>
  </si>
  <si>
    <t>The number of places you have to go to get the data and how manual the process is</t>
  </si>
  <si>
    <t>How do you see the relation to book metadata? Should there also be standards?</t>
  </si>
  <si>
    <t>Participant #</t>
  </si>
  <si>
    <t>OA book usage stakeholder perspectives in the room: 1</t>
  </si>
  <si>
    <t>OA book usage stakeholder perspectives in the room: 2</t>
  </si>
  <si>
    <t>OA book usage stakeholder perspectives in the room: 3</t>
  </si>
  <si>
    <t>OA book usage stakeholder perspectives in the room: 4</t>
  </si>
  <si>
    <t>What is your top challenge when supporting usage data analytics and reporting?:</t>
  </si>
  <si>
    <t>Feedback  on the governance approach?: 1</t>
  </si>
  <si>
    <t>Feedback  on the governance approach?: 2</t>
  </si>
  <si>
    <t>Do you know what a “data space” is?: 1</t>
  </si>
  <si>
    <t>Do you know what a “data space” is?: 2</t>
  </si>
  <si>
    <t>What could you do differently if  you had access to usage data flows direct from usage data creators: 1</t>
  </si>
  <si>
    <t>What could you do differently if  you had access to usage data flows direct from usage data creators: 2</t>
  </si>
  <si>
    <t>What could you do differently if  you had access to usage data flows direct from usage data creators: 3</t>
  </si>
  <si>
    <t>How important is response time when you’re relying on usage data? : Response time for technical support</t>
  </si>
  <si>
    <t>How important is response time when you’re relying on usage data? : Global interoperability of the infrastructure</t>
  </si>
  <si>
    <t>How important is internationalization at the time of launch?: Response time for technical support</t>
  </si>
  <si>
    <t>How important is internationalization at the time of launch?: Global interoperability of the infrastructure</t>
  </si>
  <si>
    <t>How important is it for a data space to pass along cost-recovery funds to partner open infrastructures?: Cost recovery for partner infrastructures</t>
  </si>
  <si>
    <t>Which revenue sources could the OAEBUDT use and still have the trust of its community: 1</t>
  </si>
  <si>
    <t>Which revenue sources could the OAEBUDT use and still have the trust of its community: 2</t>
  </si>
  <si>
    <t>Which revenue sources could the OAEBUDT use and still have the trust of its community: 3</t>
  </si>
  <si>
    <t>Which revenue sources could the OAEBUDT use and still have the trust of its community: 4</t>
  </si>
  <si>
    <t>Which revenue sources could the OAEBUDT use and still have the trust of its community: 5</t>
  </si>
  <si>
    <t>2024-02-20</t>
  </si>
  <si>
    <t>Staff time</t>
  </si>
  <si>
    <t>Not sure</t>
  </si>
  <si>
    <t>We could communicate to our authors what value a publisher adds in terms of usage, not just editorial or sales</t>
  </si>
  <si>
    <t>We are a trade association looking to understand more about the OA book landscape - data is hard to get</t>
  </si>
  <si>
    <t>Good cross industry representation</t>
  </si>
  <si>
    <t>As a trade association, we could understand the OA book landscape, impacts of OA, reader preferences.  Direct access is more reliable.</t>
  </si>
  <si>
    <t>2024-02-21</t>
  </si>
  <si>
    <t>Interoperability of reporting platforms</t>
  </si>
  <si>
    <t>Personalization options</t>
  </si>
  <si>
    <t>Benchmark progress in a more granular way</t>
  </si>
  <si>
    <t>Need a process for dealing with conflicting metrics</t>
  </si>
  <si>
    <t>Sponsorship / Private Support</t>
  </si>
  <si>
    <t>Membership Fees</t>
  </si>
  <si>
    <t>API demand/use fees</t>
  </si>
  <si>
    <t>Systems speaking to each other</t>
  </si>
  <si>
    <t>Better communicate impact in holistic way</t>
  </si>
  <si>
    <t>Onboarding Cost-recovery fees</t>
  </si>
  <si>
    <t>Certification and audit cost-recovery</t>
  </si>
  <si>
    <t>Funding for analytics</t>
  </si>
  <si>
    <t>Great idea re global reach but tricky to actually reach global south as they have other challenges</t>
  </si>
  <si>
    <t>Have conversations with Universities who are reading the open content about support for the project</t>
  </si>
  <si>
    <t>Demonstrate to funders just how much value they are providing to the community</t>
  </si>
  <si>
    <t>funding</t>
  </si>
  <si>
    <t>seems robust given current stage of project</t>
  </si>
  <si>
    <t>justify funding</t>
  </si>
  <si>
    <t>Time to process
Getting staff to understand importance</t>
  </si>
  <si>
    <t>May be too governance heavy. Have you thought of streamlining going forward</t>
  </si>
  <si>
    <t>More use for commissioning and marketing</t>
  </si>
  <si>
    <t>Book Publishing Platform/Service Provider</t>
  </si>
  <si>
    <t>Staff expertose</t>
  </si>
  <si>
    <t>It feels complicated until you try and get data from multiple sources</t>
  </si>
  <si>
    <t>When it comes to all the tricky rules around privacy, it feels the only way to navigate European policy and get insights</t>
  </si>
  <si>
    <t>Scale, interoperability, resourcing</t>
  </si>
  <si>
    <t>Higher level, abstract analysis (apples to oranges) across spaces / sources 
Variability and detect outliers at scale
Impute data across data boundaries</t>
  </si>
  <si>
    <t>Different standards, COUNTERvs web analytics</t>
  </si>
  <si>
    <t>Given the many stakeholders, this makes 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</si>
</sst>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b/>
      <i/>
      <sz val="10"/>
      <color theme="1"/>
      <name val="Arial"/>
      <scheme val="minor"/>
    </font>
    <font>
      <sz val="10"/>
      <color theme="1"/>
      <name val="Arial"/>
      <scheme val="minor"/>
    </font>
    <font>
      <i/>
      <sz val="10"/>
      <color theme="1"/>
      <name val="Arial"/>
      <scheme val="minor"/>
    </font>
    <font>
      <sz val="1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name val="Arial"/>
      <family val="2"/>
    </font>
    <font>
      <sz val="11"/>
      <name val="Arial"/>
      <family val="1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theme="7" tint="0.59999389629810485"/>
        <bgColor rgb="FFCCCCCC"/>
      </patternFill>
    </fill>
    <fill>
      <patternFill patternType="solid">
        <fgColor theme="5" tint="0.59999389629810485"/>
        <bgColor rgb="FFCCCCCC"/>
      </patternFill>
    </fill>
    <fill>
      <patternFill patternType="solid">
        <fgColor theme="8" tint="0.79998168889431442"/>
        <bgColor rgb="FFCCCCCC"/>
      </patternFill>
    </fill>
    <fill>
      <patternFill patternType="solid">
        <fgColor rgb="FF00A5BD"/>
        <bgColor rgb="FF00A5BD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95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3" borderId="0" xfId="0" applyFont="1" applyFill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5" xfId="0" quotePrefix="1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11" xfId="0" applyFont="1" applyFill="1" applyBorder="1" applyAlignment="1">
      <alignment horizontal="left" vertical="top" wrapText="1"/>
    </xf>
    <xf numFmtId="0" fontId="4" fillId="3" borderId="12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1" fillId="2" borderId="14" xfId="0" applyFont="1" applyFill="1" applyBorder="1" applyAlignment="1">
      <alignment horizontal="left" vertical="top" wrapText="1"/>
    </xf>
    <xf numFmtId="0" fontId="1" fillId="7" borderId="16" xfId="0" applyFont="1" applyFill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1" fillId="8" borderId="16" xfId="0" applyFont="1" applyFill="1" applyBorder="1" applyAlignment="1">
      <alignment horizontal="left" vertical="top" wrapText="1"/>
    </xf>
    <xf numFmtId="0" fontId="1" fillId="9" borderId="16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left" vertical="top" wrapText="1"/>
    </xf>
    <xf numFmtId="9" fontId="7" fillId="0" borderId="0" xfId="0" applyNumberFormat="1" applyFont="1" applyAlignment="1">
      <alignment vertical="top" wrapText="1"/>
    </xf>
    <xf numFmtId="0" fontId="6" fillId="2" borderId="14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2" xfId="0" applyFont="1" applyBorder="1" applyAlignment="1">
      <alignment vertical="top" wrapText="1"/>
    </xf>
    <xf numFmtId="0" fontId="6" fillId="2" borderId="22" xfId="0" applyFont="1" applyFill="1" applyBorder="1" applyAlignment="1">
      <alignment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4" borderId="14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" fillId="5" borderId="14" xfId="0" applyFont="1" applyFill="1" applyBorder="1" applyAlignment="1">
      <alignment horizontal="left" vertical="top" wrapText="1"/>
    </xf>
    <xf numFmtId="0" fontId="1" fillId="6" borderId="14" xfId="0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11" fillId="10" borderId="0" xfId="0" applyFont="1" applyFill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1" fillId="10" borderId="14" xfId="0" applyFont="1" applyFill="1" applyBorder="1" applyAlignment="1">
      <alignment horizontal="left" vertical="top" wrapText="1"/>
    </xf>
    <xf numFmtId="0" fontId="11" fillId="10" borderId="19" xfId="0" applyFont="1" applyFill="1" applyBorder="1" applyAlignment="1">
      <alignment horizontal="left" vertical="top" wrapText="1"/>
    </xf>
    <xf numFmtId="0" fontId="11" fillId="10" borderId="20" xfId="0" applyFont="1" applyFill="1" applyBorder="1" applyAlignment="1">
      <alignment horizontal="left" vertical="top" wrapText="1"/>
    </xf>
    <xf numFmtId="0" fontId="11" fillId="10" borderId="16" xfId="0" applyFont="1" applyFill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21" xfId="0" applyFont="1" applyBorder="1" applyAlignment="1">
      <alignment horizontal="left" vertical="top" wrapText="1"/>
    </xf>
    <xf numFmtId="0" fontId="10" fillId="0" borderId="17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22" xfId="0" applyFont="1" applyBorder="1" applyAlignment="1">
      <alignment horizontal="left" vertical="top" wrapText="1"/>
    </xf>
    <xf numFmtId="0" fontId="10" fillId="0" borderId="23" xfId="0" applyFont="1" applyBorder="1" applyAlignment="1">
      <alignment horizontal="left" vertical="top" wrapText="1"/>
    </xf>
    <xf numFmtId="0" fontId="10" fillId="0" borderId="18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1" fillId="10" borderId="14" xfId="1" applyFont="1" applyFill="1" applyBorder="1" applyAlignment="1">
      <alignment horizontal="left" vertical="top" wrapText="1"/>
    </xf>
    <xf numFmtId="0" fontId="11" fillId="10" borderId="19" xfId="1" applyFont="1" applyFill="1" applyBorder="1" applyAlignment="1">
      <alignment horizontal="left" vertical="top" wrapText="1"/>
    </xf>
    <xf numFmtId="0" fontId="11" fillId="10" borderId="20" xfId="1" applyFont="1" applyFill="1" applyBorder="1" applyAlignment="1">
      <alignment horizontal="left" vertical="top" wrapText="1"/>
    </xf>
    <xf numFmtId="0" fontId="14" fillId="0" borderId="12" xfId="1" applyFont="1" applyBorder="1" applyAlignment="1">
      <alignment horizontal="left" vertical="top" wrapText="1"/>
    </xf>
    <xf numFmtId="0" fontId="12" fillId="0" borderId="0" xfId="1" applyFont="1" applyBorder="1" applyAlignment="1">
      <alignment horizontal="left" vertical="top" wrapText="1"/>
    </xf>
    <xf numFmtId="0" fontId="14" fillId="0" borderId="0" xfId="1" applyFont="1" applyBorder="1" applyAlignment="1">
      <alignment horizontal="left" vertical="top" wrapText="1"/>
    </xf>
    <xf numFmtId="0" fontId="14" fillId="0" borderId="21" xfId="1" applyFont="1" applyBorder="1" applyAlignment="1">
      <alignment horizontal="left" vertical="top" wrapText="1"/>
    </xf>
    <xf numFmtId="0" fontId="14" fillId="0" borderId="15" xfId="1" applyFont="1" applyBorder="1" applyAlignment="1">
      <alignment horizontal="left" vertical="top" wrapText="1"/>
    </xf>
    <xf numFmtId="0" fontId="12" fillId="0" borderId="22" xfId="1" applyFont="1" applyBorder="1" applyAlignment="1">
      <alignment horizontal="left" vertical="top" wrapText="1"/>
    </xf>
    <xf numFmtId="0" fontId="14" fillId="0" borderId="22" xfId="1" applyFont="1" applyBorder="1" applyAlignment="1">
      <alignment horizontal="left" vertical="top" wrapText="1"/>
    </xf>
    <xf numFmtId="0" fontId="14" fillId="0" borderId="23" xfId="1" applyFont="1" applyBorder="1" applyAlignment="1">
      <alignment horizontal="left" vertical="top" wrapText="1"/>
    </xf>
    <xf numFmtId="0" fontId="11" fillId="10" borderId="16" xfId="1" applyFont="1" applyFill="1" applyBorder="1" applyAlignment="1">
      <alignment horizontal="left" vertical="top" wrapText="1"/>
    </xf>
    <xf numFmtId="0" fontId="14" fillId="0" borderId="17" xfId="1" applyFont="1" applyBorder="1" applyAlignment="1">
      <alignment horizontal="left" vertical="top" wrapText="1"/>
    </xf>
    <xf numFmtId="0" fontId="14" fillId="0" borderId="18" xfId="1" applyFont="1" applyBorder="1" applyAlignment="1">
      <alignment horizontal="left" vertical="top" wrapText="1"/>
    </xf>
  </cellXfs>
  <cellStyles count="2">
    <cellStyle name="Normal" xfId="0" builtinId="0"/>
    <cellStyle name="Normal 2" xfId="1" xr:uid="{960BECC7-BC63-466C-894D-AEC346561077}"/>
  </cellStyles>
  <dxfs count="2">
    <dxf>
      <font>
        <u/>
      </font>
      <fill>
        <patternFill patternType="solid">
          <fgColor rgb="FFFCE5CD"/>
          <bgColor rgb="FFFCE5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Q3: Do you support...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4285F4"/>
              </a:solidFill>
            </c:spPr>
            <c:extLst>
              <c:ext xmlns:c16="http://schemas.microsoft.com/office/drawing/2014/chart" uri="{C3380CC4-5D6E-409C-BE32-E72D297353CC}">
                <c16:uniqueId val="{00000001-5DDB-41E1-AE67-ED2760ED4A4D}"/>
              </c:ext>
            </c:extLst>
          </c:dPt>
          <c:dPt>
            <c:idx val="1"/>
            <c:bubble3D val="0"/>
            <c:spPr>
              <a:solidFill>
                <a:srgbClr val="EA4335"/>
              </a:solidFill>
            </c:spPr>
            <c:extLst>
              <c:ext xmlns:c16="http://schemas.microsoft.com/office/drawing/2014/chart" uri="{C3380CC4-5D6E-409C-BE32-E72D297353CC}">
                <c16:uniqueId val="{00000003-5DDB-41E1-AE67-ED2760ED4A4D}"/>
              </c:ext>
            </c:extLst>
          </c:dPt>
          <c:dPt>
            <c:idx val="2"/>
            <c:bubble3D val="0"/>
            <c:spPr>
              <a:solidFill>
                <a:srgbClr val="A4C2F4"/>
              </a:solidFill>
            </c:spPr>
            <c:extLst>
              <c:ext xmlns:c16="http://schemas.microsoft.com/office/drawing/2014/chart" uri="{C3380CC4-5D6E-409C-BE32-E72D297353CC}">
                <c16:uniqueId val="{00000005-5DDB-41E1-AE67-ED2760ED4A4D}"/>
              </c:ext>
            </c:extLst>
          </c:dPt>
          <c:dPt>
            <c:idx val="3"/>
            <c:bubble3D val="0"/>
            <c:spPr>
              <a:solidFill>
                <a:srgbClr val="CCCCCC"/>
              </a:solidFill>
            </c:spPr>
            <c:extLst>
              <c:ext xmlns:c16="http://schemas.microsoft.com/office/drawing/2014/chart" uri="{C3380CC4-5D6E-409C-BE32-E72D297353CC}">
                <c16:uniqueId val="{00000007-5DDB-41E1-AE67-ED2760ED4A4D}"/>
              </c:ext>
            </c:extLst>
          </c:dPt>
          <c:cat>
            <c:strRef>
              <c:f>'FG and Governance Responses'!$C$11:$C$14</c:f>
              <c:strCache>
                <c:ptCount val="4"/>
                <c:pt idx="0">
                  <c:v>Yes</c:v>
                </c:pt>
                <c:pt idx="1">
                  <c:v>No</c:v>
                </c:pt>
                <c:pt idx="2">
                  <c:v>Most probably</c:v>
                </c:pt>
                <c:pt idx="3">
                  <c:v>I have some questions</c:v>
                </c:pt>
              </c:strCache>
            </c:strRef>
          </c:cat>
          <c:val>
            <c:numRef>
              <c:f>'FG and Governance Responses'!$H$11:$H$14</c:f>
              <c:numCache>
                <c:formatCode>General</c:formatCode>
                <c:ptCount val="4"/>
                <c:pt idx="0">
                  <c:v>5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DDB-41E1-AE67-ED2760ED4A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Q9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'FG and Governance Responses'!$C$26:$C$28</c:f>
              <c:strCache>
                <c:ptCount val="3"/>
                <c:pt idx="0">
                  <c:v>Technical support</c:v>
                </c:pt>
                <c:pt idx="1">
                  <c:v>1-on-1 orientation / onboarding session</c:v>
                </c:pt>
                <c:pt idx="2">
                  <c:v>Sandbox test environmental access</c:v>
                </c:pt>
              </c:strCache>
            </c:strRef>
          </c:cat>
          <c:val>
            <c:numRef>
              <c:f>'FG and Governance Responses'!$H$26:$H$28</c:f>
              <c:numCache>
                <c:formatCode>General</c:formatCode>
                <c:ptCount val="3"/>
                <c:pt idx="0">
                  <c:v>13</c:v>
                </c:pt>
                <c:pt idx="1">
                  <c:v>5</c:v>
                </c:pt>
                <c:pt idx="2">
                  <c:v>15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DB6-4FDC-BB90-8C261E362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9929622"/>
        <c:axId val="187660343"/>
      </c:barChart>
      <c:catAx>
        <c:axId val="155992962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Choices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7660343"/>
        <c:crosses val="autoZero"/>
        <c:auto val="1"/>
        <c:lblAlgn val="ctr"/>
        <c:lblOffset val="100"/>
        <c:noMultiLvlLbl val="1"/>
      </c:catAx>
      <c:valAx>
        <c:axId val="187660343"/>
        <c:scaling>
          <c:orientation val="minMax"/>
          <c:max val="7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59929622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Q11: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'FG and Governance Responses'!$C$32:$C$34</c:f>
              <c:strCache>
                <c:ptCount val="3"/>
                <c:pt idx="0">
                  <c:v>Nominate representatives for election to the Board</c:v>
                </c:pt>
                <c:pt idx="1">
                  <c:v>Vote in annual Board elections</c:v>
                </c:pt>
                <c:pt idx="2">
                  <c:v>Approve annual financial report</c:v>
                </c:pt>
              </c:strCache>
            </c:strRef>
          </c:cat>
          <c:val>
            <c:numRef>
              <c:f>'FG and Governance Responses'!$H$32:$H$33</c:f>
              <c:numCache>
                <c:formatCode>General</c:formatCode>
                <c:ptCount val="2"/>
                <c:pt idx="0">
                  <c:v>14</c:v>
                </c:pt>
                <c:pt idx="1">
                  <c:v>15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CEE2-4B47-BD5B-6BC6DEC38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7811680"/>
        <c:axId val="713110891"/>
      </c:barChart>
      <c:catAx>
        <c:axId val="1397811680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Choices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13110891"/>
        <c:crosses val="autoZero"/>
        <c:auto val="1"/>
        <c:lblAlgn val="ctr"/>
        <c:lblOffset val="100"/>
        <c:noMultiLvlLbl val="1"/>
      </c:catAx>
      <c:valAx>
        <c:axId val="713110891"/>
        <c:scaling>
          <c:orientation val="minMax"/>
          <c:max val="7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397811680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Q13: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'FG and Governance Responses'!$C$38:$C$46</c:f>
              <c:strCache>
                <c:ptCount val="9"/>
                <c:pt idx="0">
                  <c:v>Event participation</c:v>
                </c:pt>
                <c:pt idx="1">
                  <c:v>Member newsletters / updates</c:v>
                </c:pt>
                <c:pt idx="2">
                  <c:v>Working group participation</c:v>
                </c:pt>
                <c:pt idx="3">
                  <c:v>Board Committee participation</c:v>
                </c:pt>
                <c:pt idx="4">
                  <c:v>Access to live events</c:v>
                </c:pt>
                <c:pt idx="5">
                  <c:v>Access to event recordings</c:v>
                </c:pt>
                <c:pt idx="6">
                  <c:v>OAEBUDT event registration discount</c:v>
                </c:pt>
                <c:pt idx="7">
                  <c:v>Board committee participation</c:v>
                </c:pt>
                <c:pt idx="8">
                  <c:v>Visibility (e.g. acknowledgement on the website)</c:v>
                </c:pt>
              </c:strCache>
            </c:strRef>
          </c:cat>
          <c:val>
            <c:numRef>
              <c:f>'FG and Governance Responses'!$H$38:$H$46</c:f>
              <c:numCache>
                <c:formatCode>General</c:formatCode>
                <c:ptCount val="9"/>
                <c:pt idx="0">
                  <c:v>1</c:v>
                </c:pt>
                <c:pt idx="1">
                  <c:v>9</c:v>
                </c:pt>
                <c:pt idx="2">
                  <c:v>9</c:v>
                </c:pt>
                <c:pt idx="7">
                  <c:v>16</c:v>
                </c:pt>
                <c:pt idx="8">
                  <c:v>15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EBD-4FDB-B531-34BAF7711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0940398"/>
        <c:axId val="1253467490"/>
      </c:barChart>
      <c:catAx>
        <c:axId val="84094039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Choices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53467490"/>
        <c:crosses val="autoZero"/>
        <c:auto val="1"/>
        <c:lblAlgn val="ctr"/>
        <c:lblOffset val="100"/>
        <c:noMultiLvlLbl val="1"/>
      </c:catAx>
      <c:valAx>
        <c:axId val="1253467490"/>
        <c:scaling>
          <c:orientation val="minMax"/>
          <c:max val="7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40940398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Q15: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'FG and Governance Responses'!$C$48:$C$50</c:f>
              <c:strCache>
                <c:ptCount val="3"/>
                <c:pt idx="0">
                  <c:v>Access knowledge base / technical documentation</c:v>
                </c:pt>
                <c:pt idx="1">
                  <c:v>Access use cases / best practice</c:v>
                </c:pt>
                <c:pt idx="2">
                  <c:v>Access outreach / communication resources</c:v>
                </c:pt>
              </c:strCache>
            </c:strRef>
          </c:cat>
          <c:val>
            <c:numRef>
              <c:f>'FG and Governance Responses'!$H$48:$H$50</c:f>
              <c:numCache>
                <c:formatCode>General</c:formatCode>
                <c:ptCount val="3"/>
                <c:pt idx="0">
                  <c:v>8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1791-454C-8DDC-A320B593DF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3137248"/>
        <c:axId val="267800470"/>
      </c:barChart>
      <c:catAx>
        <c:axId val="157313724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Choices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67800470"/>
        <c:crosses val="autoZero"/>
        <c:auto val="1"/>
        <c:lblAlgn val="ctr"/>
        <c:lblOffset val="100"/>
        <c:noMultiLvlLbl val="1"/>
      </c:catAx>
      <c:valAx>
        <c:axId val="267800470"/>
        <c:scaling>
          <c:orientation val="minMax"/>
          <c:max val="7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73137248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Q2: Participants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4285F4"/>
              </a:solidFill>
            </c:spPr>
            <c:extLst>
              <c:ext xmlns:c16="http://schemas.microsoft.com/office/drawing/2014/chart" uri="{C3380CC4-5D6E-409C-BE32-E72D297353CC}">
                <c16:uniqueId val="{00000001-ED67-40DF-9ABF-E5B08931CC1C}"/>
              </c:ext>
            </c:extLst>
          </c:dPt>
          <c:dPt>
            <c:idx val="1"/>
            <c:bubble3D val="0"/>
            <c:spPr>
              <a:solidFill>
                <a:srgbClr val="EA4335"/>
              </a:solidFill>
            </c:spPr>
            <c:extLst>
              <c:ext xmlns:c16="http://schemas.microsoft.com/office/drawing/2014/chart" uri="{C3380CC4-5D6E-409C-BE32-E72D297353CC}">
                <c16:uniqueId val="{00000003-ED67-40DF-9ABF-E5B08931CC1C}"/>
              </c:ext>
            </c:extLst>
          </c:dPt>
          <c:dPt>
            <c:idx val="2"/>
            <c:bubble3D val="0"/>
            <c:spPr>
              <a:solidFill>
                <a:srgbClr val="FBBC04"/>
              </a:solidFill>
            </c:spPr>
            <c:extLst>
              <c:ext xmlns:c16="http://schemas.microsoft.com/office/drawing/2014/chart" uri="{C3380CC4-5D6E-409C-BE32-E72D297353CC}">
                <c16:uniqueId val="{00000005-ED67-40DF-9ABF-E5B08931CC1C}"/>
              </c:ext>
            </c:extLst>
          </c:dPt>
          <c:dPt>
            <c:idx val="3"/>
            <c:bubble3D val="0"/>
            <c:spPr>
              <a:solidFill>
                <a:srgbClr val="34A853"/>
              </a:solidFill>
            </c:spPr>
            <c:extLst>
              <c:ext xmlns:c16="http://schemas.microsoft.com/office/drawing/2014/chart" uri="{C3380CC4-5D6E-409C-BE32-E72D297353CC}">
                <c16:uniqueId val="{00000007-ED67-40DF-9ABF-E5B08931CC1C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ED67-40DF-9ABF-E5B08931CC1C}"/>
              </c:ext>
            </c:extLst>
          </c:dPt>
          <c:dPt>
            <c:idx val="5"/>
            <c:bubble3D val="0"/>
            <c:spPr>
              <a:solidFill>
                <a:srgbClr val="46BDC6"/>
              </a:solidFill>
            </c:spPr>
            <c:extLst>
              <c:ext xmlns:c16="http://schemas.microsoft.com/office/drawing/2014/chart" uri="{C3380CC4-5D6E-409C-BE32-E72D297353CC}">
                <c16:uniqueId val="{0000000B-ED67-40DF-9ABF-E5B08931CC1C}"/>
              </c:ext>
            </c:extLst>
          </c:dPt>
          <c:dPt>
            <c:idx val="6"/>
            <c:bubble3D val="0"/>
            <c:spPr>
              <a:solidFill>
                <a:srgbClr val="7BAAF7"/>
              </a:solidFill>
            </c:spPr>
            <c:extLst>
              <c:ext xmlns:c16="http://schemas.microsoft.com/office/drawing/2014/chart" uri="{C3380CC4-5D6E-409C-BE32-E72D297353CC}">
                <c16:uniqueId val="{0000000D-ED67-40DF-9ABF-E5B08931CC1C}"/>
              </c:ext>
            </c:extLst>
          </c:dPt>
          <c:cat>
            <c:strRef>
              <c:f>'FG and Governance Responses'!$C$4:$C$10</c:f>
              <c:strCache>
                <c:ptCount val="7"/>
                <c:pt idx="0">
                  <c:v>Library</c:v>
                </c:pt>
                <c:pt idx="1">
                  <c:v>Publisher</c:v>
                </c:pt>
                <c:pt idx="2">
                  <c:v>Content Platform (e.g. Repository / Aggregator)</c:v>
                </c:pt>
                <c:pt idx="3">
                  <c:v>Metrics or Analytics Service Provider</c:v>
                </c:pt>
                <c:pt idx="4">
                  <c:v>Library Management System</c:v>
                </c:pt>
                <c:pt idx="5">
                  <c:v>Book Publishing Platform/Service provider</c:v>
                </c:pt>
                <c:pt idx="6">
                  <c:v>Other</c:v>
                </c:pt>
              </c:strCache>
            </c:strRef>
          </c:cat>
          <c:val>
            <c:numRef>
              <c:f>'FG and Governance Responses'!$H$4:$H$10</c:f>
              <c:numCache>
                <c:formatCode>General</c:formatCode>
                <c:ptCount val="7"/>
                <c:pt idx="0">
                  <c:v>4</c:v>
                </c:pt>
                <c:pt idx="1">
                  <c:v>7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3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ED67-40DF-9ABF-E5B08931CC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409575</xdr:colOff>
      <xdr:row>101</xdr:row>
      <xdr:rowOff>200025</xdr:rowOff>
    </xdr:from>
    <xdr:ext cx="5715000" cy="353377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16</xdr:col>
      <xdr:colOff>323850</xdr:colOff>
      <xdr:row>17</xdr:row>
      <xdr:rowOff>171450</xdr:rowOff>
    </xdr:from>
    <xdr:ext cx="5715000" cy="35337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16</xdr:col>
      <xdr:colOff>628650</xdr:colOff>
      <xdr:row>24</xdr:row>
      <xdr:rowOff>180975</xdr:rowOff>
    </xdr:from>
    <xdr:ext cx="5715000" cy="2476500"/>
    <xdr:graphicFrame macro="">
      <xdr:nvGraphicFramePr>
        <xdr:cNvPr id="4" name="Chart 3" title="Chart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15</xdr:col>
      <xdr:colOff>171450</xdr:colOff>
      <xdr:row>36</xdr:row>
      <xdr:rowOff>57150</xdr:rowOff>
    </xdr:from>
    <xdr:ext cx="5715000" cy="4029075"/>
    <xdr:graphicFrame macro="">
      <xdr:nvGraphicFramePr>
        <xdr:cNvPr id="5" name="Chart 4" title="Chart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15</xdr:col>
      <xdr:colOff>171450</xdr:colOff>
      <xdr:row>52</xdr:row>
      <xdr:rowOff>133350</xdr:rowOff>
    </xdr:from>
    <xdr:ext cx="5715000" cy="3533775"/>
    <xdr:graphicFrame macro="">
      <xdr:nvGraphicFramePr>
        <xdr:cNvPr id="6" name="Chart 5" title="Chart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16</xdr:col>
      <xdr:colOff>695325</xdr:colOff>
      <xdr:row>2</xdr:row>
      <xdr:rowOff>0</xdr:rowOff>
    </xdr:from>
    <xdr:ext cx="5715000" cy="3533775"/>
    <xdr:graphicFrame macro="">
      <xdr:nvGraphicFramePr>
        <xdr:cNvPr id="7" name="Chart 6" title="Chart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66"/>
  <sheetViews>
    <sheetView view="pageBreakPreview" zoomScale="60" zoomScaleNormal="63" workbookViewId="0">
      <pane ySplit="1" topLeftCell="A2" activePane="bottomLeft" state="frozen"/>
      <selection pane="bottomLeft" activeCell="B33" sqref="B33"/>
    </sheetView>
  </sheetViews>
  <sheetFormatPr defaultColWidth="12.6328125" defaultRowHeight="12.5" x14ac:dyDescent="0.25"/>
  <cols>
    <col min="1" max="1" width="17.7265625" style="5" customWidth="1"/>
    <col min="2" max="2" width="28.26953125" style="5" customWidth="1"/>
    <col min="3" max="3" width="19.7265625" style="5" customWidth="1"/>
    <col min="4" max="4" width="41.6328125" style="5" customWidth="1"/>
    <col min="5" max="5" width="53" style="5" customWidth="1"/>
    <col min="6" max="16384" width="12.6328125" style="5"/>
  </cols>
  <sheetData>
    <row r="1" spans="1:27" ht="26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26" x14ac:dyDescent="0.25">
      <c r="A2" s="52" t="s">
        <v>5</v>
      </c>
      <c r="B2" s="6" t="s">
        <v>6</v>
      </c>
      <c r="C2" s="7" t="s">
        <v>7</v>
      </c>
      <c r="D2" s="6" t="s">
        <v>8</v>
      </c>
      <c r="E2" s="6" t="s">
        <v>9</v>
      </c>
    </row>
    <row r="3" spans="1:27" ht="26" x14ac:dyDescent="0.25">
      <c r="A3" s="53"/>
      <c r="B3" s="8" t="s">
        <v>10</v>
      </c>
      <c r="C3" s="9" t="s">
        <v>11</v>
      </c>
      <c r="D3" s="8" t="s">
        <v>12</v>
      </c>
      <c r="E3" s="8" t="s">
        <v>13</v>
      </c>
    </row>
    <row r="4" spans="1:27" ht="25" x14ac:dyDescent="0.25">
      <c r="A4" s="53"/>
      <c r="B4" s="8" t="s">
        <v>14</v>
      </c>
      <c r="C4" s="9" t="s">
        <v>15</v>
      </c>
      <c r="D4" s="8" t="s">
        <v>16</v>
      </c>
      <c r="E4" s="8" t="s">
        <v>17</v>
      </c>
    </row>
    <row r="5" spans="1:27" ht="25" x14ac:dyDescent="0.25">
      <c r="A5" s="53"/>
      <c r="B5" s="8" t="s">
        <v>18</v>
      </c>
      <c r="C5" s="9" t="s">
        <v>19</v>
      </c>
      <c r="D5" s="8" t="s">
        <v>20</v>
      </c>
      <c r="E5" s="8" t="s">
        <v>21</v>
      </c>
    </row>
    <row r="6" spans="1:27" ht="25" x14ac:dyDescent="0.25">
      <c r="A6" s="53"/>
      <c r="B6" s="8" t="s">
        <v>22</v>
      </c>
      <c r="C6" s="9" t="s">
        <v>23</v>
      </c>
      <c r="D6" s="8" t="s">
        <v>24</v>
      </c>
      <c r="E6" s="8" t="s">
        <v>25</v>
      </c>
    </row>
    <row r="7" spans="1:27" ht="26" x14ac:dyDescent="0.25">
      <c r="A7" s="53"/>
      <c r="B7" s="8" t="s">
        <v>26</v>
      </c>
      <c r="C7" s="9" t="s">
        <v>27</v>
      </c>
      <c r="D7" s="8" t="s">
        <v>28</v>
      </c>
      <c r="E7" s="8"/>
    </row>
    <row r="8" spans="1:27" ht="13" x14ac:dyDescent="0.25">
      <c r="A8" s="54"/>
      <c r="B8" s="10"/>
      <c r="C8" s="11"/>
      <c r="D8" s="10" t="s">
        <v>29</v>
      </c>
      <c r="E8" s="10"/>
    </row>
    <row r="9" spans="1:27" ht="26" x14ac:dyDescent="0.25">
      <c r="A9" s="52" t="s">
        <v>30</v>
      </c>
      <c r="B9" s="6" t="s">
        <v>31</v>
      </c>
      <c r="C9" s="7" t="s">
        <v>32</v>
      </c>
      <c r="D9" s="6" t="s">
        <v>33</v>
      </c>
      <c r="E9" s="6" t="s">
        <v>34</v>
      </c>
    </row>
    <row r="10" spans="1:27" ht="25" x14ac:dyDescent="0.25">
      <c r="A10" s="53"/>
      <c r="B10" s="8" t="s">
        <v>35</v>
      </c>
      <c r="C10" s="9" t="s">
        <v>19</v>
      </c>
      <c r="D10" s="8" t="s">
        <v>36</v>
      </c>
      <c r="E10" s="8" t="s">
        <v>37</v>
      </c>
    </row>
    <row r="11" spans="1:27" ht="26" x14ac:dyDescent="0.25">
      <c r="A11" s="53"/>
      <c r="B11" s="8" t="s">
        <v>38</v>
      </c>
      <c r="C11" s="9" t="s">
        <v>7</v>
      </c>
      <c r="D11" s="8" t="s">
        <v>39</v>
      </c>
      <c r="E11" s="8" t="s">
        <v>40</v>
      </c>
    </row>
    <row r="12" spans="1:27" ht="13" x14ac:dyDescent="0.25">
      <c r="A12" s="53"/>
      <c r="B12" s="8" t="s">
        <v>41</v>
      </c>
      <c r="C12" s="9" t="s">
        <v>19</v>
      </c>
      <c r="D12" s="8" t="s">
        <v>42</v>
      </c>
      <c r="E12" s="8" t="s">
        <v>43</v>
      </c>
    </row>
    <row r="13" spans="1:27" ht="25" x14ac:dyDescent="0.25">
      <c r="A13" s="53"/>
      <c r="B13" s="8" t="s">
        <v>44</v>
      </c>
      <c r="C13" s="9" t="s">
        <v>19</v>
      </c>
      <c r="D13" s="8" t="s">
        <v>45</v>
      </c>
      <c r="E13" s="8" t="s">
        <v>46</v>
      </c>
    </row>
    <row r="14" spans="1:27" ht="26" x14ac:dyDescent="0.25">
      <c r="A14" s="53"/>
      <c r="B14" s="8" t="s">
        <v>47</v>
      </c>
      <c r="C14" s="9" t="s">
        <v>32</v>
      </c>
      <c r="D14" s="8" t="s">
        <v>48</v>
      </c>
      <c r="E14" s="8" t="s">
        <v>49</v>
      </c>
    </row>
    <row r="15" spans="1:27" ht="13" x14ac:dyDescent="0.25">
      <c r="A15" s="53"/>
      <c r="B15" s="8"/>
      <c r="C15" s="9"/>
      <c r="D15" s="8" t="s">
        <v>50</v>
      </c>
      <c r="E15" s="8" t="s">
        <v>51</v>
      </c>
    </row>
    <row r="16" spans="1:27" ht="13" x14ac:dyDescent="0.25">
      <c r="A16" s="53"/>
      <c r="B16" s="8"/>
      <c r="C16" s="9"/>
      <c r="D16" s="8" t="s">
        <v>52</v>
      </c>
      <c r="E16" s="8" t="s">
        <v>53</v>
      </c>
    </row>
    <row r="17" spans="1:5" ht="13" x14ac:dyDescent="0.25">
      <c r="A17" s="53"/>
      <c r="B17" s="8"/>
      <c r="C17" s="9"/>
      <c r="D17" s="8" t="s">
        <v>54</v>
      </c>
      <c r="E17" s="8"/>
    </row>
    <row r="18" spans="1:5" ht="13" x14ac:dyDescent="0.25">
      <c r="A18" s="53"/>
      <c r="B18" s="8"/>
      <c r="C18" s="9"/>
      <c r="D18" s="8" t="s">
        <v>55</v>
      </c>
      <c r="E18" s="8"/>
    </row>
    <row r="19" spans="1:5" ht="13" x14ac:dyDescent="0.25">
      <c r="A19" s="53"/>
      <c r="B19" s="8"/>
      <c r="C19" s="9"/>
      <c r="D19" s="8" t="s">
        <v>56</v>
      </c>
      <c r="E19" s="8"/>
    </row>
    <row r="20" spans="1:5" ht="13" x14ac:dyDescent="0.25">
      <c r="A20" s="53"/>
      <c r="B20" s="8"/>
      <c r="C20" s="9"/>
      <c r="D20" s="8" t="s">
        <v>57</v>
      </c>
      <c r="E20" s="8"/>
    </row>
    <row r="21" spans="1:5" ht="13" x14ac:dyDescent="0.25">
      <c r="A21" s="54"/>
      <c r="B21" s="10"/>
      <c r="C21" s="11"/>
      <c r="D21" s="10" t="s">
        <v>58</v>
      </c>
      <c r="E21" s="10"/>
    </row>
    <row r="22" spans="1:5" ht="26" x14ac:dyDescent="0.25">
      <c r="A22" s="52" t="s">
        <v>59</v>
      </c>
      <c r="B22" s="6" t="s">
        <v>60</v>
      </c>
      <c r="C22" s="7" t="s">
        <v>61</v>
      </c>
      <c r="D22" s="6" t="s">
        <v>62</v>
      </c>
      <c r="E22" s="6" t="s">
        <v>63</v>
      </c>
    </row>
    <row r="23" spans="1:5" ht="26" x14ac:dyDescent="0.25">
      <c r="A23" s="53"/>
      <c r="B23" s="8" t="s">
        <v>64</v>
      </c>
      <c r="C23" s="9" t="s">
        <v>65</v>
      </c>
      <c r="D23" s="8" t="s">
        <v>66</v>
      </c>
      <c r="E23" s="8" t="s">
        <v>67</v>
      </c>
    </row>
    <row r="24" spans="1:5" ht="26" x14ac:dyDescent="0.25">
      <c r="A24" s="53"/>
      <c r="B24" s="8" t="s">
        <v>68</v>
      </c>
      <c r="C24" s="9" t="s">
        <v>65</v>
      </c>
      <c r="D24" s="8" t="s">
        <v>69</v>
      </c>
      <c r="E24" s="8" t="s">
        <v>70</v>
      </c>
    </row>
    <row r="25" spans="1:5" ht="26" x14ac:dyDescent="0.25">
      <c r="A25" s="53"/>
      <c r="B25" s="8" t="s">
        <v>71</v>
      </c>
      <c r="C25" s="9" t="s">
        <v>65</v>
      </c>
      <c r="D25" s="8" t="s">
        <v>72</v>
      </c>
      <c r="E25" s="8" t="s">
        <v>73</v>
      </c>
    </row>
    <row r="26" spans="1:5" ht="13" x14ac:dyDescent="0.25">
      <c r="A26" s="53"/>
      <c r="B26" s="8"/>
      <c r="C26" s="9"/>
      <c r="D26" s="8" t="s">
        <v>74</v>
      </c>
      <c r="E26" s="8" t="s">
        <v>75</v>
      </c>
    </row>
    <row r="27" spans="1:5" ht="13" x14ac:dyDescent="0.25">
      <c r="A27" s="53"/>
      <c r="B27" s="8"/>
      <c r="C27" s="9"/>
      <c r="D27" s="8" t="s">
        <v>76</v>
      </c>
      <c r="E27" s="8"/>
    </row>
    <row r="28" spans="1:5" ht="13" x14ac:dyDescent="0.25">
      <c r="A28" s="53"/>
      <c r="B28" s="8"/>
      <c r="C28" s="9"/>
      <c r="D28" s="8" t="s">
        <v>77</v>
      </c>
      <c r="E28" s="8"/>
    </row>
    <row r="29" spans="1:5" ht="25" x14ac:dyDescent="0.25">
      <c r="A29" s="54"/>
      <c r="B29" s="10"/>
      <c r="C29" s="11"/>
      <c r="D29" s="10" t="s">
        <v>78</v>
      </c>
      <c r="E29" s="10"/>
    </row>
    <row r="30" spans="1:5" ht="26" x14ac:dyDescent="0.25">
      <c r="A30" s="52" t="s">
        <v>79</v>
      </c>
      <c r="B30" s="6" t="s">
        <v>80</v>
      </c>
      <c r="C30" s="7" t="s">
        <v>27</v>
      </c>
      <c r="D30" s="6" t="s">
        <v>81</v>
      </c>
      <c r="E30" s="6" t="s">
        <v>82</v>
      </c>
    </row>
    <row r="31" spans="1:5" ht="26" x14ac:dyDescent="0.25">
      <c r="A31" s="53"/>
      <c r="B31" s="8" t="s">
        <v>83</v>
      </c>
      <c r="C31" s="9" t="s">
        <v>84</v>
      </c>
      <c r="D31" s="8" t="s">
        <v>85</v>
      </c>
      <c r="E31" s="8" t="s">
        <v>86</v>
      </c>
    </row>
    <row r="32" spans="1:5" ht="13" x14ac:dyDescent="0.25">
      <c r="A32" s="53"/>
      <c r="B32" s="8" t="s">
        <v>87</v>
      </c>
      <c r="C32" s="9" t="s">
        <v>19</v>
      </c>
      <c r="D32" s="8" t="s">
        <v>88</v>
      </c>
      <c r="E32" s="8" t="s">
        <v>89</v>
      </c>
    </row>
    <row r="33" spans="1:5" ht="13" x14ac:dyDescent="0.25">
      <c r="A33" s="53"/>
      <c r="B33" s="8" t="s">
        <v>90</v>
      </c>
      <c r="C33" s="9" t="s">
        <v>91</v>
      </c>
      <c r="D33" s="8" t="s">
        <v>92</v>
      </c>
      <c r="E33" s="8" t="s">
        <v>93</v>
      </c>
    </row>
    <row r="34" spans="1:5" ht="26" x14ac:dyDescent="0.25">
      <c r="A34" s="53"/>
      <c r="B34" s="8" t="s">
        <v>94</v>
      </c>
      <c r="C34" s="9" t="s">
        <v>84</v>
      </c>
      <c r="D34" s="8" t="s">
        <v>95</v>
      </c>
      <c r="E34" s="8" t="s">
        <v>96</v>
      </c>
    </row>
    <row r="35" spans="1:5" ht="26" x14ac:dyDescent="0.25">
      <c r="A35" s="53"/>
      <c r="B35" s="8" t="s">
        <v>97</v>
      </c>
      <c r="C35" s="9" t="s">
        <v>7</v>
      </c>
      <c r="D35" s="8" t="s">
        <v>98</v>
      </c>
      <c r="E35" s="8" t="s">
        <v>99</v>
      </c>
    </row>
    <row r="36" spans="1:5" ht="26" x14ac:dyDescent="0.25">
      <c r="A36" s="53"/>
      <c r="B36" s="8" t="s">
        <v>100</v>
      </c>
      <c r="C36" s="9" t="s">
        <v>7</v>
      </c>
      <c r="D36" s="8" t="s">
        <v>101</v>
      </c>
      <c r="E36" s="8" t="s">
        <v>102</v>
      </c>
    </row>
    <row r="37" spans="1:5" ht="26" x14ac:dyDescent="0.25">
      <c r="A37" s="53"/>
      <c r="B37" s="8" t="s">
        <v>103</v>
      </c>
      <c r="C37" s="9" t="s">
        <v>104</v>
      </c>
      <c r="D37" s="8" t="s">
        <v>105</v>
      </c>
      <c r="E37" s="8" t="s">
        <v>106</v>
      </c>
    </row>
    <row r="38" spans="1:5" ht="26" x14ac:dyDescent="0.25">
      <c r="A38" s="53"/>
      <c r="B38" s="8" t="s">
        <v>107</v>
      </c>
      <c r="C38" s="9" t="s">
        <v>84</v>
      </c>
      <c r="D38" s="8"/>
      <c r="E38" s="8" t="s">
        <v>108</v>
      </c>
    </row>
    <row r="39" spans="1:5" ht="13" x14ac:dyDescent="0.25">
      <c r="A39" s="53"/>
      <c r="B39" s="8" t="s">
        <v>109</v>
      </c>
      <c r="C39" s="9" t="s">
        <v>91</v>
      </c>
      <c r="D39" s="8"/>
      <c r="E39" s="8" t="s">
        <v>110</v>
      </c>
    </row>
    <row r="40" spans="1:5" ht="26" x14ac:dyDescent="0.25">
      <c r="A40" s="53"/>
      <c r="B40" s="8" t="s">
        <v>111</v>
      </c>
      <c r="C40" s="9" t="s">
        <v>112</v>
      </c>
      <c r="D40" s="8"/>
      <c r="E40" s="8" t="s">
        <v>113</v>
      </c>
    </row>
    <row r="41" spans="1:5" ht="26" x14ac:dyDescent="0.25">
      <c r="A41" s="54"/>
      <c r="B41" s="10" t="s">
        <v>114</v>
      </c>
      <c r="C41" s="11" t="s">
        <v>115</v>
      </c>
      <c r="D41" s="10"/>
      <c r="E41" s="10"/>
    </row>
    <row r="42" spans="1:5" ht="13" x14ac:dyDescent="0.25">
      <c r="A42" s="52" t="s">
        <v>116</v>
      </c>
      <c r="B42" s="6" t="s">
        <v>117</v>
      </c>
      <c r="C42" s="7" t="s">
        <v>19</v>
      </c>
      <c r="D42" s="6" t="s">
        <v>118</v>
      </c>
      <c r="E42" s="6" t="s">
        <v>119</v>
      </c>
    </row>
    <row r="43" spans="1:5" ht="26" x14ac:dyDescent="0.25">
      <c r="A43" s="53"/>
      <c r="B43" s="8" t="s">
        <v>120</v>
      </c>
      <c r="C43" s="9" t="s">
        <v>7</v>
      </c>
      <c r="D43" s="8" t="s">
        <v>121</v>
      </c>
      <c r="E43" s="8" t="s">
        <v>122</v>
      </c>
    </row>
    <row r="44" spans="1:5" ht="13" x14ac:dyDescent="0.25">
      <c r="A44" s="53"/>
      <c r="B44" s="8" t="s">
        <v>123</v>
      </c>
      <c r="C44" s="9" t="s">
        <v>19</v>
      </c>
      <c r="D44" s="8" t="s">
        <v>124</v>
      </c>
      <c r="E44" s="8" t="s">
        <v>125</v>
      </c>
    </row>
    <row r="45" spans="1:5" ht="26" x14ac:dyDescent="0.25">
      <c r="A45" s="53"/>
      <c r="B45" s="8" t="s">
        <v>126</v>
      </c>
      <c r="C45" s="9" t="s">
        <v>104</v>
      </c>
      <c r="D45" s="8" t="s">
        <v>127</v>
      </c>
      <c r="E45" s="8" t="s">
        <v>128</v>
      </c>
    </row>
    <row r="46" spans="1:5" ht="13" x14ac:dyDescent="0.25">
      <c r="A46" s="53"/>
      <c r="B46" s="8" t="s">
        <v>129</v>
      </c>
      <c r="C46" s="9" t="s">
        <v>15</v>
      </c>
      <c r="D46" s="8" t="s">
        <v>130</v>
      </c>
      <c r="E46" s="8" t="s">
        <v>131</v>
      </c>
    </row>
    <row r="47" spans="1:5" ht="13" x14ac:dyDescent="0.25">
      <c r="A47" s="53"/>
      <c r="B47" s="8" t="s">
        <v>132</v>
      </c>
      <c r="C47" s="9" t="s">
        <v>19</v>
      </c>
      <c r="D47" s="8" t="s">
        <v>133</v>
      </c>
      <c r="E47" s="8" t="s">
        <v>134</v>
      </c>
    </row>
    <row r="48" spans="1:5" ht="25" x14ac:dyDescent="0.25">
      <c r="A48" s="53"/>
      <c r="B48" s="8" t="s">
        <v>135</v>
      </c>
      <c r="C48" s="9" t="s">
        <v>15</v>
      </c>
      <c r="D48" s="8" t="s">
        <v>136</v>
      </c>
      <c r="E48" s="8"/>
    </row>
    <row r="49" spans="1:5" ht="25" x14ac:dyDescent="0.25">
      <c r="A49" s="53"/>
      <c r="B49" s="8" t="s">
        <v>137</v>
      </c>
      <c r="C49" s="9" t="s">
        <v>19</v>
      </c>
      <c r="D49" s="8" t="s">
        <v>138</v>
      </c>
      <c r="E49" s="8"/>
    </row>
    <row r="50" spans="1:5" ht="13" x14ac:dyDescent="0.25">
      <c r="A50" s="53"/>
      <c r="B50" s="8" t="s">
        <v>139</v>
      </c>
      <c r="C50" s="9" t="s">
        <v>15</v>
      </c>
      <c r="D50" s="8" t="s">
        <v>140</v>
      </c>
      <c r="E50" s="8"/>
    </row>
    <row r="51" spans="1:5" ht="39" x14ac:dyDescent="0.25">
      <c r="A51" s="53"/>
      <c r="B51" s="8" t="s">
        <v>141</v>
      </c>
      <c r="C51" s="9" t="s">
        <v>142</v>
      </c>
      <c r="D51" s="8" t="s">
        <v>143</v>
      </c>
      <c r="E51" s="8"/>
    </row>
    <row r="52" spans="1:5" ht="26" x14ac:dyDescent="0.25">
      <c r="A52" s="53"/>
      <c r="B52" s="8" t="s">
        <v>144</v>
      </c>
      <c r="C52" s="9" t="s">
        <v>7</v>
      </c>
      <c r="D52" s="8" t="s">
        <v>145</v>
      </c>
      <c r="E52" s="8"/>
    </row>
    <row r="53" spans="1:5" ht="13" x14ac:dyDescent="0.25">
      <c r="A53" s="53"/>
      <c r="B53" s="8" t="s">
        <v>146</v>
      </c>
      <c r="C53" s="9" t="s">
        <v>19</v>
      </c>
      <c r="D53" s="8" t="s">
        <v>147</v>
      </c>
      <c r="E53" s="8"/>
    </row>
    <row r="54" spans="1:5" ht="13" x14ac:dyDescent="0.25">
      <c r="A54" s="53"/>
      <c r="B54" s="8" t="s">
        <v>148</v>
      </c>
      <c r="C54" s="9" t="s">
        <v>19</v>
      </c>
      <c r="D54" s="8" t="s">
        <v>149</v>
      </c>
      <c r="E54" s="8"/>
    </row>
    <row r="55" spans="1:5" ht="13" x14ac:dyDescent="0.25">
      <c r="A55" s="53"/>
      <c r="B55" s="8"/>
      <c r="C55" s="9"/>
      <c r="D55" s="8" t="s">
        <v>150</v>
      </c>
      <c r="E55" s="8"/>
    </row>
    <row r="56" spans="1:5" ht="13" x14ac:dyDescent="0.25">
      <c r="A56" s="53"/>
      <c r="B56" s="8"/>
      <c r="C56" s="9"/>
      <c r="D56" s="8" t="s">
        <v>76</v>
      </c>
      <c r="E56" s="8"/>
    </row>
    <row r="57" spans="1:5" ht="13" x14ac:dyDescent="0.25">
      <c r="A57" s="54"/>
      <c r="B57" s="10"/>
      <c r="C57" s="11"/>
      <c r="D57" s="10" t="s">
        <v>151</v>
      </c>
      <c r="E57" s="10"/>
    </row>
    <row r="58" spans="1:5" ht="13" x14ac:dyDescent="0.25">
      <c r="A58" s="52" t="s">
        <v>152</v>
      </c>
      <c r="B58" s="6" t="s">
        <v>153</v>
      </c>
      <c r="C58" s="7" t="s">
        <v>19</v>
      </c>
      <c r="D58" s="6" t="s">
        <v>154</v>
      </c>
      <c r="E58" s="6" t="s">
        <v>155</v>
      </c>
    </row>
    <row r="59" spans="1:5" ht="25" x14ac:dyDescent="0.25">
      <c r="A59" s="53"/>
      <c r="B59" s="8" t="s">
        <v>156</v>
      </c>
      <c r="C59" s="9" t="s">
        <v>19</v>
      </c>
      <c r="D59" s="8" t="s">
        <v>157</v>
      </c>
      <c r="E59" s="8" t="s">
        <v>158</v>
      </c>
    </row>
    <row r="60" spans="1:5" ht="26" x14ac:dyDescent="0.25">
      <c r="A60" s="53"/>
      <c r="B60" s="8" t="s">
        <v>159</v>
      </c>
      <c r="C60" s="9" t="s">
        <v>104</v>
      </c>
      <c r="D60" s="8" t="s">
        <v>160</v>
      </c>
      <c r="E60" s="8" t="s">
        <v>161</v>
      </c>
    </row>
    <row r="61" spans="1:5" ht="13" x14ac:dyDescent="0.25">
      <c r="A61" s="53"/>
      <c r="B61" s="8" t="s">
        <v>162</v>
      </c>
      <c r="C61" s="9" t="s">
        <v>163</v>
      </c>
      <c r="D61" s="8" t="s">
        <v>164</v>
      </c>
      <c r="E61" s="8" t="s">
        <v>165</v>
      </c>
    </row>
    <row r="62" spans="1:5" ht="13" x14ac:dyDescent="0.25">
      <c r="A62" s="53"/>
      <c r="B62" s="8"/>
      <c r="C62" s="9"/>
      <c r="D62" s="8" t="s">
        <v>166</v>
      </c>
      <c r="E62" s="8" t="s">
        <v>167</v>
      </c>
    </row>
    <row r="63" spans="1:5" ht="13" x14ac:dyDescent="0.25">
      <c r="A63" s="53"/>
      <c r="B63" s="8"/>
      <c r="C63" s="9"/>
      <c r="D63" s="8" t="s">
        <v>168</v>
      </c>
      <c r="E63" s="8"/>
    </row>
    <row r="64" spans="1:5" ht="13" x14ac:dyDescent="0.25">
      <c r="A64" s="53"/>
      <c r="B64" s="8"/>
      <c r="C64" s="9"/>
      <c r="D64" s="8" t="s">
        <v>169</v>
      </c>
      <c r="E64" s="8"/>
    </row>
    <row r="65" spans="1:5" ht="13" x14ac:dyDescent="0.25">
      <c r="A65" s="53"/>
      <c r="B65" s="8"/>
      <c r="C65" s="9"/>
      <c r="D65" s="8" t="s">
        <v>170</v>
      </c>
      <c r="E65" s="8"/>
    </row>
    <row r="66" spans="1:5" ht="13" x14ac:dyDescent="0.25">
      <c r="A66" s="54"/>
      <c r="B66" s="10"/>
      <c r="C66" s="11"/>
      <c r="D66" s="10" t="s">
        <v>171</v>
      </c>
      <c r="E66" s="10"/>
    </row>
  </sheetData>
  <mergeCells count="6">
    <mergeCell ref="A58:A66"/>
    <mergeCell ref="A2:A8"/>
    <mergeCell ref="A9:A21"/>
    <mergeCell ref="A22:A29"/>
    <mergeCell ref="A30:A41"/>
    <mergeCell ref="A42:A57"/>
  </mergeCells>
  <printOptions gridLines="1"/>
  <pageMargins left="0.7" right="0.7" top="0.75" bottom="0.75" header="0" footer="0"/>
  <pageSetup scale="73" fitToHeight="2" pageOrder="overThenDown" orientation="landscape" cellComments="atEnd" r:id="rId1"/>
  <headerFooter>
    <oddHeader>&amp;LOA Book Usage Data Trust&amp;C&amp;F</oddHeader>
    <oddFooter>&amp;L&amp;A&amp;RPage &amp;P of &amp;N</oddFooter>
  </headerFooter>
  <rowBreaks count="2" manualBreakCount="2">
    <brk id="29" max="4" man="1"/>
    <brk id="57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7B627-BA39-437E-ADB0-7575A86B3CCC}">
  <sheetPr>
    <pageSetUpPr fitToPage="1"/>
  </sheetPr>
  <dimension ref="A1:O74"/>
  <sheetViews>
    <sheetView tabSelected="1" topLeftCell="A11" workbookViewId="0">
      <selection activeCell="L16" sqref="L16"/>
    </sheetView>
  </sheetViews>
  <sheetFormatPr defaultColWidth="11.1796875" defaultRowHeight="12.5" x14ac:dyDescent="0.25"/>
  <cols>
    <col min="1" max="1" width="11.1796875" style="65"/>
    <col min="2" max="2" width="10.08984375" style="65" customWidth="1"/>
    <col min="3" max="3" width="18.26953125" style="65" customWidth="1"/>
    <col min="4" max="12" width="11.1796875" style="65"/>
    <col min="13" max="13" width="19.26953125" style="65" customWidth="1"/>
    <col min="14" max="14" width="11.1796875" style="65"/>
    <col min="15" max="15" width="26.81640625" style="65" customWidth="1"/>
    <col min="16" max="16384" width="11.1796875" style="65"/>
  </cols>
  <sheetData>
    <row r="1" spans="1:15" ht="55" customHeight="1" x14ac:dyDescent="0.25">
      <c r="A1" s="64" t="s">
        <v>631</v>
      </c>
      <c r="B1" s="64" t="s">
        <v>650</v>
      </c>
      <c r="C1" s="66" t="s">
        <v>632</v>
      </c>
      <c r="D1" s="67" t="s">
        <v>633</v>
      </c>
      <c r="E1" s="68" t="s">
        <v>634</v>
      </c>
      <c r="F1" s="66" t="s">
        <v>635</v>
      </c>
      <c r="G1" s="67" t="s">
        <v>636</v>
      </c>
      <c r="H1" s="67" t="s">
        <v>637</v>
      </c>
      <c r="I1" s="67" t="s">
        <v>638</v>
      </c>
      <c r="J1" s="68" t="s">
        <v>639</v>
      </c>
      <c r="K1" s="69" t="s">
        <v>640</v>
      </c>
      <c r="L1" s="69" t="s">
        <v>641</v>
      </c>
      <c r="M1" s="69" t="s">
        <v>642</v>
      </c>
      <c r="N1" s="69" t="s">
        <v>643</v>
      </c>
      <c r="O1" s="69" t="s">
        <v>644</v>
      </c>
    </row>
    <row r="2" spans="1:15" ht="13" x14ac:dyDescent="0.25">
      <c r="A2" s="65" t="s">
        <v>645</v>
      </c>
      <c r="B2" s="71">
        <v>1</v>
      </c>
      <c r="C2" s="72" t="s">
        <v>522</v>
      </c>
      <c r="D2" s="73"/>
      <c r="E2" s="74"/>
      <c r="F2" s="72" t="s">
        <v>625</v>
      </c>
      <c r="G2" s="73" t="s">
        <v>628</v>
      </c>
      <c r="H2" s="73"/>
      <c r="I2" s="73"/>
      <c r="J2" s="74"/>
      <c r="K2" s="75" t="s">
        <v>530</v>
      </c>
      <c r="L2" s="75"/>
      <c r="M2" s="75"/>
      <c r="N2" s="75"/>
      <c r="O2" s="75"/>
    </row>
    <row r="3" spans="1:15" ht="13" x14ac:dyDescent="0.25">
      <c r="A3" s="65" t="s">
        <v>645</v>
      </c>
      <c r="B3" s="71">
        <v>2</v>
      </c>
      <c r="C3" s="72" t="s">
        <v>521</v>
      </c>
      <c r="D3" s="73"/>
      <c r="E3" s="74"/>
      <c r="F3" s="72"/>
      <c r="G3" s="73"/>
      <c r="H3" s="73"/>
      <c r="I3" s="73"/>
      <c r="J3" s="74"/>
      <c r="K3" s="75"/>
      <c r="L3" s="75"/>
      <c r="M3" s="75"/>
      <c r="N3" s="75"/>
      <c r="O3" s="75"/>
    </row>
    <row r="4" spans="1:15" ht="75" x14ac:dyDescent="0.25">
      <c r="A4" s="65" t="s">
        <v>645</v>
      </c>
      <c r="B4" s="71">
        <v>3</v>
      </c>
      <c r="C4" s="72" t="s">
        <v>521</v>
      </c>
      <c r="D4" s="73"/>
      <c r="E4" s="74"/>
      <c r="F4" s="72" t="s">
        <v>627</v>
      </c>
      <c r="G4" s="73" t="s">
        <v>625</v>
      </c>
      <c r="H4" s="73" t="s">
        <v>626</v>
      </c>
      <c r="I4" s="73" t="s">
        <v>628</v>
      </c>
      <c r="J4" s="74" t="s">
        <v>629</v>
      </c>
      <c r="K4" s="75" t="s">
        <v>530</v>
      </c>
      <c r="L4" s="75"/>
      <c r="M4" s="75"/>
      <c r="N4" s="75"/>
      <c r="O4" s="75" t="s">
        <v>646</v>
      </c>
    </row>
    <row r="5" spans="1:15" ht="37.5" x14ac:dyDescent="0.25">
      <c r="A5" s="65" t="s">
        <v>645</v>
      </c>
      <c r="B5" s="71">
        <v>4</v>
      </c>
      <c r="C5" s="72" t="s">
        <v>623</v>
      </c>
      <c r="D5" s="73"/>
      <c r="E5" s="74"/>
      <c r="F5" s="72" t="s">
        <v>626</v>
      </c>
      <c r="G5" s="73" t="s">
        <v>629</v>
      </c>
      <c r="H5" s="73" t="s">
        <v>628</v>
      </c>
      <c r="I5" s="73" t="s">
        <v>625</v>
      </c>
      <c r="J5" s="74"/>
      <c r="K5" s="75" t="s">
        <v>530</v>
      </c>
      <c r="L5" s="75"/>
      <c r="M5" s="75"/>
      <c r="N5" s="75"/>
      <c r="O5" s="75"/>
    </row>
    <row r="6" spans="1:15" ht="13" x14ac:dyDescent="0.25">
      <c r="A6" s="65" t="s">
        <v>645</v>
      </c>
      <c r="B6" s="71">
        <v>5</v>
      </c>
      <c r="C6" s="72" t="s">
        <v>521</v>
      </c>
      <c r="D6" s="73"/>
      <c r="E6" s="74"/>
      <c r="F6" s="72" t="s">
        <v>626</v>
      </c>
      <c r="G6" s="73" t="s">
        <v>625</v>
      </c>
      <c r="H6" s="73"/>
      <c r="I6" s="73"/>
      <c r="J6" s="74"/>
      <c r="K6" s="75" t="s">
        <v>530</v>
      </c>
      <c r="L6" s="75"/>
      <c r="M6" s="75"/>
      <c r="N6" s="75"/>
      <c r="O6" s="75"/>
    </row>
    <row r="7" spans="1:15" ht="13" x14ac:dyDescent="0.25">
      <c r="A7" s="65" t="s">
        <v>645</v>
      </c>
      <c r="B7" s="71">
        <v>6</v>
      </c>
      <c r="C7" s="72" t="s">
        <v>522</v>
      </c>
      <c r="D7" s="73"/>
      <c r="E7" s="74"/>
      <c r="F7" s="72" t="s">
        <v>628</v>
      </c>
      <c r="G7" s="73" t="s">
        <v>625</v>
      </c>
      <c r="H7" s="73"/>
      <c r="I7" s="73"/>
      <c r="J7" s="74"/>
      <c r="K7" s="75" t="s">
        <v>530</v>
      </c>
      <c r="L7" s="75"/>
      <c r="M7" s="75"/>
      <c r="N7" s="75"/>
      <c r="O7" s="75"/>
    </row>
    <row r="8" spans="1:15" ht="13" x14ac:dyDescent="0.25">
      <c r="A8" s="65" t="s">
        <v>645</v>
      </c>
      <c r="B8" s="71">
        <v>7</v>
      </c>
      <c r="C8" s="72" t="s">
        <v>522</v>
      </c>
      <c r="D8" s="73"/>
      <c r="E8" s="74"/>
      <c r="F8" s="72" t="s">
        <v>625</v>
      </c>
      <c r="G8" s="73" t="s">
        <v>628</v>
      </c>
      <c r="H8" s="73"/>
      <c r="I8" s="73"/>
      <c r="J8" s="74"/>
      <c r="K8" s="75" t="s">
        <v>530</v>
      </c>
      <c r="L8" s="75"/>
      <c r="M8" s="75"/>
      <c r="N8" s="75"/>
      <c r="O8" s="75"/>
    </row>
    <row r="9" spans="1:15" ht="100" x14ac:dyDescent="0.25">
      <c r="A9" s="65" t="s">
        <v>645</v>
      </c>
      <c r="B9" s="71">
        <v>8</v>
      </c>
      <c r="C9" s="72" t="s">
        <v>521</v>
      </c>
      <c r="D9" s="73"/>
      <c r="E9" s="74"/>
      <c r="F9" s="72" t="s">
        <v>627</v>
      </c>
      <c r="G9" s="73" t="s">
        <v>629</v>
      </c>
      <c r="H9" s="73" t="s">
        <v>630</v>
      </c>
      <c r="I9" s="73" t="s">
        <v>625</v>
      </c>
      <c r="J9" s="74" t="s">
        <v>626</v>
      </c>
      <c r="K9" s="75" t="s">
        <v>530</v>
      </c>
      <c r="L9" s="75"/>
      <c r="M9" s="75" t="s">
        <v>647</v>
      </c>
      <c r="N9" s="75"/>
      <c r="O9" s="75" t="s">
        <v>648</v>
      </c>
    </row>
    <row r="10" spans="1:15" ht="13" x14ac:dyDescent="0.25">
      <c r="A10" s="65" t="s">
        <v>645</v>
      </c>
      <c r="B10" s="71">
        <v>9</v>
      </c>
      <c r="C10" s="72" t="s">
        <v>527</v>
      </c>
      <c r="D10" s="73"/>
      <c r="E10" s="74"/>
      <c r="F10" s="72" t="s">
        <v>629</v>
      </c>
      <c r="G10" s="73" t="s">
        <v>628</v>
      </c>
      <c r="H10" s="73"/>
      <c r="I10" s="73"/>
      <c r="J10" s="74"/>
      <c r="K10" s="75" t="s">
        <v>530</v>
      </c>
      <c r="L10" s="75"/>
      <c r="M10" s="75"/>
      <c r="N10" s="75"/>
      <c r="O10" s="75"/>
    </row>
    <row r="11" spans="1:15" ht="62.5" x14ac:dyDescent="0.25">
      <c r="A11" s="65" t="s">
        <v>645</v>
      </c>
      <c r="B11" s="71">
        <v>10</v>
      </c>
      <c r="C11" s="72" t="s">
        <v>622</v>
      </c>
      <c r="D11" s="73" t="s">
        <v>623</v>
      </c>
      <c r="E11" s="74" t="s">
        <v>624</v>
      </c>
      <c r="F11" s="72" t="s">
        <v>628</v>
      </c>
      <c r="G11" s="73" t="s">
        <v>625</v>
      </c>
      <c r="H11" s="73"/>
      <c r="I11" s="73"/>
      <c r="J11" s="74"/>
      <c r="K11" s="75" t="s">
        <v>530</v>
      </c>
      <c r="L11" s="75"/>
      <c r="M11" s="75" t="s">
        <v>649</v>
      </c>
      <c r="N11" s="75"/>
      <c r="O11" s="75"/>
    </row>
    <row r="12" spans="1:15" ht="37.5" x14ac:dyDescent="0.25">
      <c r="A12" s="65" t="s">
        <v>645</v>
      </c>
      <c r="B12" s="71">
        <v>11</v>
      </c>
      <c r="C12" s="72" t="s">
        <v>623</v>
      </c>
      <c r="D12" s="73"/>
      <c r="E12" s="74"/>
      <c r="F12" s="72" t="s">
        <v>628</v>
      </c>
      <c r="G12" s="73"/>
      <c r="H12" s="73"/>
      <c r="I12" s="73"/>
      <c r="J12" s="74"/>
      <c r="K12" s="75" t="s">
        <v>530</v>
      </c>
      <c r="L12" s="75"/>
      <c r="M12" s="75"/>
      <c r="N12" s="75"/>
      <c r="O12" s="75"/>
    </row>
    <row r="13" spans="1:15" ht="13" x14ac:dyDescent="0.25">
      <c r="A13" s="65" t="s">
        <v>645</v>
      </c>
      <c r="B13" s="71">
        <v>12</v>
      </c>
      <c r="C13" s="72" t="s">
        <v>522</v>
      </c>
      <c r="D13" s="73"/>
      <c r="E13" s="74"/>
      <c r="F13" s="72" t="s">
        <v>628</v>
      </c>
      <c r="G13" s="73" t="s">
        <v>625</v>
      </c>
      <c r="H13" s="73"/>
      <c r="I13" s="73"/>
      <c r="J13" s="74"/>
      <c r="K13" s="75" t="s">
        <v>530</v>
      </c>
      <c r="L13" s="75"/>
      <c r="M13" s="75"/>
      <c r="N13" s="75"/>
      <c r="O13" s="75"/>
    </row>
    <row r="14" spans="1:15" ht="13" x14ac:dyDescent="0.25">
      <c r="A14" s="65" t="s">
        <v>645</v>
      </c>
      <c r="B14" s="71">
        <v>13</v>
      </c>
      <c r="C14" s="76" t="s">
        <v>522</v>
      </c>
      <c r="D14" s="77"/>
      <c r="E14" s="78"/>
      <c r="F14" s="76" t="s">
        <v>625</v>
      </c>
      <c r="G14" s="77" t="s">
        <v>628</v>
      </c>
      <c r="H14" s="77" t="s">
        <v>626</v>
      </c>
      <c r="I14" s="77" t="s">
        <v>629</v>
      </c>
      <c r="J14" s="78"/>
      <c r="K14" s="79" t="s">
        <v>530</v>
      </c>
      <c r="L14" s="79"/>
      <c r="M14" s="79"/>
      <c r="N14" s="79"/>
      <c r="O14" s="79"/>
    </row>
    <row r="15" spans="1:15" x14ac:dyDescent="0.25">
      <c r="A15" s="62"/>
    </row>
    <row r="16" spans="1:15" x14ac:dyDescent="0.25">
      <c r="A16" s="62"/>
    </row>
    <row r="17" spans="1:3" x14ac:dyDescent="0.25">
      <c r="A17" s="62"/>
    </row>
    <row r="18" spans="1:3" x14ac:dyDescent="0.25">
      <c r="A18" s="62"/>
      <c r="B18" s="61"/>
      <c r="C18" s="61"/>
    </row>
    <row r="19" spans="1:3" x14ac:dyDescent="0.25">
      <c r="A19" s="62"/>
      <c r="B19" s="61"/>
      <c r="C19" s="61"/>
    </row>
    <row r="20" spans="1:3" x14ac:dyDescent="0.25">
      <c r="A20" s="62"/>
      <c r="B20" s="61"/>
      <c r="C20" s="61"/>
    </row>
    <row r="21" spans="1:3" x14ac:dyDescent="0.25">
      <c r="A21" s="62"/>
      <c r="B21" s="61"/>
      <c r="C21" s="61"/>
    </row>
    <row r="22" spans="1:3" x14ac:dyDescent="0.25">
      <c r="A22" s="62"/>
      <c r="B22" s="61"/>
      <c r="C22" s="61"/>
    </row>
    <row r="23" spans="1:3" x14ac:dyDescent="0.25">
      <c r="A23" s="62"/>
      <c r="B23" s="61"/>
      <c r="C23" s="61"/>
    </row>
    <row r="24" spans="1:3" x14ac:dyDescent="0.25">
      <c r="A24" s="62"/>
      <c r="B24" s="61"/>
      <c r="C24" s="61"/>
    </row>
    <row r="25" spans="1:3" x14ac:dyDescent="0.25">
      <c r="A25" s="62"/>
      <c r="B25" s="61"/>
      <c r="C25" s="61"/>
    </row>
    <row r="26" spans="1:3" x14ac:dyDescent="0.25">
      <c r="A26" s="62"/>
      <c r="B26" s="61"/>
      <c r="C26" s="61"/>
    </row>
    <row r="27" spans="1:3" x14ac:dyDescent="0.25">
      <c r="A27" s="62"/>
      <c r="B27" s="61"/>
      <c r="C27" s="61"/>
    </row>
    <row r="28" spans="1:3" x14ac:dyDescent="0.25">
      <c r="A28" s="62"/>
      <c r="B28" s="61"/>
      <c r="C28" s="61"/>
    </row>
    <row r="29" spans="1:3" x14ac:dyDescent="0.25">
      <c r="A29" s="62"/>
      <c r="B29" s="61"/>
      <c r="C29" s="61"/>
    </row>
    <row r="30" spans="1:3" x14ac:dyDescent="0.25">
      <c r="A30" s="62"/>
      <c r="B30" s="61"/>
      <c r="C30" s="61"/>
    </row>
    <row r="31" spans="1:3" x14ac:dyDescent="0.25">
      <c r="A31" s="62"/>
      <c r="B31" s="61"/>
      <c r="C31" s="61"/>
    </row>
    <row r="32" spans="1:3" x14ac:dyDescent="0.25">
      <c r="A32" s="62"/>
      <c r="B32" s="61"/>
      <c r="C32" s="61"/>
    </row>
    <row r="33" spans="1:3" x14ac:dyDescent="0.25">
      <c r="A33" s="62"/>
      <c r="B33" s="61"/>
      <c r="C33" s="61"/>
    </row>
    <row r="34" spans="1:3" x14ac:dyDescent="0.25">
      <c r="A34" s="62"/>
      <c r="B34" s="61"/>
      <c r="C34" s="61"/>
    </row>
    <row r="35" spans="1:3" x14ac:dyDescent="0.25">
      <c r="A35" s="62"/>
      <c r="B35" s="61"/>
      <c r="C35" s="61"/>
    </row>
    <row r="36" spans="1:3" x14ac:dyDescent="0.25">
      <c r="A36" s="62"/>
      <c r="B36" s="61"/>
      <c r="C36" s="61"/>
    </row>
    <row r="37" spans="1:3" x14ac:dyDescent="0.25">
      <c r="A37" s="62"/>
      <c r="B37" s="61"/>
      <c r="C37" s="61"/>
    </row>
    <row r="38" spans="1:3" x14ac:dyDescent="0.25">
      <c r="A38" s="62"/>
      <c r="B38" s="61"/>
      <c r="C38" s="61"/>
    </row>
    <row r="39" spans="1:3" x14ac:dyDescent="0.25">
      <c r="A39" s="62"/>
      <c r="B39" s="61"/>
      <c r="C39" s="61"/>
    </row>
    <row r="40" spans="1:3" x14ac:dyDescent="0.25">
      <c r="A40" s="62"/>
      <c r="B40" s="61"/>
      <c r="C40" s="61"/>
    </row>
    <row r="41" spans="1:3" x14ac:dyDescent="0.25">
      <c r="A41" s="62"/>
      <c r="B41" s="61"/>
      <c r="C41" s="61"/>
    </row>
    <row r="42" spans="1:3" x14ac:dyDescent="0.25">
      <c r="A42" s="62"/>
      <c r="B42" s="61"/>
      <c r="C42" s="61"/>
    </row>
    <row r="43" spans="1:3" x14ac:dyDescent="0.25">
      <c r="A43" s="62"/>
      <c r="B43" s="61"/>
      <c r="C43" s="61"/>
    </row>
    <row r="44" spans="1:3" x14ac:dyDescent="0.25">
      <c r="A44" s="62"/>
      <c r="B44" s="61"/>
      <c r="C44" s="61"/>
    </row>
    <row r="45" spans="1:3" x14ac:dyDescent="0.25">
      <c r="A45" s="62"/>
      <c r="B45" s="61"/>
      <c r="C45" s="61"/>
    </row>
    <row r="46" spans="1:3" x14ac:dyDescent="0.25">
      <c r="A46" s="62"/>
      <c r="B46" s="61"/>
      <c r="C46" s="61"/>
    </row>
    <row r="47" spans="1:3" x14ac:dyDescent="0.25">
      <c r="A47" s="62"/>
      <c r="B47" s="61"/>
      <c r="C47" s="61"/>
    </row>
    <row r="48" spans="1:3" x14ac:dyDescent="0.25">
      <c r="A48" s="62"/>
      <c r="B48" s="61"/>
      <c r="C48" s="61"/>
    </row>
    <row r="49" spans="1:3" x14ac:dyDescent="0.25">
      <c r="A49" s="62"/>
      <c r="B49" s="61"/>
      <c r="C49" s="61"/>
    </row>
    <row r="50" spans="1:3" x14ac:dyDescent="0.25">
      <c r="A50" s="62"/>
      <c r="B50" s="61"/>
      <c r="C50" s="61"/>
    </row>
    <row r="51" spans="1:3" x14ac:dyDescent="0.25">
      <c r="A51" s="62"/>
      <c r="B51" s="61"/>
      <c r="C51" s="61"/>
    </row>
    <row r="52" spans="1:3" x14ac:dyDescent="0.25">
      <c r="A52" s="62"/>
      <c r="B52" s="61"/>
      <c r="C52" s="61"/>
    </row>
    <row r="53" spans="1:3" x14ac:dyDescent="0.25">
      <c r="A53" s="62"/>
      <c r="B53" s="61"/>
      <c r="C53" s="61"/>
    </row>
    <row r="54" spans="1:3" x14ac:dyDescent="0.25">
      <c r="A54" s="62"/>
      <c r="B54" s="61"/>
      <c r="C54" s="61"/>
    </row>
    <row r="55" spans="1:3" x14ac:dyDescent="0.25">
      <c r="A55" s="62"/>
      <c r="B55" s="61"/>
      <c r="C55" s="61"/>
    </row>
    <row r="56" spans="1:3" x14ac:dyDescent="0.25">
      <c r="A56" s="62"/>
      <c r="B56" s="61"/>
      <c r="C56" s="61"/>
    </row>
    <row r="57" spans="1:3" x14ac:dyDescent="0.25">
      <c r="A57" s="62"/>
      <c r="B57" s="61"/>
      <c r="C57" s="61"/>
    </row>
    <row r="58" spans="1:3" x14ac:dyDescent="0.25">
      <c r="A58" s="62"/>
      <c r="B58" s="61"/>
      <c r="C58" s="61"/>
    </row>
    <row r="59" spans="1:3" x14ac:dyDescent="0.25">
      <c r="A59" s="62"/>
      <c r="B59" s="61"/>
      <c r="C59" s="61"/>
    </row>
    <row r="60" spans="1:3" x14ac:dyDescent="0.25">
      <c r="A60" s="62"/>
      <c r="B60" s="61"/>
      <c r="C60" s="61"/>
    </row>
    <row r="61" spans="1:3" x14ac:dyDescent="0.25">
      <c r="A61" s="62"/>
      <c r="B61" s="61"/>
      <c r="C61" s="61"/>
    </row>
    <row r="62" spans="1:3" x14ac:dyDescent="0.25">
      <c r="A62" s="62"/>
      <c r="B62" s="61"/>
      <c r="C62" s="61"/>
    </row>
    <row r="63" spans="1:3" x14ac:dyDescent="0.25">
      <c r="A63" s="62"/>
      <c r="B63" s="61"/>
      <c r="C63" s="61"/>
    </row>
    <row r="64" spans="1:3" x14ac:dyDescent="0.25">
      <c r="A64" s="62"/>
      <c r="B64" s="61"/>
      <c r="C64" s="61"/>
    </row>
    <row r="65" spans="1:3" x14ac:dyDescent="0.25">
      <c r="A65" s="62"/>
      <c r="B65" s="61"/>
      <c r="C65" s="61"/>
    </row>
    <row r="66" spans="1:3" x14ac:dyDescent="0.25">
      <c r="A66" s="62"/>
      <c r="B66" s="61"/>
      <c r="C66" s="61"/>
    </row>
    <row r="67" spans="1:3" x14ac:dyDescent="0.25">
      <c r="A67" s="62"/>
      <c r="B67" s="61"/>
      <c r="C67" s="61"/>
    </row>
    <row r="68" spans="1:3" x14ac:dyDescent="0.25">
      <c r="A68" s="62"/>
      <c r="B68" s="61"/>
      <c r="C68" s="61"/>
    </row>
    <row r="69" spans="1:3" x14ac:dyDescent="0.25">
      <c r="A69" s="62"/>
      <c r="B69" s="61"/>
      <c r="C69" s="61"/>
    </row>
    <row r="70" spans="1:3" x14ac:dyDescent="0.25">
      <c r="A70" s="62"/>
      <c r="B70" s="61"/>
      <c r="C70" s="61"/>
    </row>
    <row r="71" spans="1:3" x14ac:dyDescent="0.25">
      <c r="A71" s="62"/>
      <c r="B71" s="61"/>
      <c r="C71" s="61"/>
    </row>
    <row r="72" spans="1:3" x14ac:dyDescent="0.25">
      <c r="A72" s="62"/>
      <c r="B72" s="61"/>
      <c r="C72" s="61"/>
    </row>
    <row r="73" spans="1:3" x14ac:dyDescent="0.25">
      <c r="A73" s="62"/>
      <c r="B73" s="61"/>
      <c r="C73" s="61"/>
    </row>
    <row r="74" spans="1:3" x14ac:dyDescent="0.25">
      <c r="A74" s="63"/>
      <c r="B74" s="70"/>
      <c r="C74" s="70"/>
    </row>
  </sheetData>
  <printOptions gridLines="1"/>
  <pageMargins left="0.25" right="0.25" top="0.75" bottom="0.75" header="0.3" footer="0.3"/>
  <pageSetup scale="69" orientation="landscape" horizontalDpi="0" verticalDpi="0" r:id="rId1"/>
  <headerFooter>
    <oddHeader>&amp;LOA Book Usage Data Trust&amp;C&amp;F</oddHeader>
    <oddFooter>&amp;L&amp;A&amp;RPage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36"/>
  <sheetViews>
    <sheetView view="pageBreakPreview" topLeftCell="D1" zoomScale="60" zoomScaleNormal="100" workbookViewId="0">
      <pane ySplit="1" topLeftCell="A122" activePane="bottomLeft" state="frozen"/>
      <selection pane="bottomLeft" activeCell="D146" sqref="D146"/>
    </sheetView>
  </sheetViews>
  <sheetFormatPr defaultColWidth="12.6328125" defaultRowHeight="12.5" x14ac:dyDescent="0.25"/>
  <cols>
    <col min="1" max="1" width="13.6328125" style="5" customWidth="1"/>
    <col min="2" max="2" width="43.26953125" style="5" customWidth="1"/>
    <col min="3" max="3" width="34.81640625" style="24" customWidth="1"/>
    <col min="4" max="4" width="56.36328125" style="5" customWidth="1"/>
    <col min="5" max="5" width="53" style="5" customWidth="1"/>
    <col min="6" max="16384" width="12.6328125" style="5"/>
  </cols>
  <sheetData>
    <row r="1" spans="1:27" ht="26" x14ac:dyDescent="0.25">
      <c r="A1" s="1" t="s">
        <v>0</v>
      </c>
      <c r="B1" s="16" t="s">
        <v>172</v>
      </c>
      <c r="C1" s="19" t="s">
        <v>2</v>
      </c>
      <c r="D1" s="2" t="s">
        <v>173</v>
      </c>
      <c r="E1" s="2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13" x14ac:dyDescent="0.25">
      <c r="A2" s="52" t="s">
        <v>5</v>
      </c>
      <c r="B2" s="17" t="s">
        <v>174</v>
      </c>
      <c r="C2" s="20" t="s">
        <v>175</v>
      </c>
      <c r="D2" s="6" t="s">
        <v>176</v>
      </c>
      <c r="E2" s="6" t="s">
        <v>177</v>
      </c>
    </row>
    <row r="3" spans="1:27" ht="26" x14ac:dyDescent="0.25">
      <c r="A3" s="53"/>
      <c r="B3" s="15" t="s">
        <v>178</v>
      </c>
      <c r="C3" s="21" t="s">
        <v>179</v>
      </c>
      <c r="D3" s="8" t="s">
        <v>180</v>
      </c>
      <c r="E3" s="8" t="s">
        <v>181</v>
      </c>
    </row>
    <row r="4" spans="1:27" ht="26" x14ac:dyDescent="0.25">
      <c r="A4" s="53"/>
      <c r="B4" s="15" t="s">
        <v>182</v>
      </c>
      <c r="C4" s="21" t="s">
        <v>183</v>
      </c>
      <c r="D4" s="8" t="s">
        <v>184</v>
      </c>
      <c r="E4" s="8" t="s">
        <v>185</v>
      </c>
    </row>
    <row r="5" spans="1:27" ht="13" x14ac:dyDescent="0.25">
      <c r="A5" s="53"/>
      <c r="B5" s="15" t="s">
        <v>186</v>
      </c>
      <c r="C5" s="22" t="s">
        <v>187</v>
      </c>
      <c r="D5" s="14" t="s">
        <v>188</v>
      </c>
      <c r="E5" s="8" t="s">
        <v>189</v>
      </c>
    </row>
    <row r="6" spans="1:27" ht="13" x14ac:dyDescent="0.25">
      <c r="A6" s="53"/>
      <c r="B6" s="15" t="s">
        <v>190</v>
      </c>
      <c r="C6" s="21" t="s">
        <v>175</v>
      </c>
      <c r="D6" s="8" t="s">
        <v>191</v>
      </c>
      <c r="E6" s="8" t="s">
        <v>192</v>
      </c>
    </row>
    <row r="7" spans="1:27" ht="13" x14ac:dyDescent="0.25">
      <c r="A7" s="53"/>
      <c r="B7" s="15" t="s">
        <v>193</v>
      </c>
      <c r="C7" s="21" t="s">
        <v>15</v>
      </c>
      <c r="D7" s="8" t="s">
        <v>194</v>
      </c>
      <c r="E7" s="8" t="s">
        <v>195</v>
      </c>
    </row>
    <row r="8" spans="1:27" ht="13" x14ac:dyDescent="0.25">
      <c r="A8" s="53"/>
      <c r="B8" s="15" t="s">
        <v>196</v>
      </c>
      <c r="C8" s="21" t="s">
        <v>163</v>
      </c>
      <c r="D8" s="8" t="s">
        <v>197</v>
      </c>
      <c r="E8" s="8" t="s">
        <v>198</v>
      </c>
    </row>
    <row r="9" spans="1:27" ht="25" x14ac:dyDescent="0.25">
      <c r="A9" s="53"/>
      <c r="B9" s="15" t="s">
        <v>199</v>
      </c>
      <c r="C9" s="21" t="s">
        <v>19</v>
      </c>
      <c r="D9" s="8" t="s">
        <v>200</v>
      </c>
      <c r="E9" s="8" t="s">
        <v>201</v>
      </c>
    </row>
    <row r="10" spans="1:27" ht="13" x14ac:dyDescent="0.25">
      <c r="A10" s="53"/>
      <c r="B10" s="15" t="s">
        <v>202</v>
      </c>
      <c r="C10" s="21" t="s">
        <v>19</v>
      </c>
      <c r="D10" s="8" t="s">
        <v>203</v>
      </c>
      <c r="E10" s="8"/>
    </row>
    <row r="11" spans="1:27" ht="26" x14ac:dyDescent="0.25">
      <c r="A11" s="53"/>
      <c r="B11" s="15" t="s">
        <v>204</v>
      </c>
      <c r="C11" s="21" t="s">
        <v>205</v>
      </c>
      <c r="D11" s="8" t="s">
        <v>206</v>
      </c>
      <c r="E11" s="8"/>
    </row>
    <row r="12" spans="1:27" ht="13" x14ac:dyDescent="0.25">
      <c r="A12" s="53"/>
      <c r="B12" s="15" t="s">
        <v>207</v>
      </c>
      <c r="C12" s="21" t="s">
        <v>15</v>
      </c>
      <c r="D12" s="8" t="s">
        <v>208</v>
      </c>
      <c r="E12" s="8"/>
    </row>
    <row r="13" spans="1:27" ht="25" x14ac:dyDescent="0.25">
      <c r="A13" s="53"/>
      <c r="B13" s="15" t="s">
        <v>209</v>
      </c>
      <c r="C13" s="21" t="s">
        <v>210</v>
      </c>
      <c r="D13" s="8" t="s">
        <v>211</v>
      </c>
      <c r="E13" s="8"/>
    </row>
    <row r="14" spans="1:27" ht="25" x14ac:dyDescent="0.25">
      <c r="A14" s="53"/>
      <c r="B14" s="15" t="s">
        <v>212</v>
      </c>
      <c r="C14" s="21" t="s">
        <v>11</v>
      </c>
      <c r="D14" s="8" t="s">
        <v>213</v>
      </c>
      <c r="E14" s="8"/>
    </row>
    <row r="15" spans="1:27" ht="13" x14ac:dyDescent="0.25">
      <c r="A15" s="53"/>
      <c r="B15" s="15"/>
      <c r="C15" s="21"/>
      <c r="D15" s="8" t="s">
        <v>214</v>
      </c>
      <c r="E15" s="8"/>
    </row>
    <row r="16" spans="1:27" ht="13" x14ac:dyDescent="0.25">
      <c r="A16" s="53"/>
      <c r="B16" s="15"/>
      <c r="C16" s="21"/>
      <c r="D16" s="8" t="s">
        <v>215</v>
      </c>
      <c r="E16" s="8"/>
    </row>
    <row r="17" spans="1:5" ht="13" x14ac:dyDescent="0.25">
      <c r="A17" s="53"/>
      <c r="B17" s="15"/>
      <c r="C17" s="21"/>
      <c r="D17" s="8" t="s">
        <v>216</v>
      </c>
      <c r="E17" s="8"/>
    </row>
    <row r="18" spans="1:5" ht="25" x14ac:dyDescent="0.25">
      <c r="A18" s="53"/>
      <c r="B18" s="15"/>
      <c r="C18" s="21"/>
      <c r="D18" s="8" t="s">
        <v>217</v>
      </c>
      <c r="E18" s="8"/>
    </row>
    <row r="19" spans="1:5" ht="13" x14ac:dyDescent="0.25">
      <c r="A19" s="53"/>
      <c r="B19" s="15"/>
      <c r="C19" s="21"/>
      <c r="D19" s="8" t="s">
        <v>218</v>
      </c>
      <c r="E19" s="8"/>
    </row>
    <row r="20" spans="1:5" ht="13" x14ac:dyDescent="0.25">
      <c r="A20" s="53"/>
      <c r="B20" s="15"/>
      <c r="C20" s="21"/>
      <c r="D20" s="8" t="s">
        <v>219</v>
      </c>
      <c r="E20" s="8"/>
    </row>
    <row r="21" spans="1:5" ht="13" x14ac:dyDescent="0.25">
      <c r="A21" s="53"/>
      <c r="B21" s="15"/>
      <c r="C21" s="21"/>
      <c r="D21" s="8" t="s">
        <v>220</v>
      </c>
      <c r="E21" s="8"/>
    </row>
    <row r="22" spans="1:5" ht="13" x14ac:dyDescent="0.25">
      <c r="A22" s="53"/>
      <c r="B22" s="15"/>
      <c r="C22" s="21"/>
      <c r="D22" s="8"/>
      <c r="E22" s="8"/>
    </row>
    <row r="23" spans="1:5" ht="13" x14ac:dyDescent="0.25">
      <c r="A23" s="53"/>
      <c r="B23" s="15"/>
      <c r="C23" s="21"/>
      <c r="D23" s="8"/>
      <c r="E23" s="8"/>
    </row>
    <row r="24" spans="1:5" ht="13" x14ac:dyDescent="0.25">
      <c r="A24" s="53"/>
      <c r="B24" s="15"/>
      <c r="C24" s="21"/>
      <c r="D24" s="8"/>
      <c r="E24" s="8"/>
    </row>
    <row r="25" spans="1:5" ht="13" x14ac:dyDescent="0.25">
      <c r="A25" s="54"/>
      <c r="B25" s="15"/>
      <c r="C25" s="21"/>
      <c r="D25" s="8"/>
      <c r="E25" s="8"/>
    </row>
    <row r="26" spans="1:5" ht="13" x14ac:dyDescent="0.25">
      <c r="A26" s="52" t="s">
        <v>30</v>
      </c>
      <c r="B26" s="17" t="s">
        <v>221</v>
      </c>
      <c r="C26" s="20" t="s">
        <v>187</v>
      </c>
      <c r="D26" s="6" t="s">
        <v>222</v>
      </c>
      <c r="E26" s="6" t="s">
        <v>223</v>
      </c>
    </row>
    <row r="27" spans="1:5" ht="13" x14ac:dyDescent="0.25">
      <c r="A27" s="53"/>
      <c r="B27" s="15" t="s">
        <v>224</v>
      </c>
      <c r="C27" s="21" t="s">
        <v>32</v>
      </c>
      <c r="D27" s="8" t="s">
        <v>225</v>
      </c>
      <c r="E27" s="8" t="s">
        <v>226</v>
      </c>
    </row>
    <row r="28" spans="1:5" ht="13" x14ac:dyDescent="0.25">
      <c r="A28" s="53"/>
      <c r="B28" s="15" t="s">
        <v>227</v>
      </c>
      <c r="C28" s="21" t="s">
        <v>187</v>
      </c>
      <c r="D28" s="8" t="s">
        <v>228</v>
      </c>
      <c r="E28" s="8" t="s">
        <v>229</v>
      </c>
    </row>
    <row r="29" spans="1:5" ht="26" x14ac:dyDescent="0.25">
      <c r="A29" s="53"/>
      <c r="B29" s="15" t="s">
        <v>230</v>
      </c>
      <c r="C29" s="21" t="s">
        <v>183</v>
      </c>
      <c r="D29" s="8" t="s">
        <v>45</v>
      </c>
      <c r="E29" s="8" t="s">
        <v>231</v>
      </c>
    </row>
    <row r="30" spans="1:5" ht="13" x14ac:dyDescent="0.25">
      <c r="A30" s="53"/>
      <c r="B30" s="15" t="s">
        <v>232</v>
      </c>
      <c r="C30" s="21" t="s">
        <v>19</v>
      </c>
      <c r="D30" s="8" t="s">
        <v>233</v>
      </c>
      <c r="E30" s="8" t="s">
        <v>234</v>
      </c>
    </row>
    <row r="31" spans="1:5" ht="13" x14ac:dyDescent="0.25">
      <c r="A31" s="53"/>
      <c r="B31" s="15" t="s">
        <v>235</v>
      </c>
      <c r="C31" s="21" t="s">
        <v>187</v>
      </c>
      <c r="D31" s="8" t="s">
        <v>236</v>
      </c>
      <c r="E31" s="8" t="s">
        <v>237</v>
      </c>
    </row>
    <row r="32" spans="1:5" ht="13" x14ac:dyDescent="0.25">
      <c r="A32" s="53"/>
      <c r="B32" s="15" t="s">
        <v>238</v>
      </c>
      <c r="C32" s="21" t="s">
        <v>187</v>
      </c>
      <c r="D32" s="8" t="s">
        <v>239</v>
      </c>
      <c r="E32" s="8" t="s">
        <v>240</v>
      </c>
    </row>
    <row r="33" spans="1:5" ht="13" x14ac:dyDescent="0.25">
      <c r="A33" s="53"/>
      <c r="B33" s="15" t="s">
        <v>241</v>
      </c>
      <c r="C33" s="21" t="s">
        <v>23</v>
      </c>
      <c r="D33" s="8" t="s">
        <v>50</v>
      </c>
      <c r="E33" s="8"/>
    </row>
    <row r="34" spans="1:5" ht="13" x14ac:dyDescent="0.25">
      <c r="A34" s="53"/>
      <c r="B34" s="15" t="s">
        <v>242</v>
      </c>
      <c r="C34" s="21" t="s">
        <v>104</v>
      </c>
      <c r="D34" s="8" t="s">
        <v>45</v>
      </c>
      <c r="E34" s="8"/>
    </row>
    <row r="35" spans="1:5" ht="13" x14ac:dyDescent="0.25">
      <c r="A35" s="53"/>
      <c r="B35" s="15"/>
      <c r="C35" s="21"/>
      <c r="D35" s="8" t="s">
        <v>243</v>
      </c>
      <c r="E35" s="8"/>
    </row>
    <row r="36" spans="1:5" ht="13" x14ac:dyDescent="0.25">
      <c r="A36" s="53"/>
      <c r="B36" s="15"/>
      <c r="C36" s="21"/>
      <c r="D36" s="8" t="s">
        <v>244</v>
      </c>
      <c r="E36" s="8"/>
    </row>
    <row r="37" spans="1:5" ht="13" x14ac:dyDescent="0.25">
      <c r="A37" s="53"/>
      <c r="B37" s="15"/>
      <c r="C37" s="21"/>
      <c r="D37" s="8" t="s">
        <v>245</v>
      </c>
      <c r="E37" s="8"/>
    </row>
    <row r="38" spans="1:5" ht="25" x14ac:dyDescent="0.25">
      <c r="A38" s="53"/>
      <c r="B38" s="15"/>
      <c r="C38" s="21"/>
      <c r="D38" s="8" t="s">
        <v>246</v>
      </c>
      <c r="E38" s="8"/>
    </row>
    <row r="39" spans="1:5" ht="13" x14ac:dyDescent="0.25">
      <c r="A39" s="53"/>
      <c r="B39" s="15"/>
      <c r="C39" s="21"/>
      <c r="D39" s="8" t="s">
        <v>247</v>
      </c>
      <c r="E39" s="8"/>
    </row>
    <row r="40" spans="1:5" ht="13" x14ac:dyDescent="0.25">
      <c r="A40" s="53"/>
      <c r="B40" s="15"/>
      <c r="C40" s="21"/>
      <c r="D40" s="8" t="s">
        <v>248</v>
      </c>
      <c r="E40" s="8"/>
    </row>
    <row r="41" spans="1:5" ht="13" x14ac:dyDescent="0.25">
      <c r="A41" s="53"/>
      <c r="B41" s="15"/>
      <c r="C41" s="21"/>
      <c r="D41" s="8" t="s">
        <v>249</v>
      </c>
      <c r="E41" s="8"/>
    </row>
    <row r="42" spans="1:5" ht="13" x14ac:dyDescent="0.25">
      <c r="A42" s="53"/>
      <c r="B42" s="15"/>
      <c r="C42" s="21"/>
      <c r="D42" s="8" t="s">
        <v>45</v>
      </c>
      <c r="E42" s="8"/>
    </row>
    <row r="43" spans="1:5" ht="13" x14ac:dyDescent="0.25">
      <c r="A43" s="53"/>
      <c r="B43" s="15"/>
      <c r="C43" s="21"/>
      <c r="D43" s="8" t="s">
        <v>250</v>
      </c>
      <c r="E43" s="8"/>
    </row>
    <row r="44" spans="1:5" ht="13" x14ac:dyDescent="0.25">
      <c r="A44" s="53"/>
      <c r="B44" s="15"/>
      <c r="C44" s="21"/>
      <c r="D44" s="8" t="s">
        <v>251</v>
      </c>
      <c r="E44" s="8"/>
    </row>
    <row r="45" spans="1:5" ht="13" x14ac:dyDescent="0.25">
      <c r="A45" s="53"/>
      <c r="B45" s="15"/>
      <c r="C45" s="21"/>
      <c r="D45" s="8" t="s">
        <v>252</v>
      </c>
      <c r="E45" s="8"/>
    </row>
    <row r="46" spans="1:5" ht="13" x14ac:dyDescent="0.25">
      <c r="A46" s="53"/>
      <c r="B46" s="15"/>
      <c r="C46" s="21"/>
      <c r="D46" s="8" t="s">
        <v>253</v>
      </c>
      <c r="E46" s="8"/>
    </row>
    <row r="47" spans="1:5" ht="13" x14ac:dyDescent="0.25">
      <c r="A47" s="54"/>
      <c r="B47" s="15"/>
      <c r="C47" s="21"/>
      <c r="D47" s="8" t="s">
        <v>254</v>
      </c>
      <c r="E47" s="8"/>
    </row>
    <row r="48" spans="1:5" ht="13" x14ac:dyDescent="0.25">
      <c r="A48" s="52" t="s">
        <v>59</v>
      </c>
      <c r="B48" s="17" t="s">
        <v>255</v>
      </c>
      <c r="C48" s="20" t="s">
        <v>256</v>
      </c>
      <c r="D48" s="6" t="s">
        <v>257</v>
      </c>
      <c r="E48" s="6" t="s">
        <v>258</v>
      </c>
    </row>
    <row r="49" spans="1:5" ht="13" x14ac:dyDescent="0.25">
      <c r="A49" s="53"/>
      <c r="B49" s="15" t="s">
        <v>259</v>
      </c>
      <c r="C49" s="21" t="s">
        <v>256</v>
      </c>
      <c r="D49" s="8" t="s">
        <v>260</v>
      </c>
      <c r="E49" s="8" t="s">
        <v>261</v>
      </c>
    </row>
    <row r="50" spans="1:5" ht="26" x14ac:dyDescent="0.25">
      <c r="A50" s="53"/>
      <c r="B50" s="15" t="s">
        <v>262</v>
      </c>
      <c r="C50" s="21" t="s">
        <v>263</v>
      </c>
      <c r="D50" s="8" t="s">
        <v>264</v>
      </c>
      <c r="E50" s="8" t="s">
        <v>265</v>
      </c>
    </row>
    <row r="51" spans="1:5" ht="13" x14ac:dyDescent="0.25">
      <c r="A51" s="53"/>
      <c r="B51" s="15" t="s">
        <v>266</v>
      </c>
      <c r="C51" s="21" t="s">
        <v>112</v>
      </c>
      <c r="D51" s="8" t="s">
        <v>267</v>
      </c>
      <c r="E51" s="8" t="s">
        <v>268</v>
      </c>
    </row>
    <row r="52" spans="1:5" ht="13" x14ac:dyDescent="0.25">
      <c r="A52" s="53"/>
      <c r="B52" s="15" t="s">
        <v>269</v>
      </c>
      <c r="C52" s="21" t="s">
        <v>112</v>
      </c>
      <c r="D52" s="8" t="s">
        <v>270</v>
      </c>
      <c r="E52" s="8" t="s">
        <v>271</v>
      </c>
    </row>
    <row r="53" spans="1:5" ht="25" x14ac:dyDescent="0.25">
      <c r="A53" s="53"/>
      <c r="B53" s="15" t="s">
        <v>272</v>
      </c>
      <c r="C53" s="21" t="s">
        <v>256</v>
      </c>
      <c r="D53" s="8" t="s">
        <v>273</v>
      </c>
      <c r="E53" s="8" t="s">
        <v>274</v>
      </c>
    </row>
    <row r="54" spans="1:5" ht="25" x14ac:dyDescent="0.25">
      <c r="A54" s="53"/>
      <c r="B54" s="15" t="s">
        <v>275</v>
      </c>
      <c r="C54" s="21" t="s">
        <v>11</v>
      </c>
      <c r="D54" s="8" t="s">
        <v>276</v>
      </c>
      <c r="E54" s="8" t="s">
        <v>277</v>
      </c>
    </row>
    <row r="55" spans="1:5" ht="13" x14ac:dyDescent="0.25">
      <c r="A55" s="53"/>
      <c r="B55" s="15" t="s">
        <v>278</v>
      </c>
      <c r="C55" s="21" t="s">
        <v>19</v>
      </c>
      <c r="D55" s="8" t="s">
        <v>279</v>
      </c>
      <c r="E55" s="8"/>
    </row>
    <row r="56" spans="1:5" ht="13" x14ac:dyDescent="0.25">
      <c r="A56" s="53"/>
      <c r="B56" s="15" t="s">
        <v>280</v>
      </c>
      <c r="C56" s="21" t="s">
        <v>112</v>
      </c>
      <c r="D56" s="8" t="s">
        <v>281</v>
      </c>
      <c r="E56" s="8"/>
    </row>
    <row r="57" spans="1:5" ht="13" x14ac:dyDescent="0.25">
      <c r="A57" s="53"/>
      <c r="B57" s="15" t="s">
        <v>282</v>
      </c>
      <c r="C57" s="21" t="s">
        <v>256</v>
      </c>
      <c r="D57" s="8" t="s">
        <v>283</v>
      </c>
      <c r="E57" s="8"/>
    </row>
    <row r="58" spans="1:5" ht="25" x14ac:dyDescent="0.25">
      <c r="A58" s="53"/>
      <c r="B58" s="15" t="s">
        <v>284</v>
      </c>
      <c r="C58" s="21" t="s">
        <v>163</v>
      </c>
      <c r="D58" s="8" t="s">
        <v>285</v>
      </c>
      <c r="E58" s="8"/>
    </row>
    <row r="59" spans="1:5" ht="13" x14ac:dyDescent="0.25">
      <c r="A59" s="53"/>
      <c r="B59" s="15" t="s">
        <v>286</v>
      </c>
      <c r="C59" s="21" t="s">
        <v>112</v>
      </c>
      <c r="D59" s="8"/>
      <c r="E59" s="8"/>
    </row>
    <row r="60" spans="1:5" ht="25" x14ac:dyDescent="0.25">
      <c r="A60" s="53"/>
      <c r="B60" s="15" t="s">
        <v>287</v>
      </c>
      <c r="C60" s="21" t="s">
        <v>256</v>
      </c>
      <c r="D60" s="8"/>
      <c r="E60" s="8"/>
    </row>
    <row r="61" spans="1:5" ht="13" x14ac:dyDescent="0.25">
      <c r="A61" s="53"/>
      <c r="B61" s="15"/>
      <c r="C61" s="21"/>
      <c r="D61" s="8"/>
      <c r="E61" s="8"/>
    </row>
    <row r="62" spans="1:5" ht="13" x14ac:dyDescent="0.25">
      <c r="A62" s="54"/>
      <c r="B62" s="15"/>
      <c r="C62" s="21"/>
      <c r="D62" s="8"/>
      <c r="E62" s="8"/>
    </row>
    <row r="63" spans="1:5" ht="13" x14ac:dyDescent="0.25">
      <c r="A63" s="52" t="s">
        <v>79</v>
      </c>
      <c r="B63" s="17" t="s">
        <v>288</v>
      </c>
      <c r="C63" s="20" t="s">
        <v>115</v>
      </c>
      <c r="D63" s="6" t="s">
        <v>289</v>
      </c>
      <c r="E63" s="6" t="s">
        <v>290</v>
      </c>
    </row>
    <row r="64" spans="1:5" ht="13" x14ac:dyDescent="0.25">
      <c r="A64" s="53"/>
      <c r="B64" s="15" t="s">
        <v>291</v>
      </c>
      <c r="C64" s="21" t="s">
        <v>84</v>
      </c>
      <c r="D64" s="8" t="s">
        <v>292</v>
      </c>
      <c r="E64" s="8" t="s">
        <v>293</v>
      </c>
    </row>
    <row r="65" spans="1:5" ht="13" x14ac:dyDescent="0.25">
      <c r="A65" s="53"/>
      <c r="B65" s="15" t="s">
        <v>294</v>
      </c>
      <c r="C65" s="21" t="s">
        <v>163</v>
      </c>
      <c r="D65" s="8" t="s">
        <v>295</v>
      </c>
      <c r="E65" s="8" t="s">
        <v>296</v>
      </c>
    </row>
    <row r="66" spans="1:5" ht="13" x14ac:dyDescent="0.25">
      <c r="A66" s="53"/>
      <c r="B66" s="15" t="s">
        <v>297</v>
      </c>
      <c r="C66" s="21" t="s">
        <v>65</v>
      </c>
      <c r="D66" s="13" t="s">
        <v>298</v>
      </c>
      <c r="E66" s="8" t="s">
        <v>299</v>
      </c>
    </row>
    <row r="67" spans="1:5" ht="25" x14ac:dyDescent="0.25">
      <c r="A67" s="53"/>
      <c r="B67" s="15" t="s">
        <v>300</v>
      </c>
      <c r="C67" s="21" t="s">
        <v>163</v>
      </c>
      <c r="D67" s="8" t="s">
        <v>301</v>
      </c>
      <c r="E67" s="8" t="s">
        <v>302</v>
      </c>
    </row>
    <row r="68" spans="1:5" ht="25" x14ac:dyDescent="0.25">
      <c r="A68" s="53"/>
      <c r="B68" s="15" t="s">
        <v>303</v>
      </c>
      <c r="C68" s="21" t="s">
        <v>104</v>
      </c>
      <c r="D68" s="8" t="s">
        <v>304</v>
      </c>
      <c r="E68" s="8" t="s">
        <v>305</v>
      </c>
    </row>
    <row r="69" spans="1:5" ht="25" x14ac:dyDescent="0.25">
      <c r="A69" s="53"/>
      <c r="B69" s="15" t="s">
        <v>306</v>
      </c>
      <c r="C69" s="21" t="s">
        <v>307</v>
      </c>
      <c r="D69" s="8" t="s">
        <v>308</v>
      </c>
      <c r="E69" s="8" t="s">
        <v>309</v>
      </c>
    </row>
    <row r="70" spans="1:5" ht="13" x14ac:dyDescent="0.25">
      <c r="A70" s="53"/>
      <c r="B70" s="15" t="s">
        <v>310</v>
      </c>
      <c r="C70" s="21" t="s">
        <v>91</v>
      </c>
      <c r="D70" s="8" t="s">
        <v>311</v>
      </c>
      <c r="E70" s="8" t="s">
        <v>312</v>
      </c>
    </row>
    <row r="71" spans="1:5" ht="25" x14ac:dyDescent="0.25">
      <c r="A71" s="53"/>
      <c r="B71" s="15" t="s">
        <v>313</v>
      </c>
      <c r="C71" s="21" t="s">
        <v>91</v>
      </c>
      <c r="D71" s="8" t="s">
        <v>314</v>
      </c>
      <c r="E71" s="8" t="s">
        <v>315</v>
      </c>
    </row>
    <row r="72" spans="1:5" ht="25" x14ac:dyDescent="0.25">
      <c r="A72" s="53"/>
      <c r="B72" s="15" t="s">
        <v>316</v>
      </c>
      <c r="C72" s="21" t="s">
        <v>115</v>
      </c>
      <c r="D72" s="8" t="s">
        <v>317</v>
      </c>
      <c r="E72" s="8" t="s">
        <v>318</v>
      </c>
    </row>
    <row r="73" spans="1:5" ht="13" x14ac:dyDescent="0.25">
      <c r="A73" s="53"/>
      <c r="B73" s="15" t="s">
        <v>319</v>
      </c>
      <c r="C73" s="21" t="s">
        <v>163</v>
      </c>
      <c r="D73" s="8" t="s">
        <v>320</v>
      </c>
      <c r="E73" s="8" t="s">
        <v>321</v>
      </c>
    </row>
    <row r="74" spans="1:5" ht="26" x14ac:dyDescent="0.25">
      <c r="A74" s="53"/>
      <c r="B74" s="15" t="s">
        <v>322</v>
      </c>
      <c r="C74" s="21" t="s">
        <v>7</v>
      </c>
      <c r="D74" s="8" t="s">
        <v>323</v>
      </c>
      <c r="E74" s="8" t="s">
        <v>324</v>
      </c>
    </row>
    <row r="75" spans="1:5" ht="26" x14ac:dyDescent="0.25">
      <c r="A75" s="53"/>
      <c r="B75" s="15" t="s">
        <v>325</v>
      </c>
      <c r="C75" s="21" t="s">
        <v>326</v>
      </c>
      <c r="D75" s="8" t="s">
        <v>327</v>
      </c>
      <c r="E75" s="8" t="s">
        <v>328</v>
      </c>
    </row>
    <row r="76" spans="1:5" ht="25" x14ac:dyDescent="0.25">
      <c r="A76" s="53"/>
      <c r="B76" s="15" t="s">
        <v>329</v>
      </c>
      <c r="C76" s="21" t="s">
        <v>163</v>
      </c>
      <c r="D76" s="8" t="s">
        <v>330</v>
      </c>
      <c r="E76" s="8"/>
    </row>
    <row r="77" spans="1:5" ht="13" x14ac:dyDescent="0.25">
      <c r="A77" s="53"/>
      <c r="B77" s="15" t="s">
        <v>331</v>
      </c>
      <c r="C77" s="21" t="s">
        <v>19</v>
      </c>
      <c r="D77" s="8" t="s">
        <v>331</v>
      </c>
      <c r="E77" s="8"/>
    </row>
    <row r="78" spans="1:5" ht="13" x14ac:dyDescent="0.25">
      <c r="A78" s="53"/>
      <c r="B78" s="15" t="s">
        <v>332</v>
      </c>
      <c r="C78" s="21" t="s">
        <v>115</v>
      </c>
      <c r="D78" s="8" t="s">
        <v>333</v>
      </c>
      <c r="E78" s="8"/>
    </row>
    <row r="79" spans="1:5" ht="13" x14ac:dyDescent="0.25">
      <c r="A79" s="53"/>
      <c r="B79" s="15" t="s">
        <v>334</v>
      </c>
      <c r="C79" s="21" t="s">
        <v>163</v>
      </c>
      <c r="D79" s="8" t="s">
        <v>335</v>
      </c>
      <c r="E79" s="8"/>
    </row>
    <row r="80" spans="1:5" ht="26" x14ac:dyDescent="0.25">
      <c r="A80" s="53"/>
      <c r="B80" s="15" t="s">
        <v>336</v>
      </c>
      <c r="C80" s="21" t="s">
        <v>7</v>
      </c>
      <c r="D80" s="8" t="s">
        <v>337</v>
      </c>
      <c r="E80" s="8"/>
    </row>
    <row r="81" spans="1:5" ht="25" x14ac:dyDescent="0.25">
      <c r="A81" s="53"/>
      <c r="B81" s="15" t="s">
        <v>338</v>
      </c>
      <c r="C81" s="21" t="s">
        <v>91</v>
      </c>
      <c r="D81" s="8" t="s">
        <v>339</v>
      </c>
      <c r="E81" s="8"/>
    </row>
    <row r="82" spans="1:5" ht="13" x14ac:dyDescent="0.25">
      <c r="A82" s="53"/>
      <c r="B82" s="15" t="s">
        <v>340</v>
      </c>
      <c r="C82" s="21" t="s">
        <v>104</v>
      </c>
      <c r="D82" s="8" t="s">
        <v>341</v>
      </c>
      <c r="E82" s="8"/>
    </row>
    <row r="83" spans="1:5" ht="13" x14ac:dyDescent="0.25">
      <c r="A83" s="53"/>
      <c r="B83" s="15" t="s">
        <v>342</v>
      </c>
      <c r="C83" s="21" t="s">
        <v>307</v>
      </c>
      <c r="D83" s="8" t="s">
        <v>343</v>
      </c>
      <c r="E83" s="8"/>
    </row>
    <row r="84" spans="1:5" ht="26" x14ac:dyDescent="0.25">
      <c r="A84" s="53"/>
      <c r="B84" s="15" t="s">
        <v>344</v>
      </c>
      <c r="C84" s="21" t="s">
        <v>326</v>
      </c>
      <c r="D84" s="8" t="s">
        <v>345</v>
      </c>
      <c r="E84" s="8"/>
    </row>
    <row r="85" spans="1:5" ht="13" x14ac:dyDescent="0.25">
      <c r="A85" s="53"/>
      <c r="B85" s="15"/>
      <c r="C85" s="21"/>
      <c r="D85" s="8" t="s">
        <v>346</v>
      </c>
      <c r="E85" s="8"/>
    </row>
    <row r="86" spans="1:5" ht="13" x14ac:dyDescent="0.25">
      <c r="A86" s="53"/>
      <c r="B86" s="15"/>
      <c r="C86" s="21"/>
      <c r="D86" s="8" t="s">
        <v>347</v>
      </c>
      <c r="E86" s="8"/>
    </row>
    <row r="87" spans="1:5" ht="13" x14ac:dyDescent="0.25">
      <c r="A87" s="53"/>
      <c r="B87" s="15"/>
      <c r="C87" s="21"/>
      <c r="D87" s="8" t="s">
        <v>348</v>
      </c>
      <c r="E87" s="8"/>
    </row>
    <row r="88" spans="1:5" ht="13" x14ac:dyDescent="0.25">
      <c r="A88" s="53"/>
      <c r="B88" s="15"/>
      <c r="C88" s="21"/>
      <c r="D88" s="8" t="s">
        <v>349</v>
      </c>
      <c r="E88" s="8"/>
    </row>
    <row r="89" spans="1:5" ht="13" x14ac:dyDescent="0.25">
      <c r="A89" s="53"/>
      <c r="B89" s="15"/>
      <c r="C89" s="21"/>
      <c r="D89" s="8" t="s">
        <v>350</v>
      </c>
      <c r="E89" s="8"/>
    </row>
    <row r="90" spans="1:5" ht="13" x14ac:dyDescent="0.25">
      <c r="A90" s="53"/>
      <c r="B90" s="15"/>
      <c r="C90" s="21"/>
      <c r="D90" s="8" t="s">
        <v>351</v>
      </c>
      <c r="E90" s="8"/>
    </row>
    <row r="91" spans="1:5" ht="13" x14ac:dyDescent="0.25">
      <c r="A91" s="53"/>
      <c r="B91" s="15"/>
      <c r="C91" s="21"/>
      <c r="D91" s="8" t="s">
        <v>352</v>
      </c>
      <c r="E91" s="8"/>
    </row>
    <row r="92" spans="1:5" ht="13" x14ac:dyDescent="0.25">
      <c r="A92" s="53"/>
      <c r="B92" s="15"/>
      <c r="C92" s="21"/>
      <c r="D92" s="8" t="s">
        <v>353</v>
      </c>
      <c r="E92" s="8"/>
    </row>
    <row r="93" spans="1:5" ht="13" x14ac:dyDescent="0.25">
      <c r="A93" s="53"/>
      <c r="B93" s="15"/>
      <c r="C93" s="21"/>
      <c r="D93" s="8" t="s">
        <v>354</v>
      </c>
      <c r="E93" s="8"/>
    </row>
    <row r="94" spans="1:5" ht="13" x14ac:dyDescent="0.25">
      <c r="A94" s="54"/>
      <c r="B94" s="15"/>
      <c r="C94" s="21"/>
      <c r="D94" s="8" t="s">
        <v>355</v>
      </c>
      <c r="E94" s="8"/>
    </row>
    <row r="95" spans="1:5" ht="13" x14ac:dyDescent="0.25">
      <c r="A95" s="52" t="s">
        <v>116</v>
      </c>
      <c r="B95" s="17" t="s">
        <v>356</v>
      </c>
      <c r="C95" s="20" t="s">
        <v>19</v>
      </c>
      <c r="D95" s="6" t="s">
        <v>357</v>
      </c>
      <c r="E95" s="6" t="s">
        <v>358</v>
      </c>
    </row>
    <row r="96" spans="1:5" ht="13" x14ac:dyDescent="0.25">
      <c r="A96" s="53"/>
      <c r="B96" s="15" t="s">
        <v>359</v>
      </c>
      <c r="C96" s="21" t="s">
        <v>15</v>
      </c>
      <c r="D96" s="8" t="s">
        <v>360</v>
      </c>
      <c r="E96" s="8" t="s">
        <v>361</v>
      </c>
    </row>
    <row r="97" spans="1:5" ht="13" x14ac:dyDescent="0.25">
      <c r="A97" s="53"/>
      <c r="B97" s="15" t="s">
        <v>362</v>
      </c>
      <c r="C97" s="21" t="s">
        <v>19</v>
      </c>
      <c r="D97" s="8" t="s">
        <v>363</v>
      </c>
      <c r="E97" s="8" t="s">
        <v>364</v>
      </c>
    </row>
    <row r="98" spans="1:5" ht="26" x14ac:dyDescent="0.25">
      <c r="A98" s="53"/>
      <c r="B98" s="15" t="s">
        <v>365</v>
      </c>
      <c r="C98" s="21" t="s">
        <v>7</v>
      </c>
      <c r="D98" s="8" t="s">
        <v>366</v>
      </c>
      <c r="E98" s="8" t="s">
        <v>367</v>
      </c>
    </row>
    <row r="99" spans="1:5" ht="26" x14ac:dyDescent="0.25">
      <c r="A99" s="53"/>
      <c r="B99" s="15" t="s">
        <v>368</v>
      </c>
      <c r="C99" s="21" t="s">
        <v>7</v>
      </c>
      <c r="D99" s="8" t="s">
        <v>369</v>
      </c>
      <c r="E99" s="8" t="s">
        <v>370</v>
      </c>
    </row>
    <row r="100" spans="1:5" ht="26" x14ac:dyDescent="0.25">
      <c r="A100" s="53"/>
      <c r="B100" s="15" t="s">
        <v>371</v>
      </c>
      <c r="C100" s="21" t="s">
        <v>7</v>
      </c>
      <c r="D100" s="8" t="s">
        <v>372</v>
      </c>
      <c r="E100" s="8" t="s">
        <v>373</v>
      </c>
    </row>
    <row r="101" spans="1:5" ht="26" x14ac:dyDescent="0.25">
      <c r="A101" s="53"/>
      <c r="B101" s="15" t="s">
        <v>374</v>
      </c>
      <c r="C101" s="21" t="s">
        <v>7</v>
      </c>
      <c r="D101" s="8" t="s">
        <v>375</v>
      </c>
      <c r="E101" s="8" t="s">
        <v>376</v>
      </c>
    </row>
    <row r="102" spans="1:5" ht="13" x14ac:dyDescent="0.25">
      <c r="A102" s="53"/>
      <c r="B102" s="15" t="s">
        <v>377</v>
      </c>
      <c r="C102" s="21" t="s">
        <v>256</v>
      </c>
      <c r="D102" s="8" t="s">
        <v>378</v>
      </c>
      <c r="E102" s="8" t="s">
        <v>379</v>
      </c>
    </row>
    <row r="103" spans="1:5" ht="13" x14ac:dyDescent="0.25">
      <c r="A103" s="53"/>
      <c r="B103" s="15" t="s">
        <v>380</v>
      </c>
      <c r="C103" s="21" t="s">
        <v>115</v>
      </c>
      <c r="D103" s="8" t="s">
        <v>381</v>
      </c>
      <c r="E103" s="8" t="s">
        <v>382</v>
      </c>
    </row>
    <row r="104" spans="1:5" ht="25" x14ac:dyDescent="0.25">
      <c r="A104" s="53"/>
      <c r="B104" s="15" t="s">
        <v>383</v>
      </c>
      <c r="C104" s="21" t="s">
        <v>115</v>
      </c>
      <c r="D104" s="8" t="s">
        <v>384</v>
      </c>
      <c r="E104" s="8" t="s">
        <v>385</v>
      </c>
    </row>
    <row r="105" spans="1:5" ht="13" x14ac:dyDescent="0.25">
      <c r="A105" s="53"/>
      <c r="B105" s="15" t="s">
        <v>386</v>
      </c>
      <c r="C105" s="21" t="s">
        <v>307</v>
      </c>
      <c r="D105" s="8" t="s">
        <v>387</v>
      </c>
      <c r="E105" s="8" t="s">
        <v>388</v>
      </c>
    </row>
    <row r="106" spans="1:5" ht="25" x14ac:dyDescent="0.25">
      <c r="A106" s="53"/>
      <c r="B106" s="15" t="s">
        <v>389</v>
      </c>
      <c r="C106" s="21" t="s">
        <v>32</v>
      </c>
      <c r="D106" s="8" t="s">
        <v>390</v>
      </c>
      <c r="E106" s="8" t="s">
        <v>391</v>
      </c>
    </row>
    <row r="107" spans="1:5" ht="13" x14ac:dyDescent="0.25">
      <c r="A107" s="53"/>
      <c r="B107" s="15" t="s">
        <v>392</v>
      </c>
      <c r="C107" s="21" t="s">
        <v>19</v>
      </c>
      <c r="D107" s="8" t="s">
        <v>393</v>
      </c>
      <c r="E107" s="8" t="s">
        <v>394</v>
      </c>
    </row>
    <row r="108" spans="1:5" ht="26" x14ac:dyDescent="0.25">
      <c r="A108" s="53"/>
      <c r="B108" s="15" t="s">
        <v>395</v>
      </c>
      <c r="C108" s="21" t="s">
        <v>7</v>
      </c>
      <c r="D108" s="8" t="s">
        <v>151</v>
      </c>
      <c r="E108" s="8" t="s">
        <v>396</v>
      </c>
    </row>
    <row r="109" spans="1:5" ht="13" x14ac:dyDescent="0.25">
      <c r="A109" s="53"/>
      <c r="B109" s="15" t="s">
        <v>397</v>
      </c>
      <c r="C109" s="21" t="s">
        <v>19</v>
      </c>
      <c r="D109" s="8" t="s">
        <v>398</v>
      </c>
      <c r="E109" s="8" t="s">
        <v>399</v>
      </c>
    </row>
    <row r="110" spans="1:5" ht="13" x14ac:dyDescent="0.25">
      <c r="A110" s="53"/>
      <c r="B110" s="15" t="s">
        <v>400</v>
      </c>
      <c r="C110" s="21" t="s">
        <v>19</v>
      </c>
      <c r="D110" s="8" t="s">
        <v>401</v>
      </c>
      <c r="E110" s="8" t="s">
        <v>402</v>
      </c>
    </row>
    <row r="111" spans="1:5" ht="25" x14ac:dyDescent="0.25">
      <c r="A111" s="53"/>
      <c r="B111" s="15" t="s">
        <v>403</v>
      </c>
      <c r="C111" s="21" t="s">
        <v>19</v>
      </c>
      <c r="D111" s="8" t="s">
        <v>404</v>
      </c>
      <c r="E111" s="8" t="s">
        <v>405</v>
      </c>
    </row>
    <row r="112" spans="1:5" ht="13" x14ac:dyDescent="0.25">
      <c r="A112" s="53"/>
      <c r="B112" s="15" t="s">
        <v>406</v>
      </c>
      <c r="C112" s="21" t="s">
        <v>65</v>
      </c>
      <c r="D112" s="8" t="s">
        <v>407</v>
      </c>
      <c r="E112" s="8" t="s">
        <v>408</v>
      </c>
    </row>
    <row r="113" spans="1:5" ht="25" x14ac:dyDescent="0.25">
      <c r="A113" s="53"/>
      <c r="B113" s="15" t="s">
        <v>409</v>
      </c>
      <c r="C113" s="21" t="s">
        <v>19</v>
      </c>
      <c r="D113" s="8" t="s">
        <v>410</v>
      </c>
      <c r="E113" s="8" t="s">
        <v>411</v>
      </c>
    </row>
    <row r="114" spans="1:5" ht="13" x14ac:dyDescent="0.25">
      <c r="A114" s="53"/>
      <c r="B114" s="15" t="s">
        <v>412</v>
      </c>
      <c r="C114" s="21" t="s">
        <v>19</v>
      </c>
      <c r="D114" s="8" t="s">
        <v>413</v>
      </c>
      <c r="E114" s="8" t="s">
        <v>414</v>
      </c>
    </row>
    <row r="115" spans="1:5" ht="13" x14ac:dyDescent="0.25">
      <c r="A115" s="53"/>
      <c r="B115" s="15" t="s">
        <v>415</v>
      </c>
      <c r="C115" s="21" t="s">
        <v>19</v>
      </c>
      <c r="D115" s="8" t="s">
        <v>416</v>
      </c>
      <c r="E115" s="8"/>
    </row>
    <row r="116" spans="1:5" ht="25" x14ac:dyDescent="0.25">
      <c r="A116" s="53"/>
      <c r="B116" s="15" t="s">
        <v>417</v>
      </c>
      <c r="C116" s="21" t="s">
        <v>19</v>
      </c>
      <c r="D116" s="8" t="s">
        <v>418</v>
      </c>
      <c r="E116" s="8"/>
    </row>
    <row r="117" spans="1:5" ht="26" x14ac:dyDescent="0.25">
      <c r="A117" s="53"/>
      <c r="B117" s="15" t="s">
        <v>419</v>
      </c>
      <c r="C117" s="21" t="s">
        <v>7</v>
      </c>
      <c r="D117" s="8" t="s">
        <v>420</v>
      </c>
      <c r="E117" s="8"/>
    </row>
    <row r="118" spans="1:5" ht="26" x14ac:dyDescent="0.25">
      <c r="A118" s="53"/>
      <c r="B118" s="15" t="s">
        <v>421</v>
      </c>
      <c r="C118" s="21" t="s">
        <v>7</v>
      </c>
      <c r="D118" s="8" t="s">
        <v>422</v>
      </c>
      <c r="E118" s="8"/>
    </row>
    <row r="119" spans="1:5" ht="13" x14ac:dyDescent="0.25">
      <c r="A119" s="53"/>
      <c r="B119" s="15" t="s">
        <v>423</v>
      </c>
      <c r="C119" s="21" t="s">
        <v>19</v>
      </c>
      <c r="D119" s="8" t="s">
        <v>424</v>
      </c>
      <c r="E119" s="8"/>
    </row>
    <row r="120" spans="1:5" ht="13" x14ac:dyDescent="0.25">
      <c r="A120" s="53"/>
      <c r="B120" s="15"/>
      <c r="C120" s="21"/>
      <c r="D120" s="8" t="s">
        <v>425</v>
      </c>
      <c r="E120" s="8"/>
    </row>
    <row r="121" spans="1:5" ht="13" x14ac:dyDescent="0.25">
      <c r="A121" s="53"/>
      <c r="B121" s="15"/>
      <c r="C121" s="21"/>
      <c r="D121" s="8" t="s">
        <v>426</v>
      </c>
      <c r="E121" s="8"/>
    </row>
    <row r="122" spans="1:5" ht="13" x14ac:dyDescent="0.25">
      <c r="A122" s="53"/>
      <c r="B122" s="15"/>
      <c r="C122" s="21"/>
      <c r="D122" s="8" t="s">
        <v>427</v>
      </c>
      <c r="E122" s="8"/>
    </row>
    <row r="123" spans="1:5" ht="13" x14ac:dyDescent="0.25">
      <c r="A123" s="53"/>
      <c r="B123" s="15"/>
      <c r="C123" s="21"/>
      <c r="D123" s="8" t="s">
        <v>428</v>
      </c>
      <c r="E123" s="8"/>
    </row>
    <row r="124" spans="1:5" ht="13" x14ac:dyDescent="0.25">
      <c r="A124" s="54"/>
      <c r="B124" s="18"/>
      <c r="C124" s="23"/>
      <c r="D124" s="10" t="s">
        <v>429</v>
      </c>
      <c r="E124" s="10"/>
    </row>
    <row r="125" spans="1:5" ht="37.5" x14ac:dyDescent="0.25">
      <c r="A125" s="55" t="s">
        <v>152</v>
      </c>
      <c r="B125" s="15" t="s">
        <v>430</v>
      </c>
      <c r="C125" s="21" t="s">
        <v>163</v>
      </c>
      <c r="D125" s="8" t="s">
        <v>431</v>
      </c>
      <c r="E125" s="8" t="s">
        <v>432</v>
      </c>
    </row>
    <row r="126" spans="1:5" ht="25" x14ac:dyDescent="0.25">
      <c r="A126" s="53"/>
      <c r="B126" s="15" t="s">
        <v>433</v>
      </c>
      <c r="C126" s="21" t="s">
        <v>91</v>
      </c>
      <c r="D126" s="8" t="s">
        <v>434</v>
      </c>
      <c r="E126" s="8" t="s">
        <v>435</v>
      </c>
    </row>
    <row r="127" spans="1:5" ht="13" x14ac:dyDescent="0.25">
      <c r="A127" s="53"/>
      <c r="B127" s="15" t="s">
        <v>436</v>
      </c>
      <c r="C127" s="21" t="s">
        <v>65</v>
      </c>
      <c r="D127" s="8" t="s">
        <v>437</v>
      </c>
      <c r="E127" s="8" t="s">
        <v>438</v>
      </c>
    </row>
    <row r="128" spans="1:5" ht="13" x14ac:dyDescent="0.25">
      <c r="A128" s="53"/>
      <c r="B128" s="15" t="s">
        <v>439</v>
      </c>
      <c r="C128" s="21" t="s">
        <v>163</v>
      </c>
      <c r="D128" s="8" t="s">
        <v>440</v>
      </c>
      <c r="E128" s="8" t="s">
        <v>441</v>
      </c>
    </row>
    <row r="129" spans="1:5" ht="13" x14ac:dyDescent="0.25">
      <c r="A129" s="53"/>
      <c r="B129" s="15" t="s">
        <v>442</v>
      </c>
      <c r="C129" s="21" t="s">
        <v>163</v>
      </c>
      <c r="D129" s="8" t="s">
        <v>443</v>
      </c>
      <c r="E129" s="8" t="s">
        <v>444</v>
      </c>
    </row>
    <row r="130" spans="1:5" ht="25" x14ac:dyDescent="0.25">
      <c r="A130" s="53"/>
      <c r="B130" s="15" t="s">
        <v>445</v>
      </c>
      <c r="C130" s="21" t="s">
        <v>84</v>
      </c>
      <c r="D130" s="8" t="s">
        <v>446</v>
      </c>
      <c r="E130" s="8" t="s">
        <v>447</v>
      </c>
    </row>
    <row r="131" spans="1:5" ht="25" x14ac:dyDescent="0.25">
      <c r="A131" s="53"/>
      <c r="B131" s="15" t="s">
        <v>448</v>
      </c>
      <c r="C131" s="21" t="s">
        <v>163</v>
      </c>
      <c r="D131" s="8" t="s">
        <v>449</v>
      </c>
      <c r="E131" s="8" t="s">
        <v>450</v>
      </c>
    </row>
    <row r="132" spans="1:5" ht="13" x14ac:dyDescent="0.25">
      <c r="A132" s="53"/>
      <c r="B132" s="15"/>
      <c r="C132" s="21"/>
      <c r="D132" s="8" t="s">
        <v>451</v>
      </c>
      <c r="E132" s="8" t="s">
        <v>177</v>
      </c>
    </row>
    <row r="133" spans="1:5" ht="13" x14ac:dyDescent="0.25">
      <c r="A133" s="53"/>
      <c r="B133" s="15"/>
      <c r="C133" s="21"/>
      <c r="D133" s="8" t="s">
        <v>176</v>
      </c>
      <c r="E133" s="8" t="s">
        <v>452</v>
      </c>
    </row>
    <row r="134" spans="1:5" ht="13" x14ac:dyDescent="0.25">
      <c r="A134" s="53"/>
      <c r="B134" s="15"/>
      <c r="C134" s="21"/>
      <c r="D134" s="8" t="s">
        <v>453</v>
      </c>
      <c r="E134" s="8" t="s">
        <v>454</v>
      </c>
    </row>
    <row r="135" spans="1:5" ht="13" x14ac:dyDescent="0.25">
      <c r="A135" s="53"/>
      <c r="B135" s="15"/>
      <c r="C135" s="21"/>
      <c r="D135" s="8" t="s">
        <v>455</v>
      </c>
      <c r="E135" s="8" t="s">
        <v>456</v>
      </c>
    </row>
    <row r="136" spans="1:5" ht="13" x14ac:dyDescent="0.25">
      <c r="A136" s="54"/>
      <c r="B136" s="18"/>
      <c r="C136" s="23"/>
      <c r="D136" s="10" t="s">
        <v>457</v>
      </c>
      <c r="E136" s="10"/>
    </row>
  </sheetData>
  <mergeCells count="6">
    <mergeCell ref="A2:A25"/>
    <mergeCell ref="A26:A47"/>
    <mergeCell ref="A48:A62"/>
    <mergeCell ref="A95:A124"/>
    <mergeCell ref="A125:A136"/>
    <mergeCell ref="A63:A94"/>
  </mergeCells>
  <printOptions gridLines="1"/>
  <pageMargins left="0.7" right="0.7" top="0.75" bottom="0.75" header="0" footer="0"/>
  <pageSetup scale="60" fitToHeight="3" pageOrder="overThenDown" orientation="landscape" cellComments="atEnd" r:id="rId1"/>
  <headerFooter>
    <oddHeader>&amp;LOA Book Usage Data Trust&amp;C&amp;F</oddHeader>
    <oddFooter>&amp;L&amp;A&amp;RPage &amp;P of &amp;N</oddFooter>
  </headerFooter>
  <rowBreaks count="2" manualBreakCount="2">
    <brk id="47" max="4" man="1"/>
    <brk id="94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459B-81DA-456D-BE0B-28326B6BD8C0}">
  <sheetPr>
    <pageSetUpPr fitToPage="1"/>
  </sheetPr>
  <dimension ref="A1:X18"/>
  <sheetViews>
    <sheetView topLeftCell="D1" workbookViewId="0">
      <selection activeCell="A18" sqref="A1:X18"/>
    </sheetView>
  </sheetViews>
  <sheetFormatPr defaultRowHeight="12.5" x14ac:dyDescent="0.25"/>
  <cols>
    <col min="1" max="1" width="8.7265625" style="80"/>
    <col min="2" max="2" width="10.54296875" style="80" customWidth="1"/>
    <col min="3" max="6" width="13.26953125" style="80" customWidth="1"/>
    <col min="7" max="7" width="17.7265625" style="80" customWidth="1"/>
    <col min="8" max="8" width="14" style="80" customWidth="1"/>
    <col min="9" max="9" width="12.6328125" style="80" customWidth="1"/>
    <col min="10" max="11" width="13.7265625" style="80" customWidth="1"/>
    <col min="12" max="14" width="14.26953125" style="80" customWidth="1"/>
    <col min="15" max="19" width="16.26953125" style="80" customWidth="1"/>
    <col min="20" max="20" width="15.36328125" style="80" customWidth="1"/>
    <col min="21" max="24" width="15" style="80" customWidth="1"/>
    <col min="25" max="16384" width="8.7265625" style="80"/>
  </cols>
  <sheetData>
    <row r="1" spans="1:24" ht="130" x14ac:dyDescent="0.25">
      <c r="A1" s="81" t="s">
        <v>631</v>
      </c>
      <c r="B1" s="82" t="s">
        <v>650</v>
      </c>
      <c r="C1" s="81" t="s">
        <v>651</v>
      </c>
      <c r="D1" s="82" t="s">
        <v>652</v>
      </c>
      <c r="E1" s="82" t="s">
        <v>653</v>
      </c>
      <c r="F1" s="83" t="s">
        <v>654</v>
      </c>
      <c r="G1" s="92" t="s">
        <v>655</v>
      </c>
      <c r="H1" s="81" t="s">
        <v>656</v>
      </c>
      <c r="I1" s="83" t="s">
        <v>657</v>
      </c>
      <c r="J1" s="81" t="s">
        <v>658</v>
      </c>
      <c r="K1" s="83" t="s">
        <v>659</v>
      </c>
      <c r="L1" s="81" t="s">
        <v>660</v>
      </c>
      <c r="M1" s="82" t="s">
        <v>661</v>
      </c>
      <c r="N1" s="83" t="s">
        <v>662</v>
      </c>
      <c r="O1" s="92" t="s">
        <v>663</v>
      </c>
      <c r="P1" s="92" t="s">
        <v>664</v>
      </c>
      <c r="Q1" s="92" t="s">
        <v>665</v>
      </c>
      <c r="R1" s="92" t="s">
        <v>666</v>
      </c>
      <c r="S1" s="92" t="s">
        <v>667</v>
      </c>
      <c r="T1" s="81" t="s">
        <v>668</v>
      </c>
      <c r="U1" s="82" t="s">
        <v>669</v>
      </c>
      <c r="V1" s="82" t="s">
        <v>670</v>
      </c>
      <c r="W1" s="82" t="s">
        <v>671</v>
      </c>
      <c r="X1" s="83" t="s">
        <v>672</v>
      </c>
    </row>
    <row r="2" spans="1:24" ht="87.5" x14ac:dyDescent="0.25">
      <c r="A2" s="84" t="s">
        <v>673</v>
      </c>
      <c r="B2" s="85">
        <v>1</v>
      </c>
      <c r="C2" s="84" t="s">
        <v>522</v>
      </c>
      <c r="D2" s="86"/>
      <c r="E2" s="86"/>
      <c r="F2" s="87"/>
      <c r="G2" s="93" t="s">
        <v>674</v>
      </c>
      <c r="H2" s="84"/>
      <c r="I2" s="87"/>
      <c r="J2" s="84" t="s">
        <v>675</v>
      </c>
      <c r="K2" s="87"/>
      <c r="L2" s="84" t="s">
        <v>676</v>
      </c>
      <c r="M2" s="86"/>
      <c r="N2" s="87"/>
      <c r="O2" s="93"/>
      <c r="P2" s="93"/>
      <c r="Q2" s="93"/>
      <c r="R2" s="93"/>
      <c r="S2" s="93"/>
      <c r="T2" s="84"/>
      <c r="U2" s="86"/>
      <c r="V2" s="86"/>
      <c r="W2" s="86"/>
      <c r="X2" s="87"/>
    </row>
    <row r="3" spans="1:24" ht="75" x14ac:dyDescent="0.25">
      <c r="A3" s="84" t="s">
        <v>673</v>
      </c>
      <c r="B3" s="85">
        <v>2</v>
      </c>
      <c r="C3" s="84" t="s">
        <v>527</v>
      </c>
      <c r="D3" s="86"/>
      <c r="E3" s="86"/>
      <c r="F3" s="87"/>
      <c r="G3" s="93" t="s">
        <v>677</v>
      </c>
      <c r="H3" s="84"/>
      <c r="I3" s="87"/>
      <c r="J3" s="84"/>
      <c r="K3" s="87"/>
      <c r="L3" s="84"/>
      <c r="M3" s="86"/>
      <c r="N3" s="87"/>
      <c r="O3" s="93"/>
      <c r="P3" s="93"/>
      <c r="Q3" s="93"/>
      <c r="R3" s="93"/>
      <c r="S3" s="93"/>
      <c r="T3" s="84"/>
      <c r="U3" s="86"/>
      <c r="V3" s="86"/>
      <c r="W3" s="86"/>
      <c r="X3" s="87"/>
    </row>
    <row r="4" spans="1:24" ht="137.5" x14ac:dyDescent="0.25">
      <c r="A4" s="84" t="s">
        <v>673</v>
      </c>
      <c r="B4" s="85">
        <v>3</v>
      </c>
      <c r="C4" s="84"/>
      <c r="D4" s="86"/>
      <c r="E4" s="86"/>
      <c r="F4" s="87"/>
      <c r="G4" s="93"/>
      <c r="H4" s="84" t="s">
        <v>678</v>
      </c>
      <c r="I4" s="87"/>
      <c r="J4" s="84"/>
      <c r="K4" s="87"/>
      <c r="L4" s="84" t="s">
        <v>679</v>
      </c>
      <c r="M4" s="86"/>
      <c r="N4" s="87"/>
      <c r="O4" s="93"/>
      <c r="P4" s="93"/>
      <c r="Q4" s="93"/>
      <c r="R4" s="93"/>
      <c r="S4" s="93"/>
      <c r="T4" s="84"/>
      <c r="U4" s="86"/>
      <c r="V4" s="86"/>
      <c r="W4" s="86"/>
      <c r="X4" s="87"/>
    </row>
    <row r="5" spans="1:24" ht="25" x14ac:dyDescent="0.25">
      <c r="A5" s="84" t="s">
        <v>673</v>
      </c>
      <c r="B5" s="85">
        <v>4</v>
      </c>
      <c r="C5" s="84"/>
      <c r="D5" s="86"/>
      <c r="E5" s="86"/>
      <c r="F5" s="87"/>
      <c r="G5" s="93"/>
      <c r="H5" s="84"/>
      <c r="I5" s="87"/>
      <c r="J5" s="84"/>
      <c r="K5" s="87"/>
      <c r="L5" s="84"/>
      <c r="M5" s="86"/>
      <c r="N5" s="87"/>
      <c r="O5" s="93">
        <v>6</v>
      </c>
      <c r="P5" s="93">
        <v>7</v>
      </c>
      <c r="Q5" s="93"/>
      <c r="R5" s="93"/>
      <c r="S5" s="93">
        <v>7</v>
      </c>
      <c r="T5" s="84"/>
      <c r="U5" s="86"/>
      <c r="V5" s="86"/>
      <c r="W5" s="86"/>
      <c r="X5" s="87"/>
    </row>
    <row r="6" spans="1:24" ht="25" x14ac:dyDescent="0.25">
      <c r="A6" s="84" t="s">
        <v>673</v>
      </c>
      <c r="B6" s="85">
        <v>5</v>
      </c>
      <c r="C6" s="84"/>
      <c r="D6" s="86"/>
      <c r="E6" s="86"/>
      <c r="F6" s="87"/>
      <c r="G6" s="93"/>
      <c r="H6" s="84"/>
      <c r="I6" s="87"/>
      <c r="J6" s="84"/>
      <c r="K6" s="87"/>
      <c r="L6" s="84"/>
      <c r="M6" s="86"/>
      <c r="N6" s="87"/>
      <c r="O6" s="93">
        <v>4</v>
      </c>
      <c r="P6" s="93">
        <v>10</v>
      </c>
      <c r="Q6" s="93"/>
      <c r="R6" s="93"/>
      <c r="S6" s="93">
        <v>5</v>
      </c>
      <c r="T6" s="84"/>
      <c r="U6" s="86"/>
      <c r="V6" s="86"/>
      <c r="W6" s="86"/>
      <c r="X6" s="87"/>
    </row>
    <row r="7" spans="1:24" ht="50" x14ac:dyDescent="0.25">
      <c r="A7" s="84" t="s">
        <v>680</v>
      </c>
      <c r="B7" s="85">
        <v>6</v>
      </c>
      <c r="C7" s="84" t="s">
        <v>527</v>
      </c>
      <c r="D7" s="86"/>
      <c r="E7" s="86"/>
      <c r="F7" s="87"/>
      <c r="G7" s="93" t="s">
        <v>681</v>
      </c>
      <c r="H7" s="84"/>
      <c r="I7" s="87"/>
      <c r="J7" s="84" t="s">
        <v>675</v>
      </c>
      <c r="K7" s="87"/>
      <c r="L7" s="84" t="s">
        <v>682</v>
      </c>
      <c r="M7" s="86" t="s">
        <v>683</v>
      </c>
      <c r="N7" s="87" t="s">
        <v>684</v>
      </c>
      <c r="O7" s="93"/>
      <c r="P7" s="93"/>
      <c r="Q7" s="93"/>
      <c r="R7" s="93"/>
      <c r="S7" s="93"/>
      <c r="T7" s="84" t="s">
        <v>685</v>
      </c>
      <c r="U7" s="86" t="s">
        <v>116</v>
      </c>
      <c r="V7" s="86" t="s">
        <v>686</v>
      </c>
      <c r="W7" s="86" t="s">
        <v>687</v>
      </c>
      <c r="X7" s="87"/>
    </row>
    <row r="8" spans="1:24" ht="50" x14ac:dyDescent="0.25">
      <c r="A8" s="84" t="s">
        <v>680</v>
      </c>
      <c r="B8" s="85">
        <v>7</v>
      </c>
      <c r="C8" s="84" t="s">
        <v>522</v>
      </c>
      <c r="D8" s="86"/>
      <c r="E8" s="86"/>
      <c r="F8" s="87"/>
      <c r="G8" s="93" t="s">
        <v>688</v>
      </c>
      <c r="H8" s="84"/>
      <c r="I8" s="87"/>
      <c r="J8" s="84" t="s">
        <v>530</v>
      </c>
      <c r="K8" s="87"/>
      <c r="L8" s="84" t="s">
        <v>689</v>
      </c>
      <c r="M8" s="86"/>
      <c r="N8" s="87"/>
      <c r="O8" s="93">
        <v>6</v>
      </c>
      <c r="P8" s="93">
        <v>9</v>
      </c>
      <c r="Q8" s="93"/>
      <c r="R8" s="93"/>
      <c r="S8" s="93">
        <v>7</v>
      </c>
      <c r="T8" s="84" t="s">
        <v>687</v>
      </c>
      <c r="U8" s="86" t="s">
        <v>690</v>
      </c>
      <c r="V8" s="86" t="s">
        <v>686</v>
      </c>
      <c r="W8" s="86" t="s">
        <v>116</v>
      </c>
      <c r="X8" s="87"/>
    </row>
    <row r="9" spans="1:24" ht="37.5" x14ac:dyDescent="0.25">
      <c r="A9" s="84" t="s">
        <v>680</v>
      </c>
      <c r="B9" s="85">
        <v>8</v>
      </c>
      <c r="C9" s="84" t="s">
        <v>522</v>
      </c>
      <c r="D9" s="86" t="s">
        <v>521</v>
      </c>
      <c r="E9" s="86"/>
      <c r="F9" s="87"/>
      <c r="G9" s="93"/>
      <c r="H9" s="84"/>
      <c r="I9" s="87"/>
      <c r="J9" s="84" t="s">
        <v>675</v>
      </c>
      <c r="K9" s="87"/>
      <c r="L9" s="84"/>
      <c r="M9" s="86"/>
      <c r="N9" s="87"/>
      <c r="O9" s="93">
        <v>6</v>
      </c>
      <c r="P9" s="93">
        <v>8</v>
      </c>
      <c r="Q9" s="93"/>
      <c r="R9" s="93"/>
      <c r="S9" s="93">
        <v>8</v>
      </c>
      <c r="T9" s="84" t="s">
        <v>116</v>
      </c>
      <c r="U9" s="86" t="s">
        <v>687</v>
      </c>
      <c r="V9" s="86" t="s">
        <v>691</v>
      </c>
      <c r="W9" s="86" t="s">
        <v>686</v>
      </c>
      <c r="X9" s="87"/>
    </row>
    <row r="10" spans="1:24" ht="87.5" x14ac:dyDescent="0.25">
      <c r="A10" s="84" t="s">
        <v>680</v>
      </c>
      <c r="B10" s="85">
        <v>9</v>
      </c>
      <c r="C10" s="84" t="s">
        <v>524</v>
      </c>
      <c r="D10" s="86"/>
      <c r="E10" s="86"/>
      <c r="F10" s="87"/>
      <c r="G10" s="93" t="s">
        <v>692</v>
      </c>
      <c r="H10" s="84" t="s">
        <v>693</v>
      </c>
      <c r="I10" s="87"/>
      <c r="J10" s="84"/>
      <c r="K10" s="87"/>
      <c r="L10" s="84" t="s">
        <v>694</v>
      </c>
      <c r="M10" s="86" t="s">
        <v>695</v>
      </c>
      <c r="N10" s="87"/>
      <c r="O10" s="93">
        <v>5</v>
      </c>
      <c r="P10" s="93">
        <v>5</v>
      </c>
      <c r="Q10" s="93"/>
      <c r="R10" s="93"/>
      <c r="S10" s="93">
        <v>5</v>
      </c>
      <c r="T10" s="84" t="s">
        <v>116</v>
      </c>
      <c r="U10" s="86" t="s">
        <v>691</v>
      </c>
      <c r="V10" s="86" t="s">
        <v>686</v>
      </c>
      <c r="W10" s="86"/>
      <c r="X10" s="87"/>
    </row>
    <row r="11" spans="1:24" ht="37.5" x14ac:dyDescent="0.25">
      <c r="A11" s="84" t="s">
        <v>680</v>
      </c>
      <c r="B11" s="85">
        <v>10</v>
      </c>
      <c r="C11" s="84" t="s">
        <v>522</v>
      </c>
      <c r="D11" s="86"/>
      <c r="E11" s="86"/>
      <c r="F11" s="87"/>
      <c r="G11" s="93" t="s">
        <v>696</v>
      </c>
      <c r="H11" s="84" t="s">
        <v>697</v>
      </c>
      <c r="I11" s="87"/>
      <c r="J11" s="84" t="s">
        <v>530</v>
      </c>
      <c r="K11" s="87"/>
      <c r="L11" s="84" t="s">
        <v>698</v>
      </c>
      <c r="M11" s="86"/>
      <c r="N11" s="87"/>
      <c r="O11" s="93">
        <v>6</v>
      </c>
      <c r="P11" s="93">
        <v>8</v>
      </c>
      <c r="Q11" s="93"/>
      <c r="R11" s="93"/>
      <c r="S11" s="93">
        <v>9</v>
      </c>
      <c r="T11" s="84" t="s">
        <v>686</v>
      </c>
      <c r="U11" s="86" t="s">
        <v>691</v>
      </c>
      <c r="V11" s="86" t="s">
        <v>687</v>
      </c>
      <c r="W11" s="86" t="s">
        <v>690</v>
      </c>
      <c r="X11" s="87"/>
    </row>
    <row r="12" spans="1:24" ht="75" x14ac:dyDescent="0.25">
      <c r="A12" s="84" t="s">
        <v>680</v>
      </c>
      <c r="B12" s="85">
        <v>11</v>
      </c>
      <c r="C12" s="84" t="s">
        <v>522</v>
      </c>
      <c r="D12" s="86"/>
      <c r="E12" s="86"/>
      <c r="F12" s="87"/>
      <c r="G12" s="93" t="s">
        <v>699</v>
      </c>
      <c r="H12" s="84" t="s">
        <v>700</v>
      </c>
      <c r="I12" s="87"/>
      <c r="J12" s="84" t="s">
        <v>530</v>
      </c>
      <c r="K12" s="87"/>
      <c r="L12" s="84" t="s">
        <v>701</v>
      </c>
      <c r="M12" s="86"/>
      <c r="N12" s="87"/>
      <c r="O12" s="93"/>
      <c r="P12" s="93"/>
      <c r="Q12" s="93"/>
      <c r="R12" s="93"/>
      <c r="S12" s="93"/>
      <c r="T12" s="84" t="s">
        <v>686</v>
      </c>
      <c r="U12" s="86" t="s">
        <v>116</v>
      </c>
      <c r="V12" s="86" t="s">
        <v>691</v>
      </c>
      <c r="W12" s="86" t="s">
        <v>685</v>
      </c>
      <c r="X12" s="87"/>
    </row>
    <row r="13" spans="1:24" ht="125" x14ac:dyDescent="0.25">
      <c r="A13" s="84" t="s">
        <v>680</v>
      </c>
      <c r="B13" s="85">
        <v>12</v>
      </c>
      <c r="C13" s="84" t="s">
        <v>523</v>
      </c>
      <c r="D13" s="86" t="s">
        <v>522</v>
      </c>
      <c r="E13" s="86" t="s">
        <v>521</v>
      </c>
      <c r="F13" s="87" t="s">
        <v>702</v>
      </c>
      <c r="G13" s="93" t="s">
        <v>703</v>
      </c>
      <c r="H13" s="84" t="s">
        <v>704</v>
      </c>
      <c r="I13" s="87" t="s">
        <v>705</v>
      </c>
      <c r="J13" s="84" t="s">
        <v>529</v>
      </c>
      <c r="K13" s="87"/>
      <c r="L13" s="84"/>
      <c r="M13" s="86"/>
      <c r="N13" s="87"/>
      <c r="O13" s="93"/>
      <c r="P13" s="93"/>
      <c r="Q13" s="93"/>
      <c r="R13" s="93"/>
      <c r="S13" s="93">
        <v>9</v>
      </c>
      <c r="T13" s="84" t="s">
        <v>691</v>
      </c>
      <c r="U13" s="86" t="s">
        <v>686</v>
      </c>
      <c r="V13" s="86" t="s">
        <v>690</v>
      </c>
      <c r="W13" s="86" t="s">
        <v>687</v>
      </c>
      <c r="X13" s="87"/>
    </row>
    <row r="14" spans="1:24" ht="150" x14ac:dyDescent="0.25">
      <c r="A14" s="84" t="s">
        <v>680</v>
      </c>
      <c r="B14" s="85">
        <v>13</v>
      </c>
      <c r="C14" s="84" t="s">
        <v>524</v>
      </c>
      <c r="D14" s="86"/>
      <c r="E14" s="86"/>
      <c r="F14" s="87"/>
      <c r="G14" s="93" t="s">
        <v>706</v>
      </c>
      <c r="H14" s="84"/>
      <c r="I14" s="87"/>
      <c r="J14" s="84" t="s">
        <v>675</v>
      </c>
      <c r="K14" s="87" t="s">
        <v>529</v>
      </c>
      <c r="L14" s="84" t="s">
        <v>707</v>
      </c>
      <c r="M14" s="86"/>
      <c r="N14" s="87"/>
      <c r="O14" s="93">
        <v>6</v>
      </c>
      <c r="P14" s="93">
        <v>9</v>
      </c>
      <c r="Q14" s="93"/>
      <c r="R14" s="93"/>
      <c r="S14" s="93">
        <v>9</v>
      </c>
      <c r="T14" s="84" t="s">
        <v>690</v>
      </c>
      <c r="U14" s="86" t="s">
        <v>116</v>
      </c>
      <c r="V14" s="86" t="s">
        <v>687</v>
      </c>
      <c r="W14" s="86" t="s">
        <v>691</v>
      </c>
      <c r="X14" s="87" t="s">
        <v>686</v>
      </c>
    </row>
    <row r="15" spans="1:24" ht="50" x14ac:dyDescent="0.25">
      <c r="A15" s="84" t="s">
        <v>680</v>
      </c>
      <c r="B15" s="85">
        <v>14</v>
      </c>
      <c r="C15" s="84" t="s">
        <v>702</v>
      </c>
      <c r="D15" s="86" t="s">
        <v>523</v>
      </c>
      <c r="E15" s="86"/>
      <c r="F15" s="87"/>
      <c r="G15" s="93" t="s">
        <v>708</v>
      </c>
      <c r="H15" s="84" t="s">
        <v>709</v>
      </c>
      <c r="I15" s="87"/>
      <c r="J15" s="84" t="s">
        <v>529</v>
      </c>
      <c r="K15" s="87"/>
      <c r="L15" s="84"/>
      <c r="M15" s="86"/>
      <c r="N15" s="87"/>
      <c r="O15" s="93">
        <v>1</v>
      </c>
      <c r="P15" s="93">
        <v>8</v>
      </c>
      <c r="Q15" s="93"/>
      <c r="R15" s="93"/>
      <c r="S15" s="93">
        <v>8</v>
      </c>
      <c r="T15" s="84" t="s">
        <v>691</v>
      </c>
      <c r="U15" s="86" t="s">
        <v>686</v>
      </c>
      <c r="V15" s="86" t="s">
        <v>685</v>
      </c>
      <c r="W15" s="86" t="s">
        <v>687</v>
      </c>
      <c r="X15" s="87" t="s">
        <v>116</v>
      </c>
    </row>
    <row r="16" spans="1:24" ht="37.5" x14ac:dyDescent="0.25">
      <c r="A16" s="84" t="s">
        <v>680</v>
      </c>
      <c r="B16" s="85">
        <v>15</v>
      </c>
      <c r="C16" s="84" t="s">
        <v>522</v>
      </c>
      <c r="D16" s="86"/>
      <c r="E16" s="86"/>
      <c r="F16" s="87"/>
      <c r="G16" s="93"/>
      <c r="H16" s="84"/>
      <c r="I16" s="87"/>
      <c r="J16" s="84" t="s">
        <v>675</v>
      </c>
      <c r="K16" s="87"/>
      <c r="L16" s="84"/>
      <c r="M16" s="86"/>
      <c r="N16" s="87"/>
      <c r="O16" s="93"/>
      <c r="P16" s="93"/>
      <c r="Q16" s="93"/>
      <c r="R16" s="93"/>
      <c r="S16" s="93"/>
      <c r="T16" s="84" t="s">
        <v>691</v>
      </c>
      <c r="U16" s="86" t="s">
        <v>686</v>
      </c>
      <c r="V16" s="86" t="s">
        <v>687</v>
      </c>
      <c r="W16" s="86"/>
      <c r="X16" s="87"/>
    </row>
    <row r="17" spans="1:24" ht="37.5" x14ac:dyDescent="0.25">
      <c r="A17" s="84" t="s">
        <v>680</v>
      </c>
      <c r="B17" s="85">
        <v>16</v>
      </c>
      <c r="C17" s="84"/>
      <c r="D17" s="86"/>
      <c r="E17" s="86"/>
      <c r="F17" s="87"/>
      <c r="G17" s="93"/>
      <c r="H17" s="84"/>
      <c r="I17" s="87"/>
      <c r="J17" s="84"/>
      <c r="K17" s="87"/>
      <c r="L17" s="84"/>
      <c r="M17" s="86"/>
      <c r="N17" s="87"/>
      <c r="O17" s="93">
        <v>4</v>
      </c>
      <c r="P17" s="93"/>
      <c r="Q17" s="93"/>
      <c r="R17" s="93"/>
      <c r="S17" s="93">
        <v>9</v>
      </c>
      <c r="T17" s="84" t="s">
        <v>691</v>
      </c>
      <c r="U17" s="86" t="s">
        <v>686</v>
      </c>
      <c r="V17" s="86" t="s">
        <v>690</v>
      </c>
      <c r="W17" s="86" t="s">
        <v>687</v>
      </c>
      <c r="X17" s="87"/>
    </row>
    <row r="18" spans="1:24" ht="37.5" x14ac:dyDescent="0.25">
      <c r="A18" s="88" t="s">
        <v>680</v>
      </c>
      <c r="B18" s="89">
        <v>17</v>
      </c>
      <c r="C18" s="88"/>
      <c r="D18" s="90"/>
      <c r="E18" s="90"/>
      <c r="F18" s="91"/>
      <c r="G18" s="94"/>
      <c r="H18" s="88"/>
      <c r="I18" s="91"/>
      <c r="J18" s="88"/>
      <c r="K18" s="91"/>
      <c r="L18" s="88"/>
      <c r="M18" s="90"/>
      <c r="N18" s="91"/>
      <c r="O18" s="94"/>
      <c r="P18" s="94"/>
      <c r="Q18" s="94"/>
      <c r="R18" s="94"/>
      <c r="S18" s="94"/>
      <c r="T18" s="88" t="s">
        <v>687</v>
      </c>
      <c r="U18" s="90" t="s">
        <v>691</v>
      </c>
      <c r="V18" s="90" t="s">
        <v>690</v>
      </c>
      <c r="W18" s="90"/>
      <c r="X18" s="91"/>
    </row>
  </sheetData>
  <printOptions gridLines="1"/>
  <pageMargins left="0.25" right="0.25" top="0.75" bottom="0.75" header="0.3" footer="0.3"/>
  <pageSetup scale="39" fitToHeight="2" orientation="landscape" horizontalDpi="0" verticalDpi="0" r:id="rId1"/>
  <headerFooter>
    <oddHeader>&amp;LOA Book Usage Data Trust&amp;C&amp;F</oddHeader>
    <oddFooter>&amp;L&amp;A&amp;RPage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X27"/>
  <sheetViews>
    <sheetView view="pageBreakPreview" topLeftCell="A14" zoomScale="60" zoomScaleNormal="100" workbookViewId="0">
      <selection activeCell="B7" sqref="B7"/>
    </sheetView>
  </sheetViews>
  <sheetFormatPr defaultColWidth="12.6328125" defaultRowHeight="12.5" x14ac:dyDescent="0.25"/>
  <cols>
    <col min="1" max="1" width="27.6328125" style="5" customWidth="1"/>
    <col min="2" max="2" width="38.453125" style="5" customWidth="1"/>
    <col min="3" max="3" width="53.1796875" style="5" customWidth="1"/>
    <col min="4" max="4" width="34.7265625" style="5" customWidth="1"/>
    <col min="5" max="16384" width="12.6328125" style="5"/>
  </cols>
  <sheetData>
    <row r="1" spans="1:24" ht="13" x14ac:dyDescent="0.25">
      <c r="A1" s="25" t="s">
        <v>458</v>
      </c>
      <c r="B1" s="26" t="s">
        <v>459</v>
      </c>
      <c r="C1" s="31" t="s">
        <v>460</v>
      </c>
      <c r="D1" s="30" t="s">
        <v>461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x14ac:dyDescent="0.25">
      <c r="A2" s="56" t="s">
        <v>462</v>
      </c>
      <c r="B2" s="27" t="s">
        <v>463</v>
      </c>
      <c r="C2" s="27" t="s">
        <v>464</v>
      </c>
      <c r="D2" s="27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x14ac:dyDescent="0.25">
      <c r="A3" s="57"/>
      <c r="B3" s="28" t="s">
        <v>465</v>
      </c>
      <c r="C3" s="28" t="s">
        <v>466</v>
      </c>
      <c r="D3" s="28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x14ac:dyDescent="0.25">
      <c r="A4" s="57"/>
      <c r="B4" s="28" t="s">
        <v>467</v>
      </c>
      <c r="C4" s="28" t="s">
        <v>468</v>
      </c>
      <c r="D4" s="28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x14ac:dyDescent="0.25">
      <c r="A5" s="57"/>
      <c r="B5" s="28" t="s">
        <v>469</v>
      </c>
      <c r="C5" s="28" t="s">
        <v>470</v>
      </c>
      <c r="D5" s="28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x14ac:dyDescent="0.25">
      <c r="A6" s="57"/>
      <c r="B6" s="28"/>
      <c r="C6" s="28" t="s">
        <v>471</v>
      </c>
      <c r="D6" s="28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5" x14ac:dyDescent="0.25">
      <c r="A7" s="57"/>
      <c r="B7" s="28"/>
      <c r="C7" s="28" t="s">
        <v>472</v>
      </c>
      <c r="D7" s="28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25" x14ac:dyDescent="0.25">
      <c r="A8" s="57"/>
      <c r="B8" s="28"/>
      <c r="C8" s="28" t="s">
        <v>473</v>
      </c>
      <c r="D8" s="28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25" x14ac:dyDescent="0.25">
      <c r="A9" s="57"/>
      <c r="B9" s="28"/>
      <c r="C9" s="28" t="s">
        <v>474</v>
      </c>
      <c r="D9" s="2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25" x14ac:dyDescent="0.25">
      <c r="A10" s="57"/>
      <c r="B10" s="28"/>
      <c r="C10" s="28" t="s">
        <v>475</v>
      </c>
      <c r="D10" s="28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58"/>
      <c r="B11" s="29"/>
      <c r="C11" s="29" t="s">
        <v>476</v>
      </c>
      <c r="D11" s="29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25" x14ac:dyDescent="0.25">
      <c r="A12" s="59" t="s">
        <v>477</v>
      </c>
      <c r="B12" s="27" t="s">
        <v>478</v>
      </c>
      <c r="C12" s="27" t="s">
        <v>479</v>
      </c>
      <c r="D12" s="27" t="s">
        <v>480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25" x14ac:dyDescent="0.25">
      <c r="A13" s="57"/>
      <c r="B13" s="28" t="s">
        <v>481</v>
      </c>
      <c r="C13" s="28" t="s">
        <v>482</v>
      </c>
      <c r="D13" s="28" t="s">
        <v>483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7.5" x14ac:dyDescent="0.25">
      <c r="A14" s="57"/>
      <c r="B14" s="28" t="s">
        <v>484</v>
      </c>
      <c r="C14" s="28" t="s">
        <v>485</v>
      </c>
      <c r="D14" s="28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25" x14ac:dyDescent="0.25">
      <c r="A15" s="57"/>
      <c r="B15" s="28" t="s">
        <v>486</v>
      </c>
      <c r="C15" s="28" t="s">
        <v>487</v>
      </c>
      <c r="D15" s="28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x14ac:dyDescent="0.25">
      <c r="A16" s="57"/>
      <c r="B16" s="28"/>
      <c r="C16" s="28" t="s">
        <v>488</v>
      </c>
      <c r="D16" s="28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4" ht="25" x14ac:dyDescent="0.25">
      <c r="A17" s="57"/>
      <c r="B17" s="28"/>
      <c r="C17" s="28" t="s">
        <v>489</v>
      </c>
      <c r="D17" s="28"/>
    </row>
    <row r="18" spans="1:4" x14ac:dyDescent="0.25">
      <c r="A18" s="57"/>
      <c r="B18" s="28"/>
      <c r="C18" s="28" t="s">
        <v>490</v>
      </c>
      <c r="D18" s="28"/>
    </row>
    <row r="19" spans="1:4" ht="25" x14ac:dyDescent="0.25">
      <c r="A19" s="58"/>
      <c r="B19" s="29"/>
      <c r="C19" s="29" t="s">
        <v>491</v>
      </c>
      <c r="D19" s="29"/>
    </row>
    <row r="20" spans="1:4" ht="25" x14ac:dyDescent="0.25">
      <c r="A20" s="60" t="s">
        <v>492</v>
      </c>
      <c r="B20" s="27" t="s">
        <v>493</v>
      </c>
      <c r="C20" s="27" t="s">
        <v>494</v>
      </c>
      <c r="D20" s="27" t="s">
        <v>495</v>
      </c>
    </row>
    <row r="21" spans="1:4" x14ac:dyDescent="0.25">
      <c r="A21" s="57"/>
      <c r="B21" s="28" t="s">
        <v>496</v>
      </c>
      <c r="C21" s="28" t="s">
        <v>497</v>
      </c>
      <c r="D21" s="28"/>
    </row>
    <row r="22" spans="1:4" x14ac:dyDescent="0.25">
      <c r="A22" s="57"/>
      <c r="B22" s="28" t="s">
        <v>498</v>
      </c>
      <c r="C22" s="28" t="s">
        <v>499</v>
      </c>
      <c r="D22" s="28"/>
    </row>
    <row r="23" spans="1:4" ht="25" x14ac:dyDescent="0.25">
      <c r="A23" s="57"/>
      <c r="B23" s="28" t="s">
        <v>500</v>
      </c>
      <c r="C23" s="28" t="s">
        <v>501</v>
      </c>
      <c r="D23" s="28"/>
    </row>
    <row r="24" spans="1:4" x14ac:dyDescent="0.25">
      <c r="A24" s="57"/>
      <c r="B24" s="28" t="s">
        <v>502</v>
      </c>
      <c r="C24" s="28" t="s">
        <v>503</v>
      </c>
      <c r="D24" s="28"/>
    </row>
    <row r="25" spans="1:4" ht="25" x14ac:dyDescent="0.25">
      <c r="A25" s="57"/>
      <c r="B25" s="28" t="s">
        <v>504</v>
      </c>
      <c r="C25" s="28" t="s">
        <v>505</v>
      </c>
      <c r="D25" s="28"/>
    </row>
    <row r="26" spans="1:4" ht="25" x14ac:dyDescent="0.25">
      <c r="A26" s="57"/>
      <c r="B26" s="28"/>
      <c r="C26" s="28" t="s">
        <v>506</v>
      </c>
      <c r="D26" s="28"/>
    </row>
    <row r="27" spans="1:4" x14ac:dyDescent="0.25">
      <c r="A27" s="58"/>
      <c r="B27" s="29"/>
      <c r="C27" s="29" t="s">
        <v>507</v>
      </c>
      <c r="D27" s="29"/>
    </row>
  </sheetData>
  <mergeCells count="3">
    <mergeCell ref="A2:A11"/>
    <mergeCell ref="A12:A19"/>
    <mergeCell ref="A20:A27"/>
  </mergeCells>
  <printOptions gridLines="1"/>
  <pageMargins left="0.25" right="0.25" top="0.75" bottom="0.75" header="0.3" footer="0.3"/>
  <pageSetup scale="88" orientation="landscape" horizontalDpi="0" verticalDpi="0" r:id="rId1"/>
  <headerFooter>
    <oddHeader>&amp;LOA Book Usage Data Trust&amp;C&amp;F</oddHeader>
    <oddFooter>&amp;L&amp;A&amp;RPage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C74"/>
  <sheetViews>
    <sheetView view="pageBreakPreview" zoomScale="60" zoomScaleNormal="50" workbookViewId="0">
      <pane ySplit="1" topLeftCell="A2" activePane="bottomLeft" state="frozen"/>
      <selection pane="bottomLeft" activeCell="E14" sqref="E14"/>
    </sheetView>
  </sheetViews>
  <sheetFormatPr defaultColWidth="12.6328125" defaultRowHeight="12.5" x14ac:dyDescent="0.25"/>
  <cols>
    <col min="1" max="1" width="5.6328125" style="34" customWidth="1"/>
    <col min="2" max="2" width="49.453125" style="34" customWidth="1"/>
    <col min="3" max="3" width="40" style="34" customWidth="1"/>
    <col min="4" max="4" width="30.453125" style="34" customWidth="1"/>
    <col min="5" max="5" width="29.54296875" style="34" customWidth="1"/>
    <col min="6" max="6" width="12.54296875" style="34" customWidth="1"/>
    <col min="7" max="7" width="12.81640625" style="34" customWidth="1"/>
    <col min="8" max="8" width="7.453125" style="34" customWidth="1"/>
    <col min="9" max="9" width="12.6328125" style="34"/>
    <col min="10" max="10" width="12.6328125" style="51"/>
    <col min="11" max="11" width="11.26953125" style="51" customWidth="1"/>
    <col min="12" max="12" width="12.26953125" style="51" customWidth="1"/>
    <col min="13" max="13" width="11.7265625" style="51" customWidth="1"/>
    <col min="14" max="14" width="10.81640625" style="51" customWidth="1"/>
    <col min="15" max="15" width="10.08984375" style="51" customWidth="1"/>
    <col min="16" max="16384" width="12.6328125" style="34"/>
  </cols>
  <sheetData>
    <row r="1" spans="1:29" ht="62.5" x14ac:dyDescent="0.25">
      <c r="A1" s="37" t="s">
        <v>508</v>
      </c>
      <c r="B1" s="38" t="s">
        <v>509</v>
      </c>
      <c r="C1" s="38" t="s">
        <v>510</v>
      </c>
      <c r="D1" s="38" t="s">
        <v>511</v>
      </c>
      <c r="E1" s="38" t="s">
        <v>512</v>
      </c>
      <c r="F1" s="38" t="s">
        <v>513</v>
      </c>
      <c r="G1" s="38" t="s">
        <v>514</v>
      </c>
      <c r="H1" s="38" t="s">
        <v>515</v>
      </c>
      <c r="I1" s="39" t="s">
        <v>516</v>
      </c>
      <c r="J1" s="45" t="s">
        <v>618</v>
      </c>
      <c r="K1" s="45" t="s">
        <v>616</v>
      </c>
      <c r="L1" s="45" t="s">
        <v>617</v>
      </c>
      <c r="M1" s="45" t="s">
        <v>619</v>
      </c>
      <c r="N1" s="45" t="s">
        <v>620</v>
      </c>
      <c r="O1" s="46" t="s">
        <v>621</v>
      </c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</row>
    <row r="2" spans="1:29" ht="13" x14ac:dyDescent="0.25">
      <c r="A2" s="40"/>
      <c r="B2" s="35" t="s">
        <v>517</v>
      </c>
      <c r="C2" s="35" t="s">
        <v>518</v>
      </c>
      <c r="D2" s="35">
        <v>2</v>
      </c>
      <c r="E2" s="35">
        <v>5</v>
      </c>
      <c r="F2" s="33">
        <v>4</v>
      </c>
      <c r="G2" s="33">
        <v>6</v>
      </c>
      <c r="H2" s="32">
        <f>SUM(D2:G2)</f>
        <v>17</v>
      </c>
      <c r="I2" s="33"/>
      <c r="J2" s="47"/>
      <c r="K2" s="47"/>
      <c r="L2" s="47"/>
      <c r="M2" s="47"/>
      <c r="N2" s="47"/>
      <c r="O2" s="48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3" spans="1:29" ht="13" x14ac:dyDescent="0.25">
      <c r="A3" s="40">
        <v>1</v>
      </c>
      <c r="B3" s="35" t="s">
        <v>519</v>
      </c>
      <c r="C3" s="35" t="s">
        <v>518</v>
      </c>
      <c r="D3" s="35"/>
      <c r="E3" s="35"/>
      <c r="F3" s="33"/>
      <c r="G3" s="33"/>
      <c r="H3" s="32"/>
      <c r="I3" s="33"/>
      <c r="J3" s="47"/>
      <c r="K3" s="47"/>
      <c r="L3" s="47"/>
      <c r="M3" s="47"/>
      <c r="N3" s="47"/>
      <c r="O3" s="48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</row>
    <row r="4" spans="1:29" ht="13" x14ac:dyDescent="0.25">
      <c r="A4" s="40">
        <v>2</v>
      </c>
      <c r="B4" s="35" t="s">
        <v>520</v>
      </c>
      <c r="C4" s="35" t="s">
        <v>521</v>
      </c>
      <c r="D4" s="35">
        <v>1</v>
      </c>
      <c r="E4" s="35">
        <v>0</v>
      </c>
      <c r="F4" s="33"/>
      <c r="G4" s="33">
        <v>3</v>
      </c>
      <c r="H4" s="32">
        <f t="shared" ref="H4:H33" si="0">SUM(D4:G4)</f>
        <v>4</v>
      </c>
      <c r="I4" s="33"/>
      <c r="J4" s="47"/>
      <c r="K4" s="47"/>
      <c r="L4" s="47"/>
      <c r="M4" s="47"/>
      <c r="N4" s="47"/>
      <c r="O4" s="48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</row>
    <row r="5" spans="1:29" ht="13" x14ac:dyDescent="0.25">
      <c r="A5" s="40">
        <v>2</v>
      </c>
      <c r="B5" s="35" t="s">
        <v>520</v>
      </c>
      <c r="C5" s="35" t="s">
        <v>522</v>
      </c>
      <c r="D5" s="35">
        <v>1</v>
      </c>
      <c r="E5" s="35">
        <v>2</v>
      </c>
      <c r="F5" s="33"/>
      <c r="G5" s="33">
        <v>4</v>
      </c>
      <c r="H5" s="32">
        <f t="shared" si="0"/>
        <v>7</v>
      </c>
      <c r="I5" s="33"/>
      <c r="J5" s="47"/>
      <c r="K5" s="47"/>
      <c r="L5" s="47"/>
      <c r="M5" s="47"/>
      <c r="N5" s="47"/>
      <c r="O5" s="48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</row>
    <row r="6" spans="1:29" ht="25" x14ac:dyDescent="0.25">
      <c r="A6" s="40">
        <v>2</v>
      </c>
      <c r="B6" s="35" t="s">
        <v>520</v>
      </c>
      <c r="C6" s="35" t="s">
        <v>523</v>
      </c>
      <c r="D6" s="35">
        <v>0</v>
      </c>
      <c r="E6" s="35">
        <v>0</v>
      </c>
      <c r="F6" s="33"/>
      <c r="G6" s="33">
        <v>2</v>
      </c>
      <c r="H6" s="32">
        <f t="shared" si="0"/>
        <v>2</v>
      </c>
      <c r="I6" s="33"/>
      <c r="J6" s="47"/>
      <c r="K6" s="47"/>
      <c r="L6" s="47"/>
      <c r="M6" s="47"/>
      <c r="N6" s="47"/>
      <c r="O6" s="48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 ht="13" x14ac:dyDescent="0.25">
      <c r="A7" s="40">
        <v>2</v>
      </c>
      <c r="B7" s="35" t="s">
        <v>520</v>
      </c>
      <c r="C7" s="35" t="s">
        <v>524</v>
      </c>
      <c r="D7" s="35">
        <v>0</v>
      </c>
      <c r="E7" s="35">
        <v>1</v>
      </c>
      <c r="F7" s="33"/>
      <c r="G7" s="33">
        <v>1</v>
      </c>
      <c r="H7" s="32">
        <f t="shared" si="0"/>
        <v>2</v>
      </c>
      <c r="I7" s="33"/>
      <c r="J7" s="47"/>
      <c r="K7" s="47"/>
      <c r="L7" s="47"/>
      <c r="M7" s="47"/>
      <c r="N7" s="47"/>
      <c r="O7" s="48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</row>
    <row r="8" spans="1:29" ht="13" x14ac:dyDescent="0.25">
      <c r="A8" s="40">
        <v>2</v>
      </c>
      <c r="B8" s="35" t="s">
        <v>520</v>
      </c>
      <c r="C8" s="35" t="s">
        <v>525</v>
      </c>
      <c r="D8" s="35">
        <v>0</v>
      </c>
      <c r="E8" s="35">
        <v>0</v>
      </c>
      <c r="F8" s="33"/>
      <c r="G8" s="33"/>
      <c r="H8" s="32">
        <f t="shared" si="0"/>
        <v>0</v>
      </c>
      <c r="I8" s="33"/>
      <c r="J8" s="47"/>
      <c r="K8" s="47"/>
      <c r="L8" s="47"/>
      <c r="M8" s="47"/>
      <c r="N8" s="47"/>
      <c r="O8" s="48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</row>
    <row r="9" spans="1:29" ht="13" x14ac:dyDescent="0.25">
      <c r="A9" s="40">
        <v>2</v>
      </c>
      <c r="B9" s="35" t="s">
        <v>520</v>
      </c>
      <c r="C9" s="35" t="s">
        <v>526</v>
      </c>
      <c r="D9" s="35">
        <v>0</v>
      </c>
      <c r="E9" s="35">
        <v>1</v>
      </c>
      <c r="F9" s="33"/>
      <c r="G9" s="33">
        <v>2</v>
      </c>
      <c r="H9" s="32">
        <f t="shared" si="0"/>
        <v>3</v>
      </c>
      <c r="I9" s="33"/>
      <c r="J9" s="47"/>
      <c r="K9" s="47"/>
      <c r="L9" s="47"/>
      <c r="M9" s="47"/>
      <c r="N9" s="47"/>
      <c r="O9" s="48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</row>
    <row r="10" spans="1:29" ht="13" x14ac:dyDescent="0.25">
      <c r="A10" s="40">
        <v>2</v>
      </c>
      <c r="B10" s="35" t="s">
        <v>520</v>
      </c>
      <c r="C10" s="35" t="s">
        <v>527</v>
      </c>
      <c r="D10" s="35">
        <v>0</v>
      </c>
      <c r="E10" s="35">
        <v>1</v>
      </c>
      <c r="F10" s="33"/>
      <c r="G10" s="33">
        <v>1</v>
      </c>
      <c r="H10" s="32">
        <f t="shared" si="0"/>
        <v>2</v>
      </c>
      <c r="I10" s="33"/>
      <c r="J10" s="47"/>
      <c r="K10" s="47"/>
      <c r="L10" s="47"/>
      <c r="M10" s="47"/>
      <c r="N10" s="47"/>
      <c r="O10" s="48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</row>
    <row r="11" spans="1:29" ht="25" x14ac:dyDescent="0.25">
      <c r="A11" s="40">
        <v>3</v>
      </c>
      <c r="B11" s="35" t="s">
        <v>528</v>
      </c>
      <c r="C11" s="35" t="s">
        <v>529</v>
      </c>
      <c r="D11" s="35">
        <v>2</v>
      </c>
      <c r="E11" s="35">
        <v>3</v>
      </c>
      <c r="F11" s="33"/>
      <c r="G11" s="33"/>
      <c r="H11" s="32">
        <f t="shared" si="0"/>
        <v>5</v>
      </c>
      <c r="I11" s="33"/>
      <c r="J11" s="47"/>
      <c r="K11" s="47"/>
      <c r="L11" s="47"/>
      <c r="M11" s="47"/>
      <c r="N11" s="47"/>
      <c r="O11" s="48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</row>
    <row r="12" spans="1:29" ht="25" x14ac:dyDescent="0.25">
      <c r="A12" s="40">
        <v>3</v>
      </c>
      <c r="B12" s="35" t="s">
        <v>528</v>
      </c>
      <c r="C12" s="35" t="s">
        <v>530</v>
      </c>
      <c r="D12" s="35">
        <v>0</v>
      </c>
      <c r="E12" s="35">
        <v>0</v>
      </c>
      <c r="F12" s="33"/>
      <c r="G12" s="33"/>
      <c r="H12" s="32">
        <f t="shared" si="0"/>
        <v>0</v>
      </c>
      <c r="I12" s="33"/>
      <c r="J12" s="47"/>
      <c r="K12" s="47"/>
      <c r="L12" s="47"/>
      <c r="M12" s="47"/>
      <c r="N12" s="47"/>
      <c r="O12" s="48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</row>
    <row r="13" spans="1:29" ht="25" x14ac:dyDescent="0.25">
      <c r="A13" s="40">
        <v>3</v>
      </c>
      <c r="B13" s="35" t="s">
        <v>528</v>
      </c>
      <c r="C13" s="35" t="s">
        <v>531</v>
      </c>
      <c r="D13" s="35">
        <v>0</v>
      </c>
      <c r="E13" s="35">
        <v>1</v>
      </c>
      <c r="F13" s="33"/>
      <c r="G13" s="33"/>
      <c r="H13" s="32">
        <f t="shared" si="0"/>
        <v>1</v>
      </c>
      <c r="I13" s="33"/>
      <c r="J13" s="47"/>
      <c r="K13" s="47"/>
      <c r="L13" s="47"/>
      <c r="M13" s="47"/>
      <c r="N13" s="47"/>
      <c r="O13" s="48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</row>
    <row r="14" spans="1:29" ht="25" x14ac:dyDescent="0.25">
      <c r="A14" s="40">
        <v>3</v>
      </c>
      <c r="B14" s="35" t="s">
        <v>528</v>
      </c>
      <c r="C14" s="35" t="s">
        <v>532</v>
      </c>
      <c r="D14" s="35">
        <v>0</v>
      </c>
      <c r="E14" s="35">
        <v>1</v>
      </c>
      <c r="F14" s="33"/>
      <c r="G14" s="33"/>
      <c r="H14" s="32">
        <f t="shared" si="0"/>
        <v>1</v>
      </c>
      <c r="I14" s="33"/>
      <c r="J14" s="47"/>
      <c r="K14" s="47"/>
      <c r="L14" s="47"/>
      <c r="M14" s="47"/>
      <c r="N14" s="47"/>
      <c r="O14" s="48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</row>
    <row r="15" spans="1:29" ht="25" x14ac:dyDescent="0.25">
      <c r="A15" s="40">
        <v>4</v>
      </c>
      <c r="B15" s="35" t="s">
        <v>533</v>
      </c>
      <c r="C15" s="33" t="s">
        <v>518</v>
      </c>
      <c r="D15" s="33"/>
      <c r="E15" s="33"/>
      <c r="F15" s="33"/>
      <c r="G15" s="33"/>
      <c r="H15" s="32">
        <f t="shared" si="0"/>
        <v>0</v>
      </c>
      <c r="I15" s="33"/>
      <c r="J15" s="47"/>
      <c r="K15" s="47"/>
      <c r="L15" s="47"/>
      <c r="M15" s="47"/>
      <c r="N15" s="47"/>
      <c r="O15" s="48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</row>
    <row r="16" spans="1:29" ht="25" x14ac:dyDescent="0.25">
      <c r="A16" s="40">
        <v>5</v>
      </c>
      <c r="B16" s="33" t="s">
        <v>534</v>
      </c>
      <c r="C16" s="33" t="s">
        <v>535</v>
      </c>
      <c r="D16" s="33"/>
      <c r="E16" s="33"/>
      <c r="F16" s="33"/>
      <c r="G16" s="33"/>
      <c r="H16" s="32">
        <f t="shared" si="0"/>
        <v>0</v>
      </c>
      <c r="I16" s="33"/>
      <c r="J16" s="47"/>
      <c r="K16" s="47"/>
      <c r="L16" s="47"/>
      <c r="M16" s="47"/>
      <c r="N16" s="47"/>
      <c r="O16" s="48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</row>
    <row r="17" spans="1:15" ht="13" x14ac:dyDescent="0.25">
      <c r="A17" s="40">
        <v>6</v>
      </c>
      <c r="B17" s="35" t="s">
        <v>536</v>
      </c>
      <c r="C17" s="33" t="s">
        <v>537</v>
      </c>
      <c r="D17" s="33"/>
      <c r="E17" s="33"/>
      <c r="F17" s="33"/>
      <c r="G17" s="33"/>
      <c r="H17" s="32">
        <f t="shared" si="0"/>
        <v>0</v>
      </c>
      <c r="I17" s="33"/>
      <c r="J17" s="47"/>
      <c r="K17" s="47"/>
      <c r="L17" s="47"/>
      <c r="M17" s="47"/>
      <c r="N17" s="47"/>
      <c r="O17" s="48"/>
    </row>
    <row r="18" spans="1:15" ht="13" x14ac:dyDescent="0.25">
      <c r="A18" s="40">
        <v>7</v>
      </c>
      <c r="B18" s="35" t="s">
        <v>538</v>
      </c>
      <c r="C18" s="35" t="s">
        <v>539</v>
      </c>
      <c r="D18" s="35">
        <v>0</v>
      </c>
      <c r="E18" s="35">
        <v>1</v>
      </c>
      <c r="F18" s="33">
        <f t="shared" ref="F18:F21" si="1">SUM(J18:K18)</f>
        <v>3</v>
      </c>
      <c r="G18" s="33">
        <f t="shared" ref="G18:G21" si="2">SUM(M18+N18)</f>
        <v>4</v>
      </c>
      <c r="H18" s="32">
        <f t="shared" si="0"/>
        <v>8</v>
      </c>
      <c r="I18" s="36">
        <f>H18/H2</f>
        <v>0.47058823529411764</v>
      </c>
      <c r="J18" s="47">
        <v>2</v>
      </c>
      <c r="K18" s="47">
        <v>1</v>
      </c>
      <c r="L18" s="47">
        <v>1</v>
      </c>
      <c r="M18" s="47">
        <v>3</v>
      </c>
      <c r="N18" s="47">
        <v>1</v>
      </c>
      <c r="O18" s="48"/>
    </row>
    <row r="19" spans="1:15" ht="13" x14ac:dyDescent="0.25">
      <c r="A19" s="40">
        <v>7</v>
      </c>
      <c r="B19" s="35" t="s">
        <v>538</v>
      </c>
      <c r="C19" s="35" t="s">
        <v>540</v>
      </c>
      <c r="D19" s="35">
        <v>0</v>
      </c>
      <c r="E19" s="35">
        <v>1</v>
      </c>
      <c r="F19" s="33">
        <f t="shared" si="1"/>
        <v>2</v>
      </c>
      <c r="G19" s="33">
        <f t="shared" si="2"/>
        <v>3</v>
      </c>
      <c r="H19" s="32">
        <f t="shared" si="0"/>
        <v>6</v>
      </c>
      <c r="I19" s="36">
        <f t="shared" ref="I19:I21" si="3">H19/$H$2</f>
        <v>0.35294117647058826</v>
      </c>
      <c r="J19" s="47"/>
      <c r="K19" s="47">
        <v>2</v>
      </c>
      <c r="L19" s="47">
        <v>2</v>
      </c>
      <c r="M19" s="47">
        <v>1</v>
      </c>
      <c r="N19" s="47">
        <v>2</v>
      </c>
      <c r="O19" s="48">
        <v>1</v>
      </c>
    </row>
    <row r="20" spans="1:15" ht="13" x14ac:dyDescent="0.25">
      <c r="A20" s="40">
        <v>7</v>
      </c>
      <c r="B20" s="35" t="s">
        <v>538</v>
      </c>
      <c r="C20" s="35" t="s">
        <v>541</v>
      </c>
      <c r="D20" s="35">
        <v>2</v>
      </c>
      <c r="E20" s="35">
        <v>0</v>
      </c>
      <c r="F20" s="33">
        <f t="shared" si="1"/>
        <v>3</v>
      </c>
      <c r="G20" s="33">
        <f t="shared" si="2"/>
        <v>5</v>
      </c>
      <c r="H20" s="32">
        <f t="shared" si="0"/>
        <v>10</v>
      </c>
      <c r="I20" s="36">
        <f t="shared" si="3"/>
        <v>0.58823529411764708</v>
      </c>
      <c r="J20" s="47">
        <v>2</v>
      </c>
      <c r="K20" s="47">
        <v>1</v>
      </c>
      <c r="L20" s="47">
        <v>1</v>
      </c>
      <c r="M20" s="47">
        <v>3</v>
      </c>
      <c r="N20" s="47">
        <v>2</v>
      </c>
      <c r="O20" s="48"/>
    </row>
    <row r="21" spans="1:15" ht="13" x14ac:dyDescent="0.25">
      <c r="A21" s="40">
        <v>7</v>
      </c>
      <c r="B21" s="35" t="s">
        <v>538</v>
      </c>
      <c r="C21" s="35" t="s">
        <v>542</v>
      </c>
      <c r="D21" s="35">
        <v>1</v>
      </c>
      <c r="E21" s="35">
        <v>2</v>
      </c>
      <c r="F21" s="33">
        <f t="shared" si="1"/>
        <v>4</v>
      </c>
      <c r="G21" s="33">
        <f t="shared" si="2"/>
        <v>5</v>
      </c>
      <c r="H21" s="32">
        <f t="shared" si="0"/>
        <v>12</v>
      </c>
      <c r="I21" s="36">
        <f t="shared" si="3"/>
        <v>0.70588235294117652</v>
      </c>
      <c r="J21" s="47">
        <v>3</v>
      </c>
      <c r="K21" s="47">
        <v>1</v>
      </c>
      <c r="L21" s="47"/>
      <c r="M21" s="47">
        <v>4</v>
      </c>
      <c r="N21" s="47">
        <v>1</v>
      </c>
      <c r="O21" s="48"/>
    </row>
    <row r="22" spans="1:15" ht="25" x14ac:dyDescent="0.25">
      <c r="A22" s="40">
        <v>8</v>
      </c>
      <c r="B22" s="33" t="s">
        <v>543</v>
      </c>
      <c r="C22" s="33" t="s">
        <v>535</v>
      </c>
      <c r="D22" s="33"/>
      <c r="E22" s="35" t="s">
        <v>544</v>
      </c>
      <c r="F22" s="33"/>
      <c r="G22" s="33"/>
      <c r="H22" s="32">
        <f t="shared" si="0"/>
        <v>0</v>
      </c>
      <c r="I22" s="33"/>
      <c r="J22" s="47"/>
      <c r="K22" s="47"/>
      <c r="L22" s="47"/>
      <c r="M22" s="47"/>
      <c r="N22" s="47"/>
      <c r="O22" s="48"/>
    </row>
    <row r="23" spans="1:15" ht="50" x14ac:dyDescent="0.25">
      <c r="A23" s="40">
        <v>8</v>
      </c>
      <c r="B23" s="33" t="s">
        <v>543</v>
      </c>
      <c r="C23" s="33" t="s">
        <v>535</v>
      </c>
      <c r="D23" s="33"/>
      <c r="E23" s="35" t="s">
        <v>545</v>
      </c>
      <c r="F23" s="33"/>
      <c r="G23" s="33"/>
      <c r="H23" s="32">
        <f t="shared" si="0"/>
        <v>0</v>
      </c>
      <c r="I23" s="33"/>
      <c r="J23" s="47"/>
      <c r="K23" s="47"/>
      <c r="L23" s="47"/>
      <c r="M23" s="47"/>
      <c r="N23" s="47"/>
      <c r="O23" s="48"/>
    </row>
    <row r="24" spans="1:15" ht="84" customHeight="1" x14ac:dyDescent="0.25">
      <c r="A24" s="40">
        <v>8</v>
      </c>
      <c r="B24" s="33" t="s">
        <v>543</v>
      </c>
      <c r="C24" s="33" t="s">
        <v>535</v>
      </c>
      <c r="D24" s="33"/>
      <c r="E24" s="35" t="s">
        <v>546</v>
      </c>
      <c r="F24" s="33"/>
      <c r="G24" s="33"/>
      <c r="H24" s="32">
        <f t="shared" si="0"/>
        <v>0</v>
      </c>
      <c r="I24" s="33"/>
      <c r="J24" s="47"/>
      <c r="K24" s="47"/>
      <c r="L24" s="47"/>
      <c r="M24" s="47"/>
      <c r="N24" s="47"/>
      <c r="O24" s="48"/>
    </row>
    <row r="25" spans="1:15" ht="37.5" x14ac:dyDescent="0.25">
      <c r="A25" s="40">
        <v>8</v>
      </c>
      <c r="B25" s="33" t="s">
        <v>543</v>
      </c>
      <c r="C25" s="33" t="s">
        <v>535</v>
      </c>
      <c r="D25" s="33"/>
      <c r="E25" s="35" t="s">
        <v>547</v>
      </c>
      <c r="F25" s="33"/>
      <c r="G25" s="33"/>
      <c r="H25" s="32">
        <f t="shared" si="0"/>
        <v>0</v>
      </c>
      <c r="I25" s="33"/>
      <c r="J25" s="47"/>
      <c r="K25" s="47"/>
      <c r="L25" s="47"/>
      <c r="M25" s="47"/>
      <c r="N25" s="47"/>
      <c r="O25" s="48"/>
    </row>
    <row r="26" spans="1:15" ht="25" x14ac:dyDescent="0.25">
      <c r="A26" s="40">
        <v>9</v>
      </c>
      <c r="B26" s="33" t="s">
        <v>548</v>
      </c>
      <c r="C26" s="35" t="s">
        <v>463</v>
      </c>
      <c r="D26" s="35">
        <v>0</v>
      </c>
      <c r="E26" s="35">
        <v>4</v>
      </c>
      <c r="F26" s="33">
        <f t="shared" ref="F26:F28" si="4">SUM(J26:K26)</f>
        <v>4</v>
      </c>
      <c r="G26" s="33">
        <f t="shared" ref="G26:G28" si="5">SUM(M26+N26)</f>
        <v>5</v>
      </c>
      <c r="H26" s="32">
        <f t="shared" si="0"/>
        <v>13</v>
      </c>
      <c r="I26" s="36">
        <f t="shared" ref="I26:I28" si="6">H26/$H$2</f>
        <v>0.76470588235294112</v>
      </c>
      <c r="J26" s="47"/>
      <c r="K26" s="47">
        <v>4</v>
      </c>
      <c r="L26" s="47"/>
      <c r="M26" s="47">
        <v>4</v>
      </c>
      <c r="N26" s="47">
        <v>1</v>
      </c>
      <c r="O26" s="48"/>
    </row>
    <row r="27" spans="1:15" ht="25" x14ac:dyDescent="0.25">
      <c r="A27" s="40">
        <v>9</v>
      </c>
      <c r="B27" s="33" t="s">
        <v>548</v>
      </c>
      <c r="C27" s="35" t="s">
        <v>549</v>
      </c>
      <c r="D27" s="35">
        <v>2</v>
      </c>
      <c r="E27" s="35">
        <v>3</v>
      </c>
      <c r="F27" s="33">
        <f t="shared" si="4"/>
        <v>0</v>
      </c>
      <c r="G27" s="33">
        <f t="shared" si="5"/>
        <v>0</v>
      </c>
      <c r="H27" s="32">
        <f t="shared" si="0"/>
        <v>5</v>
      </c>
      <c r="I27" s="36">
        <f t="shared" si="6"/>
        <v>0.29411764705882354</v>
      </c>
      <c r="J27" s="47"/>
      <c r="K27" s="47"/>
      <c r="L27" s="47"/>
      <c r="M27" s="47"/>
      <c r="N27" s="47"/>
      <c r="O27" s="48"/>
    </row>
    <row r="28" spans="1:15" ht="25" x14ac:dyDescent="0.25">
      <c r="A28" s="40">
        <v>9</v>
      </c>
      <c r="B28" s="33" t="s">
        <v>548</v>
      </c>
      <c r="C28" s="35" t="s">
        <v>550</v>
      </c>
      <c r="D28" s="35">
        <v>2</v>
      </c>
      <c r="E28" s="35">
        <v>4</v>
      </c>
      <c r="F28" s="33">
        <f t="shared" si="4"/>
        <v>4</v>
      </c>
      <c r="G28" s="33">
        <f t="shared" si="5"/>
        <v>5</v>
      </c>
      <c r="H28" s="32">
        <f t="shared" si="0"/>
        <v>15</v>
      </c>
      <c r="I28" s="36">
        <f t="shared" si="6"/>
        <v>0.88235294117647056</v>
      </c>
      <c r="J28" s="47"/>
      <c r="K28" s="47">
        <v>4</v>
      </c>
      <c r="L28" s="47"/>
      <c r="M28" s="47">
        <v>5</v>
      </c>
      <c r="N28" s="47"/>
      <c r="O28" s="48"/>
    </row>
    <row r="29" spans="1:15" ht="62.5" x14ac:dyDescent="0.25">
      <c r="A29" s="40">
        <v>10</v>
      </c>
      <c r="B29" s="33" t="s">
        <v>543</v>
      </c>
      <c r="C29" s="33" t="s">
        <v>535</v>
      </c>
      <c r="D29" s="35" t="s">
        <v>551</v>
      </c>
      <c r="E29" s="35" t="s">
        <v>552</v>
      </c>
      <c r="F29" s="33"/>
      <c r="G29" s="33"/>
      <c r="H29" s="32">
        <f t="shared" si="0"/>
        <v>0</v>
      </c>
      <c r="I29" s="33"/>
      <c r="J29" s="47"/>
      <c r="K29" s="47"/>
      <c r="L29" s="47"/>
      <c r="M29" s="47"/>
      <c r="N29" s="47"/>
      <c r="O29" s="48"/>
    </row>
    <row r="30" spans="1:15" ht="37.5" x14ac:dyDescent="0.25">
      <c r="A30" s="40">
        <v>10</v>
      </c>
      <c r="B30" s="33" t="s">
        <v>543</v>
      </c>
      <c r="C30" s="33" t="s">
        <v>535</v>
      </c>
      <c r="D30" s="35" t="s">
        <v>530</v>
      </c>
      <c r="E30" s="35" t="s">
        <v>553</v>
      </c>
      <c r="F30" s="33"/>
      <c r="G30" s="33"/>
      <c r="H30" s="32">
        <f t="shared" si="0"/>
        <v>0</v>
      </c>
      <c r="I30" s="33"/>
      <c r="J30" s="47"/>
      <c r="K30" s="47"/>
      <c r="L30" s="47"/>
      <c r="M30" s="47"/>
      <c r="N30" s="47"/>
      <c r="O30" s="48"/>
    </row>
    <row r="31" spans="1:15" ht="50" x14ac:dyDescent="0.25">
      <c r="A31" s="40">
        <v>10</v>
      </c>
      <c r="B31" s="33" t="s">
        <v>543</v>
      </c>
      <c r="C31" s="33" t="s">
        <v>535</v>
      </c>
      <c r="D31" s="35" t="s">
        <v>530</v>
      </c>
      <c r="E31" s="35" t="s">
        <v>554</v>
      </c>
      <c r="F31" s="33"/>
      <c r="G31" s="33"/>
      <c r="H31" s="32">
        <f t="shared" si="0"/>
        <v>0</v>
      </c>
      <c r="I31" s="33"/>
      <c r="J31" s="47"/>
      <c r="K31" s="47"/>
      <c r="L31" s="47"/>
      <c r="M31" s="47"/>
      <c r="N31" s="47"/>
      <c r="O31" s="48"/>
    </row>
    <row r="32" spans="1:15" ht="25" x14ac:dyDescent="0.25">
      <c r="A32" s="40">
        <v>11</v>
      </c>
      <c r="B32" s="35" t="s">
        <v>538</v>
      </c>
      <c r="C32" s="35" t="s">
        <v>555</v>
      </c>
      <c r="D32" s="35">
        <v>2</v>
      </c>
      <c r="E32" s="35">
        <v>3</v>
      </c>
      <c r="F32" s="33">
        <f t="shared" ref="F32:F33" si="7">SUM(J32:K32)</f>
        <v>3</v>
      </c>
      <c r="G32" s="33">
        <f t="shared" ref="G32:G33" si="8">SUM(M32+N32)</f>
        <v>6</v>
      </c>
      <c r="H32" s="32">
        <f t="shared" si="0"/>
        <v>14</v>
      </c>
      <c r="I32" s="36">
        <f t="shared" ref="I32:I33" si="9">H32/$H$2</f>
        <v>0.82352941176470584</v>
      </c>
      <c r="J32" s="47">
        <v>2</v>
      </c>
      <c r="K32" s="47">
        <v>1</v>
      </c>
      <c r="L32" s="47">
        <v>1</v>
      </c>
      <c r="M32" s="47">
        <v>4</v>
      </c>
      <c r="N32" s="47">
        <v>2</v>
      </c>
      <c r="O32" s="48"/>
    </row>
    <row r="33" spans="1:15" ht="13" x14ac:dyDescent="0.25">
      <c r="A33" s="40">
        <v>11</v>
      </c>
      <c r="B33" s="35" t="s">
        <v>538</v>
      </c>
      <c r="C33" s="35" t="s">
        <v>556</v>
      </c>
      <c r="D33" s="35">
        <v>2</v>
      </c>
      <c r="E33" s="35">
        <v>3</v>
      </c>
      <c r="F33" s="33">
        <f t="shared" si="7"/>
        <v>4</v>
      </c>
      <c r="G33" s="33">
        <f t="shared" si="8"/>
        <v>6</v>
      </c>
      <c r="H33" s="32">
        <f t="shared" si="0"/>
        <v>15</v>
      </c>
      <c r="I33" s="36">
        <f t="shared" si="9"/>
        <v>0.88235294117647056</v>
      </c>
      <c r="J33" s="47">
        <v>2</v>
      </c>
      <c r="K33" s="47">
        <v>2</v>
      </c>
      <c r="L33" s="47"/>
      <c r="M33" s="47">
        <v>5</v>
      </c>
      <c r="N33" s="47">
        <v>1</v>
      </c>
      <c r="O33" s="48"/>
    </row>
    <row r="34" spans="1:15" ht="13" x14ac:dyDescent="0.25">
      <c r="A34" s="40"/>
      <c r="B34" s="35" t="s">
        <v>538</v>
      </c>
      <c r="C34" s="35" t="s">
        <v>557</v>
      </c>
      <c r="D34" s="35"/>
      <c r="E34" s="35"/>
      <c r="F34" s="33"/>
      <c r="G34" s="33"/>
      <c r="H34" s="32"/>
      <c r="I34" s="36"/>
      <c r="J34" s="47"/>
      <c r="K34" s="47"/>
      <c r="L34" s="47"/>
      <c r="M34" s="47">
        <v>6</v>
      </c>
      <c r="N34" s="47"/>
      <c r="O34" s="48"/>
    </row>
    <row r="35" spans="1:15" ht="25" x14ac:dyDescent="0.25">
      <c r="A35" s="40">
        <v>12</v>
      </c>
      <c r="B35" s="33" t="s">
        <v>543</v>
      </c>
      <c r="C35" s="33" t="s">
        <v>535</v>
      </c>
      <c r="D35" s="33"/>
      <c r="E35" s="35" t="s">
        <v>558</v>
      </c>
      <c r="F35" s="33"/>
      <c r="G35" s="33"/>
      <c r="H35" s="32">
        <f t="shared" ref="H35:H40" si="10">SUM(D35:G35)</f>
        <v>0</v>
      </c>
      <c r="I35" s="33"/>
      <c r="J35" s="47"/>
      <c r="K35" s="47"/>
      <c r="L35" s="47"/>
      <c r="M35" s="47"/>
      <c r="N35" s="47"/>
      <c r="O35" s="48"/>
    </row>
    <row r="36" spans="1:15" ht="50" x14ac:dyDescent="0.25">
      <c r="A36" s="40">
        <v>12</v>
      </c>
      <c r="B36" s="33" t="s">
        <v>543</v>
      </c>
      <c r="C36" s="33" t="s">
        <v>535</v>
      </c>
      <c r="D36" s="33"/>
      <c r="E36" s="35" t="s">
        <v>559</v>
      </c>
      <c r="F36" s="33"/>
      <c r="G36" s="33"/>
      <c r="H36" s="32">
        <f t="shared" si="10"/>
        <v>0</v>
      </c>
      <c r="I36" s="33"/>
      <c r="J36" s="47"/>
      <c r="K36" s="47"/>
      <c r="L36" s="47"/>
      <c r="M36" s="47"/>
      <c r="N36" s="47"/>
      <c r="O36" s="48"/>
    </row>
    <row r="37" spans="1:15" ht="75" x14ac:dyDescent="0.25">
      <c r="A37" s="40">
        <v>12</v>
      </c>
      <c r="B37" s="33" t="s">
        <v>543</v>
      </c>
      <c r="C37" s="33" t="s">
        <v>535</v>
      </c>
      <c r="D37" s="33"/>
      <c r="E37" s="35" t="s">
        <v>560</v>
      </c>
      <c r="F37" s="33"/>
      <c r="G37" s="33"/>
      <c r="H37" s="32">
        <f t="shared" si="10"/>
        <v>0</v>
      </c>
      <c r="I37" s="33"/>
      <c r="J37" s="47"/>
      <c r="K37" s="47"/>
      <c r="L37" s="47"/>
      <c r="M37" s="47"/>
      <c r="N37" s="47"/>
      <c r="O37" s="48"/>
    </row>
    <row r="38" spans="1:15" ht="13" x14ac:dyDescent="0.25">
      <c r="A38" s="40">
        <v>13</v>
      </c>
      <c r="B38" s="35" t="s">
        <v>538</v>
      </c>
      <c r="C38" s="35" t="s">
        <v>561</v>
      </c>
      <c r="D38" s="35">
        <v>1</v>
      </c>
      <c r="E38" s="35">
        <v>0</v>
      </c>
      <c r="F38" s="33"/>
      <c r="G38" s="33">
        <f t="shared" ref="G38:G40" si="11">SUM(M38+N38)</f>
        <v>0</v>
      </c>
      <c r="H38" s="32">
        <f t="shared" si="10"/>
        <v>1</v>
      </c>
      <c r="I38" s="36">
        <f t="shared" ref="I38:I40" si="12">H38/$H$2</f>
        <v>5.8823529411764705E-2</v>
      </c>
      <c r="J38" s="47"/>
      <c r="K38" s="47"/>
      <c r="L38" s="47"/>
      <c r="M38" s="47"/>
      <c r="N38" s="47"/>
      <c r="O38" s="48"/>
    </row>
    <row r="39" spans="1:15" ht="13" x14ac:dyDescent="0.25">
      <c r="A39" s="40">
        <v>13</v>
      </c>
      <c r="B39" s="35" t="s">
        <v>538</v>
      </c>
      <c r="C39" s="35" t="s">
        <v>562</v>
      </c>
      <c r="D39" s="35">
        <v>0</v>
      </c>
      <c r="E39" s="35">
        <v>0</v>
      </c>
      <c r="F39" s="33">
        <f t="shared" ref="F39:F40" si="13">SUM(J39:K39)</f>
        <v>3</v>
      </c>
      <c r="G39" s="33">
        <f t="shared" si="11"/>
        <v>6</v>
      </c>
      <c r="H39" s="32">
        <f t="shared" si="10"/>
        <v>9</v>
      </c>
      <c r="I39" s="36">
        <f t="shared" si="12"/>
        <v>0.52941176470588236</v>
      </c>
      <c r="J39" s="47"/>
      <c r="K39" s="47">
        <v>3</v>
      </c>
      <c r="L39" s="47">
        <v>1</v>
      </c>
      <c r="M39" s="47"/>
      <c r="N39" s="47">
        <v>6</v>
      </c>
      <c r="O39" s="48"/>
    </row>
    <row r="40" spans="1:15" ht="13" x14ac:dyDescent="0.25">
      <c r="A40" s="40">
        <v>13</v>
      </c>
      <c r="B40" s="35" t="s">
        <v>538</v>
      </c>
      <c r="C40" s="35" t="s">
        <v>563</v>
      </c>
      <c r="D40" s="35">
        <v>1</v>
      </c>
      <c r="E40" s="35">
        <v>2</v>
      </c>
      <c r="F40" s="33">
        <f t="shared" si="13"/>
        <v>3</v>
      </c>
      <c r="G40" s="33">
        <f t="shared" si="11"/>
        <v>3</v>
      </c>
      <c r="H40" s="32">
        <f t="shared" si="10"/>
        <v>9</v>
      </c>
      <c r="I40" s="36">
        <f t="shared" si="12"/>
        <v>0.52941176470588236</v>
      </c>
      <c r="J40" s="47"/>
      <c r="K40" s="47">
        <v>3</v>
      </c>
      <c r="L40" s="47">
        <v>1</v>
      </c>
      <c r="M40" s="47">
        <v>1</v>
      </c>
      <c r="N40" s="47">
        <v>2</v>
      </c>
      <c r="O40" s="48">
        <v>3</v>
      </c>
    </row>
    <row r="41" spans="1:15" ht="13" x14ac:dyDescent="0.25">
      <c r="A41" s="40"/>
      <c r="B41" s="35"/>
      <c r="C41" s="35" t="s">
        <v>564</v>
      </c>
      <c r="D41" s="35"/>
      <c r="E41" s="35"/>
      <c r="F41" s="33"/>
      <c r="G41" s="33"/>
      <c r="H41" s="32"/>
      <c r="I41" s="36"/>
      <c r="J41" s="47"/>
      <c r="K41" s="47"/>
      <c r="L41" s="47"/>
      <c r="M41" s="47">
        <v>3</v>
      </c>
      <c r="N41" s="47">
        <v>3</v>
      </c>
      <c r="O41" s="48"/>
    </row>
    <row r="42" spans="1:15" ht="13" x14ac:dyDescent="0.25">
      <c r="A42" s="40"/>
      <c r="B42" s="35"/>
      <c r="C42" s="35" t="s">
        <v>565</v>
      </c>
      <c r="D42" s="35"/>
      <c r="E42" s="35"/>
      <c r="F42" s="33"/>
      <c r="G42" s="33"/>
      <c r="H42" s="32"/>
      <c r="I42" s="36"/>
      <c r="J42" s="47"/>
      <c r="K42" s="47"/>
      <c r="L42" s="47"/>
      <c r="M42" s="47">
        <v>1</v>
      </c>
      <c r="N42" s="47">
        <v>2</v>
      </c>
      <c r="O42" s="48">
        <v>3</v>
      </c>
    </row>
    <row r="43" spans="1:15" ht="13" x14ac:dyDescent="0.25">
      <c r="A43" s="40"/>
      <c r="B43" s="35"/>
      <c r="C43" s="35" t="s">
        <v>566</v>
      </c>
      <c r="D43" s="35"/>
      <c r="E43" s="35"/>
      <c r="F43" s="33"/>
      <c r="G43" s="33"/>
      <c r="H43" s="32"/>
      <c r="I43" s="36"/>
      <c r="J43" s="47"/>
      <c r="K43" s="47"/>
      <c r="L43" s="47"/>
      <c r="M43" s="47">
        <v>1</v>
      </c>
      <c r="N43" s="47">
        <v>2</v>
      </c>
      <c r="O43" s="48">
        <v>3</v>
      </c>
    </row>
    <row r="44" spans="1:15" ht="13" x14ac:dyDescent="0.25">
      <c r="A44" s="40"/>
      <c r="B44" s="35"/>
      <c r="C44" s="35" t="s">
        <v>567</v>
      </c>
      <c r="D44" s="35"/>
      <c r="E44" s="35"/>
      <c r="F44" s="33"/>
      <c r="G44" s="33"/>
      <c r="H44" s="32"/>
      <c r="I44" s="36"/>
      <c r="J44" s="47"/>
      <c r="K44" s="47"/>
      <c r="L44" s="47"/>
      <c r="M44" s="47">
        <v>1</v>
      </c>
      <c r="N44" s="47">
        <v>5</v>
      </c>
      <c r="O44" s="48"/>
    </row>
    <row r="45" spans="1:15" ht="13" x14ac:dyDescent="0.25">
      <c r="A45" s="40">
        <v>13</v>
      </c>
      <c r="B45" s="35" t="s">
        <v>538</v>
      </c>
      <c r="C45" s="35" t="s">
        <v>568</v>
      </c>
      <c r="D45" s="35">
        <v>2</v>
      </c>
      <c r="E45" s="35">
        <v>4</v>
      </c>
      <c r="F45" s="33">
        <f t="shared" ref="F45:F46" si="14">SUM(J45:K45)</f>
        <v>4</v>
      </c>
      <c r="G45" s="33">
        <f t="shared" ref="G45:G46" si="15">SUM(M45+N45)</f>
        <v>6</v>
      </c>
      <c r="H45" s="32">
        <f t="shared" ref="H45:H74" si="16">SUM(D45:G45)</f>
        <v>16</v>
      </c>
      <c r="I45" s="36">
        <f t="shared" ref="I45:I46" si="17">H45/$H$2</f>
        <v>0.94117647058823528</v>
      </c>
      <c r="J45" s="47">
        <v>1</v>
      </c>
      <c r="K45" s="47">
        <v>3</v>
      </c>
      <c r="L45" s="47"/>
      <c r="M45" s="47">
        <v>4</v>
      </c>
      <c r="N45" s="47">
        <v>2</v>
      </c>
      <c r="O45" s="48"/>
    </row>
    <row r="46" spans="1:15" ht="25" x14ac:dyDescent="0.25">
      <c r="A46" s="40">
        <v>13</v>
      </c>
      <c r="B46" s="35" t="s">
        <v>538</v>
      </c>
      <c r="C46" s="35" t="s">
        <v>569</v>
      </c>
      <c r="D46" s="35">
        <v>2</v>
      </c>
      <c r="E46" s="35">
        <v>3</v>
      </c>
      <c r="F46" s="33">
        <f t="shared" si="14"/>
        <v>4</v>
      </c>
      <c r="G46" s="33">
        <f t="shared" si="15"/>
        <v>6</v>
      </c>
      <c r="H46" s="32">
        <f t="shared" si="16"/>
        <v>15</v>
      </c>
      <c r="I46" s="36">
        <f t="shared" si="17"/>
        <v>0.88235294117647056</v>
      </c>
      <c r="J46" s="47"/>
      <c r="K46" s="47">
        <v>4</v>
      </c>
      <c r="L46" s="47"/>
      <c r="M46" s="47">
        <v>1</v>
      </c>
      <c r="N46" s="47">
        <v>5</v>
      </c>
      <c r="O46" s="48"/>
    </row>
    <row r="47" spans="1:15" ht="87.5" x14ac:dyDescent="0.25">
      <c r="A47" s="40">
        <v>14</v>
      </c>
      <c r="B47" s="33" t="s">
        <v>543</v>
      </c>
      <c r="C47" s="33" t="s">
        <v>535</v>
      </c>
      <c r="D47" s="35" t="s">
        <v>570</v>
      </c>
      <c r="E47" s="35" t="s">
        <v>571</v>
      </c>
      <c r="F47" s="33"/>
      <c r="G47" s="33"/>
      <c r="H47" s="32">
        <f t="shared" si="16"/>
        <v>0</v>
      </c>
      <c r="I47" s="33"/>
      <c r="J47" s="47"/>
      <c r="K47" s="47"/>
      <c r="L47" s="47"/>
      <c r="M47" s="47"/>
      <c r="N47" s="47"/>
      <c r="O47" s="48"/>
    </row>
    <row r="48" spans="1:15" ht="25" x14ac:dyDescent="0.25">
      <c r="A48" s="40">
        <v>15</v>
      </c>
      <c r="B48" s="35" t="s">
        <v>538</v>
      </c>
      <c r="C48" s="35" t="s">
        <v>572</v>
      </c>
      <c r="D48" s="35">
        <v>1</v>
      </c>
      <c r="E48" s="35">
        <v>0</v>
      </c>
      <c r="F48" s="33">
        <f t="shared" ref="F48:F50" si="18">SUM(J48:K48)</f>
        <v>2</v>
      </c>
      <c r="G48" s="33">
        <f t="shared" ref="G48:G50" si="19">SUM(M48+N48)</f>
        <v>5</v>
      </c>
      <c r="H48" s="32">
        <f t="shared" si="16"/>
        <v>8</v>
      </c>
      <c r="I48" s="36">
        <f t="shared" ref="I48:I50" si="20">H48/$H$2</f>
        <v>0.47058823529411764</v>
      </c>
      <c r="J48" s="47"/>
      <c r="K48" s="47">
        <v>2</v>
      </c>
      <c r="L48" s="47">
        <v>2</v>
      </c>
      <c r="M48" s="47">
        <v>3</v>
      </c>
      <c r="N48" s="47">
        <v>2</v>
      </c>
      <c r="O48" s="48">
        <v>1</v>
      </c>
    </row>
    <row r="49" spans="1:15" ht="13" x14ac:dyDescent="0.25">
      <c r="A49" s="40">
        <v>15</v>
      </c>
      <c r="B49" s="35" t="s">
        <v>538</v>
      </c>
      <c r="C49" s="35" t="s">
        <v>573</v>
      </c>
      <c r="D49" s="35">
        <v>1</v>
      </c>
      <c r="E49" s="35">
        <v>2</v>
      </c>
      <c r="F49" s="33">
        <f t="shared" si="18"/>
        <v>0</v>
      </c>
      <c r="G49" s="33">
        <f t="shared" si="19"/>
        <v>4</v>
      </c>
      <c r="H49" s="32">
        <f t="shared" si="16"/>
        <v>7</v>
      </c>
      <c r="I49" s="36">
        <f t="shared" si="20"/>
        <v>0.41176470588235292</v>
      </c>
      <c r="J49" s="47"/>
      <c r="K49" s="47"/>
      <c r="L49" s="47">
        <v>4</v>
      </c>
      <c r="M49" s="47">
        <v>1</v>
      </c>
      <c r="N49" s="47">
        <v>3</v>
      </c>
      <c r="O49" s="48">
        <v>2</v>
      </c>
    </row>
    <row r="50" spans="1:15" ht="13" x14ac:dyDescent="0.25">
      <c r="A50" s="40">
        <v>15</v>
      </c>
      <c r="B50" s="35" t="s">
        <v>538</v>
      </c>
      <c r="C50" s="35" t="s">
        <v>574</v>
      </c>
      <c r="D50" s="35">
        <v>1</v>
      </c>
      <c r="E50" s="35">
        <v>1</v>
      </c>
      <c r="F50" s="33">
        <f t="shared" si="18"/>
        <v>2</v>
      </c>
      <c r="G50" s="33">
        <f t="shared" si="19"/>
        <v>3</v>
      </c>
      <c r="H50" s="32">
        <f t="shared" si="16"/>
        <v>7</v>
      </c>
      <c r="I50" s="36">
        <f t="shared" si="20"/>
        <v>0.41176470588235292</v>
      </c>
      <c r="J50" s="47"/>
      <c r="K50" s="47">
        <v>2</v>
      </c>
      <c r="L50" s="47">
        <v>2</v>
      </c>
      <c r="M50" s="47"/>
      <c r="N50" s="47">
        <v>3</v>
      </c>
      <c r="O50" s="48">
        <v>3</v>
      </c>
    </row>
    <row r="51" spans="1:15" ht="50" x14ac:dyDescent="0.25">
      <c r="A51" s="40">
        <v>16</v>
      </c>
      <c r="B51" s="33" t="s">
        <v>543</v>
      </c>
      <c r="C51" s="33" t="s">
        <v>575</v>
      </c>
      <c r="D51" s="35" t="s">
        <v>576</v>
      </c>
      <c r="E51" s="35" t="s">
        <v>577</v>
      </c>
      <c r="F51" s="33"/>
      <c r="G51" s="33"/>
      <c r="H51" s="32">
        <f t="shared" si="16"/>
        <v>0</v>
      </c>
      <c r="I51" s="33"/>
      <c r="J51" s="47"/>
      <c r="K51" s="47"/>
      <c r="L51" s="47"/>
      <c r="M51" s="47"/>
      <c r="N51" s="47"/>
      <c r="O51" s="48"/>
    </row>
    <row r="52" spans="1:15" ht="37.5" x14ac:dyDescent="0.25">
      <c r="A52" s="40">
        <v>16</v>
      </c>
      <c r="B52" s="33" t="s">
        <v>543</v>
      </c>
      <c r="C52" s="33" t="s">
        <v>575</v>
      </c>
      <c r="D52" s="33"/>
      <c r="E52" s="35" t="s">
        <v>578</v>
      </c>
      <c r="F52" s="33"/>
      <c r="G52" s="33"/>
      <c r="H52" s="32">
        <f t="shared" si="16"/>
        <v>0</v>
      </c>
      <c r="I52" s="33"/>
      <c r="J52" s="47"/>
      <c r="K52" s="47"/>
      <c r="L52" s="47"/>
      <c r="M52" s="47"/>
      <c r="N52" s="47"/>
      <c r="O52" s="48"/>
    </row>
    <row r="53" spans="1:15" ht="50" x14ac:dyDescent="0.25">
      <c r="A53" s="40">
        <v>16</v>
      </c>
      <c r="B53" s="33" t="s">
        <v>543</v>
      </c>
      <c r="C53" s="33" t="s">
        <v>575</v>
      </c>
      <c r="D53" s="33"/>
      <c r="E53" s="35" t="s">
        <v>579</v>
      </c>
      <c r="F53" s="33"/>
      <c r="G53" s="33"/>
      <c r="H53" s="32">
        <f t="shared" si="16"/>
        <v>0</v>
      </c>
      <c r="I53" s="33"/>
      <c r="J53" s="47"/>
      <c r="K53" s="47"/>
      <c r="L53" s="47"/>
      <c r="M53" s="47"/>
      <c r="N53" s="47"/>
      <c r="O53" s="48"/>
    </row>
    <row r="54" spans="1:15" ht="62.5" x14ac:dyDescent="0.25">
      <c r="A54" s="40">
        <v>16</v>
      </c>
      <c r="B54" s="33" t="s">
        <v>543</v>
      </c>
      <c r="C54" s="33" t="s">
        <v>575</v>
      </c>
      <c r="D54" s="33"/>
      <c r="E54" s="35" t="s">
        <v>580</v>
      </c>
      <c r="F54" s="33"/>
      <c r="G54" s="33"/>
      <c r="H54" s="32">
        <f t="shared" si="16"/>
        <v>0</v>
      </c>
      <c r="I54" s="33"/>
      <c r="J54" s="47"/>
      <c r="K54" s="47"/>
      <c r="L54" s="47"/>
      <c r="M54" s="47"/>
      <c r="N54" s="47"/>
      <c r="O54" s="48"/>
    </row>
    <row r="55" spans="1:15" ht="25" x14ac:dyDescent="0.25">
      <c r="A55" s="40">
        <v>17</v>
      </c>
      <c r="B55" s="33" t="s">
        <v>581</v>
      </c>
      <c r="C55" s="33"/>
      <c r="D55" s="33"/>
      <c r="E55" s="33"/>
      <c r="F55" s="33"/>
      <c r="G55" s="33"/>
      <c r="H55" s="32">
        <f t="shared" si="16"/>
        <v>0</v>
      </c>
      <c r="I55" s="33"/>
      <c r="J55" s="47"/>
      <c r="K55" s="47"/>
      <c r="L55" s="47"/>
      <c r="M55" s="47"/>
      <c r="N55" s="47"/>
      <c r="O55" s="48"/>
    </row>
    <row r="56" spans="1:15" ht="50" x14ac:dyDescent="0.25">
      <c r="A56" s="40">
        <v>18</v>
      </c>
      <c r="B56" s="35" t="s">
        <v>582</v>
      </c>
      <c r="C56" s="33" t="s">
        <v>535</v>
      </c>
      <c r="D56" s="35" t="s">
        <v>583</v>
      </c>
      <c r="E56" s="35" t="s">
        <v>584</v>
      </c>
      <c r="F56" s="33"/>
      <c r="G56" s="33"/>
      <c r="H56" s="32">
        <f t="shared" si="16"/>
        <v>0</v>
      </c>
      <c r="I56" s="33"/>
      <c r="J56" s="47"/>
      <c r="K56" s="47"/>
      <c r="L56" s="47"/>
      <c r="M56" s="47"/>
      <c r="N56" s="47"/>
      <c r="O56" s="48"/>
    </row>
    <row r="57" spans="1:15" ht="50" x14ac:dyDescent="0.25">
      <c r="A57" s="40">
        <v>18</v>
      </c>
      <c r="B57" s="35" t="s">
        <v>582</v>
      </c>
      <c r="C57" s="33" t="s">
        <v>535</v>
      </c>
      <c r="D57" s="35" t="s">
        <v>585</v>
      </c>
      <c r="E57" s="35" t="s">
        <v>586</v>
      </c>
      <c r="F57" s="33"/>
      <c r="G57" s="33"/>
      <c r="H57" s="32">
        <f t="shared" si="16"/>
        <v>0</v>
      </c>
      <c r="I57" s="33"/>
      <c r="J57" s="47"/>
      <c r="K57" s="47"/>
      <c r="L57" s="47"/>
      <c r="M57" s="47"/>
      <c r="N57" s="47"/>
      <c r="O57" s="48"/>
    </row>
    <row r="58" spans="1:15" ht="125" x14ac:dyDescent="0.25">
      <c r="A58" s="40">
        <v>18</v>
      </c>
      <c r="B58" s="35" t="s">
        <v>582</v>
      </c>
      <c r="C58" s="33" t="s">
        <v>535</v>
      </c>
      <c r="D58" s="35" t="s">
        <v>587</v>
      </c>
      <c r="E58" s="35" t="s">
        <v>588</v>
      </c>
      <c r="F58" s="33"/>
      <c r="G58" s="33"/>
      <c r="H58" s="32">
        <f t="shared" si="16"/>
        <v>0</v>
      </c>
      <c r="I58" s="33"/>
      <c r="J58" s="47"/>
      <c r="K58" s="47"/>
      <c r="L58" s="47"/>
      <c r="M58" s="47"/>
      <c r="N58" s="47"/>
      <c r="O58" s="48"/>
    </row>
    <row r="59" spans="1:15" ht="37.5" x14ac:dyDescent="0.25">
      <c r="A59" s="40">
        <v>18</v>
      </c>
      <c r="B59" s="35" t="s">
        <v>582</v>
      </c>
      <c r="C59" s="33" t="s">
        <v>535</v>
      </c>
      <c r="D59" s="35" t="s">
        <v>589</v>
      </c>
      <c r="E59" s="35" t="s">
        <v>590</v>
      </c>
      <c r="F59" s="33"/>
      <c r="G59" s="33"/>
      <c r="H59" s="32">
        <f t="shared" si="16"/>
        <v>0</v>
      </c>
      <c r="I59" s="33"/>
      <c r="J59" s="47"/>
      <c r="K59" s="47"/>
      <c r="L59" s="47"/>
      <c r="M59" s="47"/>
      <c r="N59" s="47"/>
      <c r="O59" s="48"/>
    </row>
    <row r="60" spans="1:15" ht="37.5" x14ac:dyDescent="0.25">
      <c r="A60" s="40">
        <v>19</v>
      </c>
      <c r="B60" s="35" t="s">
        <v>591</v>
      </c>
      <c r="C60" s="33" t="s">
        <v>535</v>
      </c>
      <c r="D60" s="35" t="s">
        <v>592</v>
      </c>
      <c r="E60" s="35" t="s">
        <v>593</v>
      </c>
      <c r="F60" s="33"/>
      <c r="G60" s="33"/>
      <c r="H60" s="32">
        <f t="shared" si="16"/>
        <v>0</v>
      </c>
      <c r="I60" s="33"/>
      <c r="J60" s="47"/>
      <c r="K60" s="47"/>
      <c r="L60" s="47"/>
      <c r="M60" s="47"/>
      <c r="N60" s="47"/>
      <c r="O60" s="48"/>
    </row>
    <row r="61" spans="1:15" ht="25" x14ac:dyDescent="0.25">
      <c r="A61" s="40">
        <v>19</v>
      </c>
      <c r="B61" s="35" t="s">
        <v>591</v>
      </c>
      <c r="C61" s="33" t="s">
        <v>535</v>
      </c>
      <c r="D61" s="35" t="s">
        <v>594</v>
      </c>
      <c r="E61" s="35" t="s">
        <v>595</v>
      </c>
      <c r="F61" s="33"/>
      <c r="G61" s="33"/>
      <c r="H61" s="32">
        <f t="shared" si="16"/>
        <v>0</v>
      </c>
      <c r="I61" s="33"/>
      <c r="J61" s="47"/>
      <c r="K61" s="47"/>
      <c r="L61" s="47"/>
      <c r="M61" s="47"/>
      <c r="N61" s="47"/>
      <c r="O61" s="48"/>
    </row>
    <row r="62" spans="1:15" ht="50" x14ac:dyDescent="0.25">
      <c r="A62" s="40">
        <v>19</v>
      </c>
      <c r="B62" s="35" t="s">
        <v>591</v>
      </c>
      <c r="C62" s="33" t="s">
        <v>535</v>
      </c>
      <c r="D62" s="35" t="s">
        <v>596</v>
      </c>
      <c r="E62" s="35" t="s">
        <v>597</v>
      </c>
      <c r="F62" s="33"/>
      <c r="G62" s="33"/>
      <c r="H62" s="32">
        <f t="shared" si="16"/>
        <v>0</v>
      </c>
      <c r="I62" s="33"/>
      <c r="J62" s="47"/>
      <c r="K62" s="47"/>
      <c r="L62" s="47"/>
      <c r="M62" s="47"/>
      <c r="N62" s="47"/>
      <c r="O62" s="48"/>
    </row>
    <row r="63" spans="1:15" ht="25" x14ac:dyDescent="0.25">
      <c r="A63" s="40">
        <v>19</v>
      </c>
      <c r="B63" s="35" t="s">
        <v>591</v>
      </c>
      <c r="C63" s="33" t="s">
        <v>535</v>
      </c>
      <c r="D63" s="35" t="s">
        <v>537</v>
      </c>
      <c r="E63" s="33"/>
      <c r="F63" s="33"/>
      <c r="G63" s="33"/>
      <c r="H63" s="32">
        <f t="shared" si="16"/>
        <v>0</v>
      </c>
      <c r="I63" s="33"/>
      <c r="J63" s="47"/>
      <c r="K63" s="47"/>
      <c r="L63" s="47"/>
      <c r="M63" s="47"/>
      <c r="N63" s="47"/>
      <c r="O63" s="48"/>
    </row>
    <row r="64" spans="1:15" ht="37.5" x14ac:dyDescent="0.25">
      <c r="A64" s="40">
        <v>20</v>
      </c>
      <c r="B64" s="35" t="s">
        <v>598</v>
      </c>
      <c r="C64" s="33" t="s">
        <v>535</v>
      </c>
      <c r="D64" s="35" t="s">
        <v>599</v>
      </c>
      <c r="E64" s="35" t="s">
        <v>600</v>
      </c>
      <c r="F64" s="33"/>
      <c r="G64" s="33"/>
      <c r="H64" s="32">
        <f t="shared" si="16"/>
        <v>0</v>
      </c>
      <c r="I64" s="33"/>
      <c r="J64" s="47"/>
      <c r="K64" s="47"/>
      <c r="L64" s="47"/>
      <c r="M64" s="47"/>
      <c r="N64" s="47"/>
      <c r="O64" s="48"/>
    </row>
    <row r="65" spans="1:15" ht="50" x14ac:dyDescent="0.25">
      <c r="A65" s="40">
        <v>20</v>
      </c>
      <c r="B65" s="35" t="s">
        <v>598</v>
      </c>
      <c r="C65" s="33" t="s">
        <v>535</v>
      </c>
      <c r="D65" s="35" t="s">
        <v>601</v>
      </c>
      <c r="E65" s="35" t="s">
        <v>602</v>
      </c>
      <c r="F65" s="33"/>
      <c r="G65" s="33"/>
      <c r="H65" s="32">
        <f t="shared" si="16"/>
        <v>0</v>
      </c>
      <c r="I65" s="33"/>
      <c r="J65" s="47"/>
      <c r="K65" s="47"/>
      <c r="L65" s="47"/>
      <c r="M65" s="47"/>
      <c r="N65" s="47"/>
      <c r="O65" s="48"/>
    </row>
    <row r="66" spans="1:15" ht="25" x14ac:dyDescent="0.25">
      <c r="A66" s="40">
        <v>20</v>
      </c>
      <c r="B66" s="35" t="s">
        <v>598</v>
      </c>
      <c r="C66" s="33" t="s">
        <v>535</v>
      </c>
      <c r="D66" s="33"/>
      <c r="E66" s="35" t="s">
        <v>603</v>
      </c>
      <c r="F66" s="33"/>
      <c r="G66" s="33"/>
      <c r="H66" s="32">
        <f t="shared" si="16"/>
        <v>0</v>
      </c>
      <c r="I66" s="33"/>
      <c r="J66" s="47"/>
      <c r="K66" s="47"/>
      <c r="L66" s="47"/>
      <c r="M66" s="47"/>
      <c r="N66" s="47"/>
      <c r="O66" s="48"/>
    </row>
    <row r="67" spans="1:15" ht="25" x14ac:dyDescent="0.25">
      <c r="A67" s="40">
        <v>20</v>
      </c>
      <c r="B67" s="35" t="s">
        <v>598</v>
      </c>
      <c r="C67" s="33" t="s">
        <v>535</v>
      </c>
      <c r="D67" s="33"/>
      <c r="E67" s="35" t="s">
        <v>604</v>
      </c>
      <c r="F67" s="33"/>
      <c r="G67" s="33"/>
      <c r="H67" s="32">
        <f t="shared" si="16"/>
        <v>0</v>
      </c>
      <c r="I67" s="33"/>
      <c r="J67" s="47"/>
      <c r="K67" s="47"/>
      <c r="L67" s="47"/>
      <c r="M67" s="47"/>
      <c r="N67" s="47"/>
      <c r="O67" s="48"/>
    </row>
    <row r="68" spans="1:15" ht="50" x14ac:dyDescent="0.25">
      <c r="A68" s="40">
        <v>21</v>
      </c>
      <c r="B68" s="35" t="s">
        <v>605</v>
      </c>
      <c r="C68" s="33" t="s">
        <v>535</v>
      </c>
      <c r="D68" s="35" t="s">
        <v>606</v>
      </c>
      <c r="E68" s="35" t="s">
        <v>607</v>
      </c>
      <c r="F68" s="33"/>
      <c r="G68" s="33"/>
      <c r="H68" s="32">
        <f t="shared" si="16"/>
        <v>0</v>
      </c>
      <c r="I68" s="33"/>
      <c r="J68" s="47"/>
      <c r="K68" s="47"/>
      <c r="L68" s="47"/>
      <c r="M68" s="47"/>
      <c r="N68" s="47"/>
      <c r="O68" s="48"/>
    </row>
    <row r="69" spans="1:15" ht="25" x14ac:dyDescent="0.25">
      <c r="A69" s="40">
        <v>21</v>
      </c>
      <c r="B69" s="35" t="s">
        <v>605</v>
      </c>
      <c r="C69" s="33" t="s">
        <v>535</v>
      </c>
      <c r="D69" s="35" t="s">
        <v>608</v>
      </c>
      <c r="E69" s="35" t="s">
        <v>609</v>
      </c>
      <c r="F69" s="33"/>
      <c r="G69" s="33"/>
      <c r="H69" s="32">
        <f t="shared" si="16"/>
        <v>0</v>
      </c>
      <c r="I69" s="33"/>
      <c r="J69" s="47"/>
      <c r="K69" s="47"/>
      <c r="L69" s="47"/>
      <c r="M69" s="47"/>
      <c r="N69" s="47"/>
      <c r="O69" s="48"/>
    </row>
    <row r="70" spans="1:15" ht="50" x14ac:dyDescent="0.25">
      <c r="A70" s="40">
        <v>21</v>
      </c>
      <c r="B70" s="35" t="s">
        <v>605</v>
      </c>
      <c r="C70" s="33" t="s">
        <v>535</v>
      </c>
      <c r="D70" s="35" t="s">
        <v>610</v>
      </c>
      <c r="E70" s="35" t="s">
        <v>611</v>
      </c>
      <c r="F70" s="33"/>
      <c r="G70" s="33"/>
      <c r="H70" s="32">
        <f t="shared" si="16"/>
        <v>0</v>
      </c>
      <c r="I70" s="33"/>
      <c r="J70" s="47"/>
      <c r="K70" s="47"/>
      <c r="L70" s="47"/>
      <c r="M70" s="47"/>
      <c r="N70" s="47"/>
      <c r="O70" s="48"/>
    </row>
    <row r="71" spans="1:15" ht="37.5" x14ac:dyDescent="0.25">
      <c r="A71" s="40">
        <v>21</v>
      </c>
      <c r="B71" s="35" t="s">
        <v>605</v>
      </c>
      <c r="C71" s="33" t="s">
        <v>535</v>
      </c>
      <c r="D71" s="33"/>
      <c r="E71" s="35" t="s">
        <v>612</v>
      </c>
      <c r="F71" s="33"/>
      <c r="G71" s="33"/>
      <c r="H71" s="32">
        <f t="shared" si="16"/>
        <v>0</v>
      </c>
      <c r="I71" s="33"/>
      <c r="J71" s="47"/>
      <c r="K71" s="47"/>
      <c r="L71" s="47"/>
      <c r="M71" s="47"/>
      <c r="N71" s="47"/>
      <c r="O71" s="48"/>
    </row>
    <row r="72" spans="1:15" ht="50" x14ac:dyDescent="0.25">
      <c r="A72" s="40">
        <v>21</v>
      </c>
      <c r="B72" s="35" t="s">
        <v>605</v>
      </c>
      <c r="C72" s="33" t="s">
        <v>535</v>
      </c>
      <c r="D72" s="33"/>
      <c r="E72" s="35" t="s">
        <v>613</v>
      </c>
      <c r="F72" s="33"/>
      <c r="G72" s="33"/>
      <c r="H72" s="32">
        <f t="shared" si="16"/>
        <v>0</v>
      </c>
      <c r="I72" s="33"/>
      <c r="J72" s="47"/>
      <c r="K72" s="47"/>
      <c r="L72" s="47"/>
      <c r="M72" s="47"/>
      <c r="N72" s="47"/>
      <c r="O72" s="48"/>
    </row>
    <row r="73" spans="1:15" ht="25" x14ac:dyDescent="0.25">
      <c r="A73" s="40">
        <v>21</v>
      </c>
      <c r="B73" s="35" t="s">
        <v>605</v>
      </c>
      <c r="C73" s="33" t="s">
        <v>535</v>
      </c>
      <c r="D73" s="33"/>
      <c r="E73" s="35" t="s">
        <v>614</v>
      </c>
      <c r="F73" s="33"/>
      <c r="G73" s="33"/>
      <c r="H73" s="32">
        <f t="shared" si="16"/>
        <v>0</v>
      </c>
      <c r="I73" s="33"/>
      <c r="J73" s="47"/>
      <c r="K73" s="47"/>
      <c r="L73" s="47"/>
      <c r="M73" s="47"/>
      <c r="N73" s="47"/>
      <c r="O73" s="48"/>
    </row>
    <row r="74" spans="1:15" ht="25" x14ac:dyDescent="0.25">
      <c r="A74" s="41">
        <v>21</v>
      </c>
      <c r="B74" s="42" t="s">
        <v>605</v>
      </c>
      <c r="C74" s="43" t="s">
        <v>535</v>
      </c>
      <c r="D74" s="43"/>
      <c r="E74" s="42" t="s">
        <v>615</v>
      </c>
      <c r="F74" s="43"/>
      <c r="G74" s="43"/>
      <c r="H74" s="44">
        <f t="shared" si="16"/>
        <v>0</v>
      </c>
      <c r="I74" s="43"/>
      <c r="J74" s="49"/>
      <c r="K74" s="49"/>
      <c r="L74" s="49"/>
      <c r="M74" s="49"/>
      <c r="N74" s="49"/>
      <c r="O74" s="50"/>
    </row>
  </sheetData>
  <conditionalFormatting sqref="I1:I1007">
    <cfRule type="cellIs" dxfId="1" priority="1" operator="greaterThan">
      <formula>"50%"</formula>
    </cfRule>
    <cfRule type="cellIs" dxfId="0" priority="2" operator="lessThanOrEqual">
      <formula>"49%"</formula>
    </cfRule>
  </conditionalFormatting>
  <printOptions gridLines="1"/>
  <pageMargins left="0.25" right="0.25" top="0.75" bottom="0.75" header="0.3" footer="0.3"/>
  <pageSetup scale="50" fitToHeight="3" orientation="landscape" horizontalDpi="0" verticalDpi="0" r:id="rId1"/>
  <headerFooter>
    <oddHeader>&amp;LOA Book Usage Data Trust&amp;C&amp;F</oddHeader>
    <oddFooter>&amp;L&amp;A&amp;RPage &amp;P of &amp;N</oddFooter>
  </headerFooter>
  <rowBreaks count="2" manualBreakCount="2">
    <brk id="34" max="14" man="1"/>
    <brk id="59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Charleston2023_Ideation</vt:lpstr>
      <vt:lpstr>Charleston2023_MentiResults</vt:lpstr>
      <vt:lpstr>R2R2024_Ideation</vt:lpstr>
      <vt:lpstr>R2R2024_MentiResults</vt:lpstr>
      <vt:lpstr>OPERAS2024</vt:lpstr>
      <vt:lpstr>FG and Governance Responses</vt:lpstr>
      <vt:lpstr>Charleston2023_Ideation!Print_Area</vt:lpstr>
      <vt:lpstr>Charleston2023_MentiResults!Print_Area</vt:lpstr>
      <vt:lpstr>'FG and Governance Responses'!Print_Area</vt:lpstr>
      <vt:lpstr>OPERAS2024!Print_Area</vt:lpstr>
      <vt:lpstr>'R2R2024_Ideation'!Print_Area</vt:lpstr>
      <vt:lpstr>'R2R2024_MentiResults'!Print_Area</vt:lpstr>
      <vt:lpstr>Charleston2023_Ideation!Print_Titles</vt:lpstr>
      <vt:lpstr>Charleston2023_MentiResults!Print_Titles</vt:lpstr>
      <vt:lpstr>'FG and Governance Responses'!Print_Titles</vt:lpstr>
      <vt:lpstr>OPERAS2024!Print_Titles</vt:lpstr>
      <vt:lpstr>'R2R2024_Ideation'!Print_Titles</vt:lpstr>
      <vt:lpstr>'R2R2024_MentiResults'!Print_Titles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CD_UNT</dc:creator>
  <cp:lastModifiedBy>Drummond, Christina</cp:lastModifiedBy>
  <cp:lastPrinted>2024-09-23T17:36:42Z</cp:lastPrinted>
  <dcterms:created xsi:type="dcterms:W3CDTF">2024-09-23T14:31:03Z</dcterms:created>
  <dcterms:modified xsi:type="dcterms:W3CDTF">2024-09-23T17:38:42Z</dcterms:modified>
</cp:coreProperties>
</file>