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13_ncr:1_{4A53A24B-C586-4142-9427-31855578CB4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RawData" sheetId="1" r:id="rId1"/>
    <sheet name="Note" sheetId="2" r:id="rId2"/>
  </sheets>
  <definedNames>
    <definedName name="_xlnm._FilterDatabase" localSheetId="0" hidden="1">RawData!$A$1:$L$441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0" i="1" l="1"/>
  <c r="L99" i="1"/>
  <c r="L97" i="1"/>
  <c r="L95" i="1"/>
  <c r="L94" i="1"/>
  <c r="L93" i="1"/>
  <c r="L92" i="1"/>
  <c r="L91" i="1"/>
  <c r="L90" i="1"/>
  <c r="L88" i="1"/>
  <c r="L87" i="1"/>
  <c r="L86" i="1"/>
  <c r="L85" i="1"/>
  <c r="L84" i="1"/>
  <c r="L83" i="1"/>
  <c r="L82" i="1"/>
  <c r="L81" i="1"/>
  <c r="L80" i="1"/>
  <c r="L79" i="1"/>
  <c r="L77" i="1"/>
  <c r="L76" i="1"/>
  <c r="L75" i="1"/>
  <c r="L74" i="1"/>
  <c r="L73" i="1"/>
  <c r="L72" i="1"/>
  <c r="L71" i="1"/>
  <c r="L70" i="1"/>
  <c r="L68" i="1"/>
  <c r="L67" i="1"/>
  <c r="L66" i="1"/>
  <c r="L65" i="1"/>
  <c r="L64" i="1"/>
  <c r="L63" i="1"/>
  <c r="L62" i="1"/>
  <c r="L61" i="1"/>
  <c r="L60" i="1"/>
  <c r="L58" i="1"/>
  <c r="L56" i="1"/>
  <c r="L55" i="1"/>
  <c r="L54" i="1"/>
  <c r="L52" i="1"/>
  <c r="L51" i="1"/>
  <c r="L50" i="1"/>
  <c r="L49" i="1"/>
  <c r="L48" i="1"/>
  <c r="L46" i="1"/>
  <c r="L45" i="1"/>
  <c r="L44" i="1"/>
  <c r="L43" i="1"/>
  <c r="L42" i="1"/>
  <c r="L41" i="1"/>
  <c r="L40" i="1"/>
  <c r="L39" i="1"/>
  <c r="L38" i="1"/>
  <c r="L37" i="1"/>
  <c r="L36" i="1"/>
  <c r="L35" i="1"/>
  <c r="L32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2" i="1"/>
  <c r="L11" i="1"/>
  <c r="L10" i="1"/>
  <c r="L9" i="1"/>
  <c r="L8" i="1"/>
  <c r="L7" i="1"/>
  <c r="L6" i="1"/>
  <c r="L5" i="1"/>
  <c r="L4" i="1"/>
  <c r="L2" i="1"/>
  <c r="L441" i="1"/>
  <c r="L434" i="1"/>
  <c r="L427" i="1"/>
  <c r="L426" i="1"/>
  <c r="L419" i="1"/>
  <c r="L418" i="1"/>
  <c r="L411" i="1"/>
  <c r="L410" i="1"/>
  <c r="L433" i="1"/>
  <c r="L432" i="1"/>
  <c r="L425" i="1"/>
  <c r="L424" i="1"/>
  <c r="L417" i="1"/>
  <c r="L431" i="1"/>
  <c r="L423" i="1"/>
  <c r="L422" i="1"/>
  <c r="L415" i="1"/>
  <c r="L414" i="1"/>
  <c r="L436" i="1"/>
  <c r="L429" i="1"/>
  <c r="L428" i="1"/>
  <c r="L421" i="1"/>
  <c r="L420" i="1"/>
  <c r="L413" i="1"/>
  <c r="L412" i="1"/>
  <c r="L407" i="1" l="1"/>
  <c r="L399" i="1"/>
  <c r="L398" i="1"/>
  <c r="L391" i="1"/>
  <c r="L390" i="1"/>
  <c r="L382" i="1"/>
  <c r="L405" i="1"/>
  <c r="L404" i="1"/>
  <c r="L397" i="1"/>
  <c r="L388" i="1"/>
  <c r="L381" i="1"/>
  <c r="L380" i="1"/>
  <c r="L409" i="1"/>
  <c r="L408" i="1"/>
  <c r="L401" i="1"/>
  <c r="L400" i="1"/>
  <c r="L392" i="1"/>
  <c r="L385" i="1"/>
  <c r="L403" i="1"/>
  <c r="L402" i="1"/>
  <c r="L394" i="1"/>
  <c r="L386" i="1"/>
  <c r="L379" i="1"/>
  <c r="L378" i="1"/>
  <c r="L375" i="1" l="1"/>
  <c r="L374" i="1"/>
  <c r="L366" i="1"/>
  <c r="L359" i="1"/>
  <c r="L358" i="1"/>
  <c r="L351" i="1"/>
  <c r="L350" i="1"/>
  <c r="L373" i="1"/>
  <c r="L372" i="1"/>
  <c r="L365" i="1"/>
  <c r="L364" i="1"/>
  <c r="L357" i="1"/>
  <c r="L356" i="1"/>
  <c r="L376" i="1"/>
  <c r="L369" i="1"/>
  <c r="L368" i="1"/>
  <c r="L361" i="1"/>
  <c r="L360" i="1"/>
  <c r="L371" i="1"/>
  <c r="L370" i="1"/>
  <c r="L362" i="1"/>
  <c r="L354" i="1"/>
  <c r="L343" i="1" l="1"/>
  <c r="L342" i="1"/>
  <c r="L335" i="1"/>
  <c r="L334" i="1"/>
  <c r="L326" i="1"/>
  <c r="L319" i="1"/>
  <c r="L318" i="1"/>
  <c r="L341" i="1"/>
  <c r="L340" i="1"/>
  <c r="L333" i="1"/>
  <c r="L332" i="1"/>
  <c r="L325" i="1"/>
  <c r="L324" i="1"/>
  <c r="L317" i="1"/>
  <c r="L316" i="1"/>
  <c r="L337" i="1"/>
  <c r="L336" i="1"/>
  <c r="L329" i="1"/>
  <c r="L328" i="1"/>
  <c r="L321" i="1"/>
  <c r="L320" i="1"/>
  <c r="L338" i="1"/>
  <c r="L331" i="1"/>
  <c r="L330" i="1"/>
  <c r="L323" i="1"/>
  <c r="L322" i="1"/>
  <c r="L315" i="1"/>
  <c r="L314" i="1"/>
  <c r="L311" i="1" l="1"/>
  <c r="L310" i="1"/>
  <c r="L303" i="1"/>
  <c r="L302" i="1"/>
  <c r="L294" i="1"/>
  <c r="L287" i="1"/>
  <c r="L286" i="1"/>
  <c r="L309" i="1"/>
  <c r="L308" i="1"/>
  <c r="L300" i="1"/>
  <c r="L292" i="1"/>
  <c r="L285" i="1"/>
  <c r="L284" i="1"/>
  <c r="L313" i="1"/>
  <c r="L312" i="1"/>
  <c r="L297" i="1"/>
  <c r="L296" i="1"/>
  <c r="L289" i="1"/>
  <c r="L307" i="1"/>
  <c r="L306" i="1"/>
  <c r="L298" i="1"/>
  <c r="L290" i="1"/>
  <c r="L283" i="1"/>
  <c r="L282" i="1"/>
  <c r="L281" i="1"/>
  <c r="L279" i="1" l="1"/>
  <c r="L278" i="1"/>
  <c r="L276" i="1"/>
  <c r="L270" i="1"/>
  <c r="L268" i="1"/>
  <c r="L263" i="1"/>
  <c r="L261" i="1"/>
  <c r="L260" i="1"/>
  <c r="L255" i="1"/>
  <c r="L254" i="1"/>
  <c r="L253" i="1"/>
  <c r="L252" i="1"/>
  <c r="L280" i="1"/>
  <c r="L275" i="1"/>
  <c r="L272" i="1"/>
  <c r="L267" i="1"/>
  <c r="L265" i="1"/>
  <c r="L259" i="1"/>
  <c r="L257" i="1"/>
  <c r="L251" i="1"/>
  <c r="L250" i="1"/>
  <c r="L246" i="1" l="1"/>
  <c r="L240" i="1"/>
  <c r="L237" i="1"/>
  <c r="L231" i="1"/>
  <c r="L230" i="1"/>
  <c r="L229" i="1"/>
  <c r="L224" i="1"/>
  <c r="L223" i="1"/>
  <c r="L222" i="1"/>
  <c r="L216" i="1"/>
  <c r="L214" i="1"/>
  <c r="L213" i="1"/>
  <c r="L200" i="1"/>
  <c r="L198" i="1"/>
  <c r="L192" i="1"/>
  <c r="L191" i="1"/>
  <c r="L190" i="1"/>
  <c r="L189" i="1"/>
  <c r="L183" i="1"/>
  <c r="L182" i="1"/>
  <c r="L181" i="1"/>
  <c r="L174" i="1"/>
  <c r="L167" i="1"/>
  <c r="L166" i="1"/>
  <c r="L165" i="1"/>
  <c r="L160" i="1"/>
  <c r="L151" i="1"/>
  <c r="L150" i="1"/>
  <c r="L149" i="1"/>
  <c r="L143" i="1"/>
  <c r="L142" i="1"/>
  <c r="L141" i="1"/>
  <c r="L135" i="1"/>
  <c r="L134" i="1"/>
  <c r="L128" i="1"/>
  <c r="L127" i="1"/>
  <c r="L126" i="1"/>
  <c r="L125" i="1"/>
  <c r="L120" i="1"/>
  <c r="L119" i="1"/>
  <c r="L118" i="1"/>
  <c r="L117" i="1"/>
  <c r="L110" i="1"/>
  <c r="L107" i="1"/>
  <c r="L106" i="1"/>
  <c r="L104" i="1"/>
  <c r="L105" i="1"/>
  <c r="L249" i="1"/>
  <c r="L248" i="1"/>
  <c r="L244" i="1"/>
  <c r="L242" i="1"/>
  <c r="L241" i="1"/>
  <c r="L236" i="1"/>
  <c r="L235" i="1"/>
  <c r="L234" i="1"/>
  <c r="L228" i="1"/>
  <c r="L227" i="1"/>
  <c r="L226" i="1"/>
  <c r="L225" i="1"/>
  <c r="L219" i="1"/>
  <c r="L217" i="1"/>
  <c r="L211" i="1"/>
  <c r="L210" i="1"/>
  <c r="L209" i="1"/>
  <c r="L203" i="1"/>
  <c r="L202" i="1"/>
  <c r="L196" i="1"/>
  <c r="L194" i="1"/>
  <c r="L193" i="1"/>
  <c r="L187" i="1"/>
  <c r="L185" i="1"/>
  <c r="L180" i="1"/>
  <c r="L172" i="1"/>
  <c r="L171" i="1"/>
  <c r="L170" i="1"/>
  <c r="L162" i="1"/>
  <c r="L157" i="1"/>
  <c r="L155" i="1"/>
  <c r="L154" i="1"/>
  <c r="L153" i="1"/>
  <c r="L152" i="1"/>
  <c r="L147" i="1"/>
  <c r="L146" i="1"/>
  <c r="L145" i="1"/>
  <c r="L144" i="1"/>
  <c r="L139" i="1"/>
  <c r="L136" i="1"/>
  <c r="L132" i="1"/>
  <c r="L131" i="1"/>
  <c r="L130" i="1"/>
  <c r="L129" i="1"/>
  <c r="L124" i="1"/>
  <c r="L123" i="1"/>
  <c r="L122" i="1"/>
  <c r="L121" i="1"/>
  <c r="L116" i="1"/>
  <c r="L114" i="1"/>
  <c r="L109" i="1"/>
  <c r="L108" i="1"/>
  <c r="L103" i="1"/>
</calcChain>
</file>

<file path=xl/sharedStrings.xml><?xml version="1.0" encoding="utf-8"?>
<sst xmlns="http://schemas.openxmlformats.org/spreadsheetml/2006/main" count="2874" uniqueCount="50">
  <si>
    <t>date</t>
  </si>
  <si>
    <t>colony</t>
  </si>
  <si>
    <t>ant_id</t>
  </si>
  <si>
    <t>dilution_left</t>
  </si>
  <si>
    <t>dilution_right</t>
  </si>
  <si>
    <t xml:space="preserve">drinking_time_left </t>
  </si>
  <si>
    <t>drinking_time_right</t>
  </si>
  <si>
    <t>prop_time_feeding_from_first_feeder_chosen</t>
  </si>
  <si>
    <t>first_choice</t>
  </si>
  <si>
    <t>drinking_time_poison</t>
  </si>
  <si>
    <t>Poison_and_conc</t>
  </si>
  <si>
    <t>Experimentor</t>
  </si>
  <si>
    <t>A</t>
  </si>
  <si>
    <t>B</t>
  </si>
  <si>
    <t>C</t>
  </si>
  <si>
    <t>Spinosad 0.015%+aceton 0.12%</t>
  </si>
  <si>
    <t>D</t>
  </si>
  <si>
    <t>F</t>
  </si>
  <si>
    <t>G</t>
  </si>
  <si>
    <t>H</t>
  </si>
  <si>
    <t>Fipronil 0.0001%</t>
  </si>
  <si>
    <t>I</t>
  </si>
  <si>
    <t>Fipronil 0.001%</t>
  </si>
  <si>
    <t>Dilution</t>
  </si>
  <si>
    <t>Spinosad 0.15%+aceton 1.12%</t>
  </si>
  <si>
    <t>S1</t>
  </si>
  <si>
    <t>S6</t>
  </si>
  <si>
    <t>S4</t>
  </si>
  <si>
    <t>S5</t>
  </si>
  <si>
    <t>Moana</t>
  </si>
  <si>
    <t>Elias</t>
  </si>
  <si>
    <t>Control 1M + Aceton 0.052%</t>
  </si>
  <si>
    <t>Control 1M + Aceton 0.52%</t>
  </si>
  <si>
    <t>Control 1M + Aceton 0.12%</t>
  </si>
  <si>
    <t>Conctrol 1M + Aceton 1.2%</t>
  </si>
  <si>
    <t>J</t>
  </si>
  <si>
    <t>K</t>
  </si>
  <si>
    <t xml:space="preserve">K </t>
  </si>
  <si>
    <t>Imidacloprid0005</t>
  </si>
  <si>
    <t>Spinosad0015</t>
  </si>
  <si>
    <t>Spinosad015</t>
  </si>
  <si>
    <t>Fipronil00001</t>
  </si>
  <si>
    <t>Fipronil0001</t>
  </si>
  <si>
    <t>Colony_Origin</t>
  </si>
  <si>
    <t>Portugal</t>
  </si>
  <si>
    <t>Spain</t>
  </si>
  <si>
    <t xml:space="preserve">Imidacloprid 0,005% </t>
  </si>
  <si>
    <t>Control 1M</t>
  </si>
  <si>
    <t>drinking_time_1M</t>
  </si>
  <si>
    <t>Experimenters were blind (using this code)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</si>
</sst>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rgb="FFFA7D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/>
      <top/>
      <bottom style="thin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indexed="64"/>
      </bottom>
      <diagonal/>
    </border>
  </borders>
  <cellStyleXfs count="2">
    <xf numFmtId="0" fontId="0" fillId="0" borderId="0"/>
    <xf numFmtId="0" fontId="2" fillId="2" borderId="6" applyNumberFormat="0" applyAlignment="0" applyProtection="0"/>
  </cellStyleXfs>
  <cellXfs count="2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4" fontId="0" fillId="0" borderId="0" xfId="0" applyNumberFormat="1"/>
    <xf numFmtId="0" fontId="0" fillId="0" borderId="4" xfId="0" applyBorder="1"/>
    <xf numFmtId="14" fontId="0" fillId="0" borderId="4" xfId="0" applyNumberFormat="1" applyBorder="1"/>
    <xf numFmtId="0" fontId="0" fillId="0" borderId="0" xfId="0" applyFill="1" applyBorder="1"/>
    <xf numFmtId="0" fontId="0" fillId="0" borderId="5" xfId="0" applyBorder="1"/>
    <xf numFmtId="0" fontId="0" fillId="0" borderId="4" xfId="0" applyFill="1" applyBorder="1"/>
    <xf numFmtId="14" fontId="0" fillId="0" borderId="5" xfId="0" applyNumberFormat="1" applyBorder="1"/>
    <xf numFmtId="0" fontId="0" fillId="0" borderId="5" xfId="0" applyFill="1" applyBorder="1"/>
    <xf numFmtId="0" fontId="0" fillId="0" borderId="0" xfId="0" applyFont="1"/>
    <xf numFmtId="0" fontId="2" fillId="2" borderId="6" xfId="1"/>
    <xf numFmtId="0" fontId="2" fillId="2" borderId="7" xfId="1" applyBorder="1"/>
    <xf numFmtId="0" fontId="2" fillId="2" borderId="8" xfId="1" applyBorder="1"/>
    <xf numFmtId="0" fontId="0" fillId="0" borderId="9" xfId="0" applyFill="1" applyBorder="1"/>
    <xf numFmtId="0" fontId="0" fillId="0" borderId="0" xfId="0" applyFont="1" applyFill="1" applyBorder="1"/>
    <xf numFmtId="0" fontId="0" fillId="0" borderId="5" xfId="0" applyFont="1" applyBorder="1"/>
    <xf numFmtId="0" fontId="0" fillId="0" borderId="0" xfId="0" applyFont="1" applyBorder="1"/>
    <xf numFmtId="0" fontId="3" fillId="0" borderId="5" xfId="0" applyFont="1" applyFill="1" applyBorder="1"/>
    <xf numFmtId="0" fontId="4" fillId="2" borderId="7" xfId="1" applyFont="1" applyBorder="1"/>
    <xf numFmtId="0" fontId="2" fillId="2" borderId="10" xfId="1" applyBorder="1"/>
    <xf numFmtId="0" fontId="1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1"/>
  <sheetViews>
    <sheetView workbookViewId="0">
      <pane ySplit="1" topLeftCell="A2" activePane="bottomLeft" state="frozen"/>
      <selection pane="bottomLeft" activeCell="F13" sqref="F13"/>
    </sheetView>
  </sheetViews>
  <sheetFormatPr defaultRowHeight="15" x14ac:dyDescent="0.25"/>
  <cols>
    <col min="1" max="1" width="14" customWidth="1"/>
    <col min="2" max="2" width="9.42578125" customWidth="1"/>
    <col min="3" max="3" width="10.140625" customWidth="1"/>
    <col min="4" max="4" width="18.85546875" customWidth="1"/>
    <col min="5" max="5" width="16.85546875" customWidth="1"/>
    <col min="6" max="6" width="17.7109375" customWidth="1"/>
    <col min="7" max="7" width="19.5703125" customWidth="1"/>
    <col min="8" max="8" width="21.28515625" customWidth="1"/>
    <col min="9" max="9" width="22.140625" customWidth="1"/>
    <col min="10" max="10" width="25.5703125" customWidth="1"/>
    <col min="11" max="11" width="25" customWidth="1"/>
    <col min="12" max="12" width="45" customWidth="1"/>
    <col min="13" max="13" width="13.42578125" customWidth="1"/>
    <col min="14" max="14" width="14.85546875" customWidth="1"/>
  </cols>
  <sheetData>
    <row r="1" spans="1:14" x14ac:dyDescent="0.25">
      <c r="A1" s="1" t="s">
        <v>0</v>
      </c>
      <c r="B1" s="2" t="s">
        <v>1</v>
      </c>
      <c r="C1" s="3" t="s">
        <v>2</v>
      </c>
      <c r="D1" s="6" t="s">
        <v>10</v>
      </c>
      <c r="E1" s="2" t="s">
        <v>3</v>
      </c>
      <c r="F1" s="2" t="s">
        <v>4</v>
      </c>
      <c r="G1" s="2" t="s">
        <v>5</v>
      </c>
      <c r="H1" s="4" t="s">
        <v>6</v>
      </c>
      <c r="I1" s="5" t="s">
        <v>8</v>
      </c>
      <c r="J1" s="6" t="s">
        <v>9</v>
      </c>
      <c r="K1" s="6" t="s">
        <v>48</v>
      </c>
      <c r="L1" s="6" t="s">
        <v>7</v>
      </c>
      <c r="M1" s="6" t="s">
        <v>11</v>
      </c>
      <c r="N1" s="6" t="s">
        <v>43</v>
      </c>
    </row>
    <row r="2" spans="1:14" x14ac:dyDescent="0.25">
      <c r="A2" s="7">
        <v>45040</v>
      </c>
      <c r="B2" s="10">
        <v>74</v>
      </c>
      <c r="C2" s="10">
        <v>1</v>
      </c>
      <c r="D2" s="10" t="s">
        <v>38</v>
      </c>
      <c r="E2" s="10" t="s">
        <v>35</v>
      </c>
      <c r="F2" s="10" t="s">
        <v>37</v>
      </c>
      <c r="G2" s="10">
        <v>62</v>
      </c>
      <c r="H2" s="10">
        <v>13</v>
      </c>
      <c r="I2" t="s">
        <v>35</v>
      </c>
      <c r="J2" s="10">
        <v>13</v>
      </c>
      <c r="K2">
        <v>62</v>
      </c>
      <c r="L2">
        <f t="shared" ref="L2:L32" si="0">IF(I2="J",K2/(K2+J2),J2/(J2+K2))</f>
        <v>0.82666666666666666</v>
      </c>
      <c r="M2" t="s">
        <v>29</v>
      </c>
      <c r="N2" t="s">
        <v>44</v>
      </c>
    </row>
    <row r="3" spans="1:14" x14ac:dyDescent="0.25">
      <c r="A3" s="7">
        <v>45040</v>
      </c>
      <c r="B3" s="10">
        <v>74</v>
      </c>
      <c r="C3" s="10">
        <v>2</v>
      </c>
      <c r="D3" s="10" t="s">
        <v>38</v>
      </c>
      <c r="E3" s="10" t="s">
        <v>35</v>
      </c>
      <c r="F3" s="10" t="s">
        <v>36</v>
      </c>
      <c r="G3" s="10">
        <v>0</v>
      </c>
      <c r="H3" s="10">
        <v>480</v>
      </c>
      <c r="I3" s="10" t="s">
        <v>37</v>
      </c>
      <c r="J3" s="10">
        <v>480</v>
      </c>
      <c r="K3">
        <v>0</v>
      </c>
      <c r="L3">
        <v>0.99990000000000001</v>
      </c>
      <c r="M3" t="s">
        <v>29</v>
      </c>
      <c r="N3" t="s">
        <v>44</v>
      </c>
    </row>
    <row r="4" spans="1:14" x14ac:dyDescent="0.25">
      <c r="A4" s="7">
        <v>45040</v>
      </c>
      <c r="B4" s="10">
        <v>74</v>
      </c>
      <c r="C4" s="10">
        <v>3</v>
      </c>
      <c r="D4" s="10" t="s">
        <v>38</v>
      </c>
      <c r="E4" s="10" t="s">
        <v>35</v>
      </c>
      <c r="F4" s="10" t="s">
        <v>36</v>
      </c>
      <c r="G4" s="10">
        <v>16</v>
      </c>
      <c r="H4" s="10">
        <v>120</v>
      </c>
      <c r="I4" s="10" t="s">
        <v>37</v>
      </c>
      <c r="J4" s="10">
        <v>120</v>
      </c>
      <c r="K4">
        <v>16</v>
      </c>
      <c r="L4">
        <f t="shared" si="0"/>
        <v>0.88235294117647056</v>
      </c>
      <c r="M4" t="s">
        <v>29</v>
      </c>
      <c r="N4" t="s">
        <v>44</v>
      </c>
    </row>
    <row r="5" spans="1:14" x14ac:dyDescent="0.25">
      <c r="A5" s="7">
        <v>45040</v>
      </c>
      <c r="B5" s="10">
        <v>74</v>
      </c>
      <c r="C5" s="10">
        <v>4</v>
      </c>
      <c r="D5" s="10" t="s">
        <v>38</v>
      </c>
      <c r="E5" s="10" t="s">
        <v>35</v>
      </c>
      <c r="F5" s="10" t="s">
        <v>36</v>
      </c>
      <c r="G5" s="10">
        <v>43</v>
      </c>
      <c r="H5" s="10">
        <v>12</v>
      </c>
      <c r="I5" t="s">
        <v>35</v>
      </c>
      <c r="J5" s="10">
        <v>12</v>
      </c>
      <c r="K5">
        <v>43</v>
      </c>
      <c r="L5">
        <f t="shared" si="0"/>
        <v>0.78181818181818186</v>
      </c>
      <c r="M5" t="s">
        <v>29</v>
      </c>
      <c r="N5" t="s">
        <v>44</v>
      </c>
    </row>
    <row r="6" spans="1:14" x14ac:dyDescent="0.25">
      <c r="A6" s="7">
        <v>45040</v>
      </c>
      <c r="B6" s="10">
        <v>74</v>
      </c>
      <c r="C6" s="10">
        <v>5</v>
      </c>
      <c r="D6" s="10" t="s">
        <v>38</v>
      </c>
      <c r="E6" s="10" t="s">
        <v>35</v>
      </c>
      <c r="F6" s="10" t="s">
        <v>36</v>
      </c>
      <c r="G6" s="10">
        <v>88</v>
      </c>
      <c r="H6" s="10">
        <v>9</v>
      </c>
      <c r="I6" t="s">
        <v>35</v>
      </c>
      <c r="J6" s="10">
        <v>9</v>
      </c>
      <c r="K6">
        <v>88</v>
      </c>
      <c r="L6">
        <f t="shared" si="0"/>
        <v>0.90721649484536082</v>
      </c>
      <c r="M6" t="s">
        <v>29</v>
      </c>
      <c r="N6" t="s">
        <v>44</v>
      </c>
    </row>
    <row r="7" spans="1:14" x14ac:dyDescent="0.25">
      <c r="A7" s="7">
        <v>45040</v>
      </c>
      <c r="B7" s="10">
        <v>74</v>
      </c>
      <c r="C7" s="10">
        <v>6</v>
      </c>
      <c r="D7" s="10" t="s">
        <v>38</v>
      </c>
      <c r="E7" s="10" t="s">
        <v>36</v>
      </c>
      <c r="F7" s="10" t="s">
        <v>35</v>
      </c>
      <c r="G7" s="10">
        <v>6</v>
      </c>
      <c r="H7" s="10">
        <v>48</v>
      </c>
      <c r="I7" t="s">
        <v>35</v>
      </c>
      <c r="J7" s="10">
        <v>6</v>
      </c>
      <c r="K7" s="10">
        <v>48</v>
      </c>
      <c r="L7">
        <f t="shared" si="0"/>
        <v>0.88888888888888884</v>
      </c>
      <c r="M7" t="s">
        <v>29</v>
      </c>
      <c r="N7" t="s">
        <v>44</v>
      </c>
    </row>
    <row r="8" spans="1:14" x14ac:dyDescent="0.25">
      <c r="A8" s="7">
        <v>45040</v>
      </c>
      <c r="B8" s="10">
        <v>74</v>
      </c>
      <c r="C8" s="10">
        <v>7</v>
      </c>
      <c r="D8" s="10" t="s">
        <v>38</v>
      </c>
      <c r="E8" s="10" t="s">
        <v>36</v>
      </c>
      <c r="F8" s="10" t="s">
        <v>35</v>
      </c>
      <c r="G8" s="10">
        <v>55</v>
      </c>
      <c r="H8" s="10">
        <v>2</v>
      </c>
      <c r="I8" s="10" t="s">
        <v>37</v>
      </c>
      <c r="J8" s="10">
        <v>55</v>
      </c>
      <c r="K8" s="10">
        <v>2</v>
      </c>
      <c r="L8">
        <f t="shared" si="0"/>
        <v>0.96491228070175439</v>
      </c>
      <c r="M8" t="s">
        <v>29</v>
      </c>
      <c r="N8" t="s">
        <v>44</v>
      </c>
    </row>
    <row r="9" spans="1:14" x14ac:dyDescent="0.25">
      <c r="A9" s="7">
        <v>45040</v>
      </c>
      <c r="B9" s="10">
        <v>74</v>
      </c>
      <c r="C9" s="10">
        <v>8</v>
      </c>
      <c r="D9" s="10" t="s">
        <v>38</v>
      </c>
      <c r="E9" s="10" t="s">
        <v>36</v>
      </c>
      <c r="F9" s="10" t="s">
        <v>35</v>
      </c>
      <c r="G9" s="10">
        <v>65</v>
      </c>
      <c r="H9" s="10">
        <v>5</v>
      </c>
      <c r="I9" s="10" t="s">
        <v>37</v>
      </c>
      <c r="J9" s="10">
        <v>65</v>
      </c>
      <c r="K9" s="10">
        <v>5</v>
      </c>
      <c r="L9">
        <f t="shared" si="0"/>
        <v>0.9285714285714286</v>
      </c>
      <c r="M9" t="s">
        <v>29</v>
      </c>
      <c r="N9" t="s">
        <v>44</v>
      </c>
    </row>
    <row r="10" spans="1:14" x14ac:dyDescent="0.25">
      <c r="A10" s="7">
        <v>45040</v>
      </c>
      <c r="B10" s="10">
        <v>74</v>
      </c>
      <c r="C10" s="10">
        <v>9</v>
      </c>
      <c r="D10" s="10" t="s">
        <v>38</v>
      </c>
      <c r="E10" s="10" t="s">
        <v>36</v>
      </c>
      <c r="F10" s="10" t="s">
        <v>35</v>
      </c>
      <c r="G10" s="10">
        <v>1</v>
      </c>
      <c r="H10" s="10">
        <v>125</v>
      </c>
      <c r="I10" t="s">
        <v>35</v>
      </c>
      <c r="J10" s="10">
        <v>1</v>
      </c>
      <c r="K10" s="10">
        <v>125</v>
      </c>
      <c r="L10">
        <f t="shared" si="0"/>
        <v>0.99206349206349209</v>
      </c>
      <c r="M10" t="s">
        <v>29</v>
      </c>
      <c r="N10" t="s">
        <v>44</v>
      </c>
    </row>
    <row r="11" spans="1:14" x14ac:dyDescent="0.25">
      <c r="A11" s="7">
        <v>45040</v>
      </c>
      <c r="B11" s="10">
        <v>74</v>
      </c>
      <c r="C11" s="10">
        <v>10</v>
      </c>
      <c r="D11" s="10" t="s">
        <v>38</v>
      </c>
      <c r="E11" s="10" t="s">
        <v>36</v>
      </c>
      <c r="F11" s="10" t="s">
        <v>35</v>
      </c>
      <c r="G11" s="10">
        <v>87</v>
      </c>
      <c r="H11" s="10">
        <v>5</v>
      </c>
      <c r="I11" s="10" t="s">
        <v>37</v>
      </c>
      <c r="J11" s="10">
        <v>87</v>
      </c>
      <c r="K11" s="10">
        <v>5</v>
      </c>
      <c r="L11">
        <f t="shared" si="0"/>
        <v>0.94565217391304346</v>
      </c>
      <c r="M11" t="s">
        <v>29</v>
      </c>
      <c r="N11" t="s">
        <v>44</v>
      </c>
    </row>
    <row r="12" spans="1:14" x14ac:dyDescent="0.25">
      <c r="A12" s="7">
        <v>45040</v>
      </c>
      <c r="B12" s="10">
        <v>74</v>
      </c>
      <c r="C12" s="10">
        <v>11</v>
      </c>
      <c r="D12" s="10" t="s">
        <v>38</v>
      </c>
      <c r="E12" s="10" t="s">
        <v>35</v>
      </c>
      <c r="F12" s="10" t="s">
        <v>36</v>
      </c>
      <c r="G12" s="10">
        <v>38</v>
      </c>
      <c r="H12" s="10">
        <v>1</v>
      </c>
      <c r="I12" t="s">
        <v>35</v>
      </c>
      <c r="J12" s="10">
        <v>1</v>
      </c>
      <c r="K12" s="10">
        <v>38</v>
      </c>
      <c r="L12">
        <f t="shared" si="0"/>
        <v>0.97435897435897434</v>
      </c>
      <c r="M12" t="s">
        <v>29</v>
      </c>
      <c r="N12" t="s">
        <v>44</v>
      </c>
    </row>
    <row r="13" spans="1:14" x14ac:dyDescent="0.25">
      <c r="A13" s="7">
        <v>45040</v>
      </c>
      <c r="B13" s="10">
        <v>74</v>
      </c>
      <c r="C13" s="10">
        <v>12</v>
      </c>
      <c r="D13" s="10" t="s">
        <v>38</v>
      </c>
      <c r="E13" s="10" t="s">
        <v>35</v>
      </c>
      <c r="F13" s="10" t="s">
        <v>36</v>
      </c>
      <c r="G13" s="10">
        <v>56</v>
      </c>
      <c r="H13" s="10">
        <v>0</v>
      </c>
      <c r="I13" t="s">
        <v>35</v>
      </c>
      <c r="J13" s="10">
        <v>0</v>
      </c>
      <c r="K13" s="10">
        <v>56</v>
      </c>
      <c r="L13">
        <v>0.99990000000000001</v>
      </c>
      <c r="M13" t="s">
        <v>29</v>
      </c>
      <c r="N13" t="s">
        <v>44</v>
      </c>
    </row>
    <row r="14" spans="1:14" x14ac:dyDescent="0.25">
      <c r="A14" s="7">
        <v>45040</v>
      </c>
      <c r="B14" s="10">
        <v>74</v>
      </c>
      <c r="C14" s="10">
        <v>13</v>
      </c>
      <c r="D14" s="10" t="s">
        <v>38</v>
      </c>
      <c r="E14" s="10" t="s">
        <v>35</v>
      </c>
      <c r="F14" s="10" t="s">
        <v>36</v>
      </c>
      <c r="G14" s="10">
        <v>61</v>
      </c>
      <c r="H14" s="10">
        <v>0</v>
      </c>
      <c r="I14" t="s">
        <v>35</v>
      </c>
      <c r="J14" s="10">
        <v>0</v>
      </c>
      <c r="K14" s="10">
        <v>61</v>
      </c>
      <c r="L14">
        <v>0.99990000000000001</v>
      </c>
      <c r="M14" t="s">
        <v>29</v>
      </c>
      <c r="N14" t="s">
        <v>44</v>
      </c>
    </row>
    <row r="15" spans="1:14" x14ac:dyDescent="0.25">
      <c r="A15" s="7">
        <v>45040</v>
      </c>
      <c r="B15" s="10">
        <v>74</v>
      </c>
      <c r="C15" s="10">
        <v>14</v>
      </c>
      <c r="D15" s="10" t="s">
        <v>38</v>
      </c>
      <c r="E15" s="10" t="s">
        <v>35</v>
      </c>
      <c r="F15" s="10" t="s">
        <v>36</v>
      </c>
      <c r="G15" s="10">
        <v>80</v>
      </c>
      <c r="H15" s="10">
        <v>0</v>
      </c>
      <c r="I15" t="s">
        <v>35</v>
      </c>
      <c r="J15" s="10">
        <v>0</v>
      </c>
      <c r="K15" s="10">
        <v>80</v>
      </c>
      <c r="L15">
        <v>0.99990000000000001</v>
      </c>
      <c r="M15" t="s">
        <v>29</v>
      </c>
      <c r="N15" t="s">
        <v>44</v>
      </c>
    </row>
    <row r="16" spans="1:14" x14ac:dyDescent="0.25">
      <c r="A16" s="7">
        <v>45040</v>
      </c>
      <c r="B16" s="10">
        <v>74</v>
      </c>
      <c r="C16" s="10">
        <v>15</v>
      </c>
      <c r="D16" s="10" t="s">
        <v>38</v>
      </c>
      <c r="E16" s="10" t="s">
        <v>35</v>
      </c>
      <c r="F16" s="10" t="s">
        <v>36</v>
      </c>
      <c r="G16" s="10">
        <v>1</v>
      </c>
      <c r="H16" s="10">
        <v>66</v>
      </c>
      <c r="I16" s="10" t="s">
        <v>37</v>
      </c>
      <c r="J16" s="10">
        <v>66</v>
      </c>
      <c r="K16" s="10">
        <v>1</v>
      </c>
      <c r="L16">
        <f t="shared" si="0"/>
        <v>0.9850746268656716</v>
      </c>
      <c r="M16" t="s">
        <v>29</v>
      </c>
      <c r="N16" t="s">
        <v>44</v>
      </c>
    </row>
    <row r="17" spans="1:14" x14ac:dyDescent="0.25">
      <c r="A17" s="7">
        <v>45040</v>
      </c>
      <c r="B17" s="10">
        <v>74</v>
      </c>
      <c r="C17" s="10">
        <v>16</v>
      </c>
      <c r="D17" s="10" t="s">
        <v>38</v>
      </c>
      <c r="E17" s="10" t="s">
        <v>36</v>
      </c>
      <c r="F17" s="10" t="s">
        <v>35</v>
      </c>
      <c r="G17" s="10">
        <v>10</v>
      </c>
      <c r="H17" s="10">
        <v>149</v>
      </c>
      <c r="I17" t="s">
        <v>35</v>
      </c>
      <c r="J17" s="10">
        <v>10</v>
      </c>
      <c r="K17" s="10">
        <v>149</v>
      </c>
      <c r="L17">
        <f t="shared" si="0"/>
        <v>0.93710691823899372</v>
      </c>
      <c r="M17" t="s">
        <v>29</v>
      </c>
      <c r="N17" t="s">
        <v>44</v>
      </c>
    </row>
    <row r="18" spans="1:14" x14ac:dyDescent="0.25">
      <c r="A18" s="7">
        <v>45040</v>
      </c>
      <c r="B18" s="10">
        <v>74</v>
      </c>
      <c r="C18" s="10">
        <v>17</v>
      </c>
      <c r="D18" s="10" t="s">
        <v>38</v>
      </c>
      <c r="E18" s="10" t="s">
        <v>36</v>
      </c>
      <c r="F18" s="10" t="s">
        <v>35</v>
      </c>
      <c r="G18" s="10">
        <v>8</v>
      </c>
      <c r="H18" s="10">
        <v>58</v>
      </c>
      <c r="I18" t="s">
        <v>35</v>
      </c>
      <c r="J18" s="10">
        <v>8</v>
      </c>
      <c r="K18" s="10">
        <v>58</v>
      </c>
      <c r="L18">
        <f t="shared" si="0"/>
        <v>0.87878787878787878</v>
      </c>
      <c r="M18" t="s">
        <v>29</v>
      </c>
      <c r="N18" t="s">
        <v>44</v>
      </c>
    </row>
    <row r="19" spans="1:14" x14ac:dyDescent="0.25">
      <c r="A19" s="7">
        <v>45040</v>
      </c>
      <c r="B19" s="10">
        <v>74</v>
      </c>
      <c r="C19" s="10">
        <v>18</v>
      </c>
      <c r="D19" s="10" t="s">
        <v>38</v>
      </c>
      <c r="E19" s="10" t="s">
        <v>36</v>
      </c>
      <c r="F19" s="10" t="s">
        <v>35</v>
      </c>
      <c r="G19" s="10">
        <v>2</v>
      </c>
      <c r="H19" s="10">
        <v>52</v>
      </c>
      <c r="I19" t="s">
        <v>35</v>
      </c>
      <c r="J19" s="10">
        <v>2</v>
      </c>
      <c r="K19" s="10">
        <v>52</v>
      </c>
      <c r="L19">
        <f t="shared" si="0"/>
        <v>0.96296296296296291</v>
      </c>
      <c r="M19" t="s">
        <v>29</v>
      </c>
      <c r="N19" t="s">
        <v>44</v>
      </c>
    </row>
    <row r="20" spans="1:14" x14ac:dyDescent="0.25">
      <c r="A20" s="7">
        <v>45040</v>
      </c>
      <c r="B20" s="10">
        <v>74</v>
      </c>
      <c r="C20" s="10">
        <v>19</v>
      </c>
      <c r="D20" s="10" t="s">
        <v>38</v>
      </c>
      <c r="E20" s="10" t="s">
        <v>36</v>
      </c>
      <c r="F20" s="10" t="s">
        <v>35</v>
      </c>
      <c r="G20" s="10">
        <v>127</v>
      </c>
      <c r="H20" s="10">
        <v>12</v>
      </c>
      <c r="I20" s="10" t="s">
        <v>37</v>
      </c>
      <c r="J20" s="10">
        <v>127</v>
      </c>
      <c r="K20" s="10">
        <v>12</v>
      </c>
      <c r="L20">
        <f t="shared" si="0"/>
        <v>0.91366906474820142</v>
      </c>
      <c r="M20" t="s">
        <v>29</v>
      </c>
      <c r="N20" t="s">
        <v>44</v>
      </c>
    </row>
    <row r="21" spans="1:14" x14ac:dyDescent="0.25">
      <c r="A21" s="7">
        <v>45040</v>
      </c>
      <c r="B21" s="10">
        <v>74</v>
      </c>
      <c r="C21" s="10">
        <v>20</v>
      </c>
      <c r="D21" s="10" t="s">
        <v>38</v>
      </c>
      <c r="E21" s="10" t="s">
        <v>36</v>
      </c>
      <c r="F21" s="10" t="s">
        <v>35</v>
      </c>
      <c r="G21" s="10">
        <v>6</v>
      </c>
      <c r="H21" s="10">
        <v>79</v>
      </c>
      <c r="I21" t="s">
        <v>35</v>
      </c>
      <c r="J21" s="10">
        <v>6</v>
      </c>
      <c r="K21" s="10">
        <v>79</v>
      </c>
      <c r="L21">
        <f t="shared" si="0"/>
        <v>0.92941176470588238</v>
      </c>
      <c r="M21" t="s">
        <v>29</v>
      </c>
      <c r="N21" t="s">
        <v>44</v>
      </c>
    </row>
    <row r="22" spans="1:14" x14ac:dyDescent="0.25">
      <c r="A22" s="7">
        <v>45040</v>
      </c>
      <c r="B22" s="10">
        <v>74</v>
      </c>
      <c r="C22" s="10">
        <v>21</v>
      </c>
      <c r="D22" s="10" t="s">
        <v>38</v>
      </c>
      <c r="E22" s="10" t="s">
        <v>35</v>
      </c>
      <c r="F22" s="10" t="s">
        <v>36</v>
      </c>
      <c r="G22" s="10">
        <v>5</v>
      </c>
      <c r="H22" s="10">
        <v>138</v>
      </c>
      <c r="I22" s="10" t="s">
        <v>37</v>
      </c>
      <c r="J22">
        <v>138</v>
      </c>
      <c r="K22">
        <v>5</v>
      </c>
      <c r="L22">
        <f t="shared" si="0"/>
        <v>0.965034965034965</v>
      </c>
      <c r="M22" t="s">
        <v>29</v>
      </c>
      <c r="N22" t="s">
        <v>44</v>
      </c>
    </row>
    <row r="23" spans="1:14" x14ac:dyDescent="0.25">
      <c r="A23" s="7">
        <v>45040</v>
      </c>
      <c r="B23" s="10">
        <v>74</v>
      </c>
      <c r="C23" s="10">
        <v>22</v>
      </c>
      <c r="D23" s="10" t="s">
        <v>38</v>
      </c>
      <c r="E23" s="10" t="s">
        <v>35</v>
      </c>
      <c r="F23" s="10" t="s">
        <v>36</v>
      </c>
      <c r="G23" s="10">
        <v>77</v>
      </c>
      <c r="H23" s="10">
        <v>14</v>
      </c>
      <c r="I23" t="s">
        <v>35</v>
      </c>
      <c r="J23">
        <v>14</v>
      </c>
      <c r="K23">
        <v>77</v>
      </c>
      <c r="L23">
        <f t="shared" si="0"/>
        <v>0.84615384615384615</v>
      </c>
      <c r="M23" t="s">
        <v>29</v>
      </c>
      <c r="N23" t="s">
        <v>44</v>
      </c>
    </row>
    <row r="24" spans="1:14" x14ac:dyDescent="0.25">
      <c r="A24" s="7">
        <v>45040</v>
      </c>
      <c r="B24" s="10">
        <v>74</v>
      </c>
      <c r="C24" s="10">
        <v>23</v>
      </c>
      <c r="D24" s="10" t="s">
        <v>38</v>
      </c>
      <c r="E24" s="10" t="s">
        <v>35</v>
      </c>
      <c r="F24" s="10" t="s">
        <v>36</v>
      </c>
      <c r="G24" s="10">
        <v>80</v>
      </c>
      <c r="H24" s="10">
        <v>8</v>
      </c>
      <c r="I24" t="s">
        <v>35</v>
      </c>
      <c r="J24">
        <v>8</v>
      </c>
      <c r="K24">
        <v>80</v>
      </c>
      <c r="L24">
        <f t="shared" si="0"/>
        <v>0.90909090909090906</v>
      </c>
      <c r="M24" t="s">
        <v>29</v>
      </c>
      <c r="N24" t="s">
        <v>44</v>
      </c>
    </row>
    <row r="25" spans="1:14" x14ac:dyDescent="0.25">
      <c r="A25" s="7">
        <v>45040</v>
      </c>
      <c r="B25" s="10">
        <v>74</v>
      </c>
      <c r="C25" s="10">
        <v>24</v>
      </c>
      <c r="D25" s="10" t="s">
        <v>38</v>
      </c>
      <c r="E25" s="10" t="s">
        <v>35</v>
      </c>
      <c r="F25" s="10" t="s">
        <v>36</v>
      </c>
      <c r="G25" s="10">
        <v>225</v>
      </c>
      <c r="H25" s="10">
        <v>104</v>
      </c>
      <c r="I25" t="s">
        <v>35</v>
      </c>
      <c r="J25">
        <v>104</v>
      </c>
      <c r="K25">
        <v>225</v>
      </c>
      <c r="L25">
        <f t="shared" si="0"/>
        <v>0.68389057750759874</v>
      </c>
      <c r="M25" t="s">
        <v>29</v>
      </c>
      <c r="N25" t="s">
        <v>44</v>
      </c>
    </row>
    <row r="26" spans="1:14" x14ac:dyDescent="0.25">
      <c r="A26" s="7">
        <v>45040</v>
      </c>
      <c r="B26" s="10">
        <v>74</v>
      </c>
      <c r="C26" s="10">
        <v>25</v>
      </c>
      <c r="D26" s="10" t="s">
        <v>38</v>
      </c>
      <c r="E26" s="10" t="s">
        <v>35</v>
      </c>
      <c r="F26" s="10" t="s">
        <v>36</v>
      </c>
      <c r="G26" s="10">
        <v>57</v>
      </c>
      <c r="H26" s="10">
        <v>7</v>
      </c>
      <c r="I26" t="s">
        <v>35</v>
      </c>
      <c r="J26">
        <v>7</v>
      </c>
      <c r="K26">
        <v>57</v>
      </c>
      <c r="L26">
        <f t="shared" si="0"/>
        <v>0.890625</v>
      </c>
      <c r="M26" t="s">
        <v>29</v>
      </c>
      <c r="N26" t="s">
        <v>44</v>
      </c>
    </row>
    <row r="27" spans="1:14" x14ac:dyDescent="0.25">
      <c r="A27" s="7">
        <v>45040</v>
      </c>
      <c r="B27" s="10">
        <v>74</v>
      </c>
      <c r="C27" s="10">
        <v>26</v>
      </c>
      <c r="D27" s="10" t="s">
        <v>38</v>
      </c>
      <c r="E27" s="10" t="s">
        <v>36</v>
      </c>
      <c r="F27" s="10" t="s">
        <v>35</v>
      </c>
      <c r="G27" s="10">
        <v>106</v>
      </c>
      <c r="H27" s="10">
        <v>9</v>
      </c>
      <c r="I27" s="10" t="s">
        <v>37</v>
      </c>
      <c r="J27">
        <v>106</v>
      </c>
      <c r="K27">
        <v>9</v>
      </c>
      <c r="L27">
        <f t="shared" si="0"/>
        <v>0.92173913043478262</v>
      </c>
      <c r="M27" t="s">
        <v>29</v>
      </c>
      <c r="N27" t="s">
        <v>44</v>
      </c>
    </row>
    <row r="28" spans="1:14" x14ac:dyDescent="0.25">
      <c r="A28" s="7">
        <v>45040</v>
      </c>
      <c r="B28" s="10">
        <v>74</v>
      </c>
      <c r="C28" s="10">
        <v>27</v>
      </c>
      <c r="D28" s="10" t="s">
        <v>38</v>
      </c>
      <c r="E28" s="10" t="s">
        <v>36</v>
      </c>
      <c r="F28" s="10" t="s">
        <v>35</v>
      </c>
      <c r="G28" s="10">
        <v>11</v>
      </c>
      <c r="H28" s="10">
        <v>59</v>
      </c>
      <c r="I28" t="s">
        <v>35</v>
      </c>
      <c r="J28">
        <v>11</v>
      </c>
      <c r="K28">
        <v>59</v>
      </c>
      <c r="L28">
        <f t="shared" si="0"/>
        <v>0.84285714285714286</v>
      </c>
      <c r="M28" t="s">
        <v>29</v>
      </c>
      <c r="N28" t="s">
        <v>44</v>
      </c>
    </row>
    <row r="29" spans="1:14" x14ac:dyDescent="0.25">
      <c r="A29" s="7">
        <v>45040</v>
      </c>
      <c r="B29" s="10">
        <v>74</v>
      </c>
      <c r="C29" s="10">
        <v>28</v>
      </c>
      <c r="D29" s="10" t="s">
        <v>38</v>
      </c>
      <c r="E29" s="10" t="s">
        <v>36</v>
      </c>
      <c r="F29" s="10" t="s">
        <v>35</v>
      </c>
      <c r="G29" s="10">
        <v>65</v>
      </c>
      <c r="H29" s="10">
        <v>5</v>
      </c>
      <c r="I29" s="10" t="s">
        <v>37</v>
      </c>
      <c r="J29">
        <v>65</v>
      </c>
      <c r="K29">
        <v>5</v>
      </c>
      <c r="L29">
        <f t="shared" si="0"/>
        <v>0.9285714285714286</v>
      </c>
      <c r="M29" t="s">
        <v>29</v>
      </c>
      <c r="N29" t="s">
        <v>44</v>
      </c>
    </row>
    <row r="30" spans="1:14" x14ac:dyDescent="0.25">
      <c r="A30" s="7">
        <v>45040</v>
      </c>
      <c r="B30" s="10">
        <v>74</v>
      </c>
      <c r="C30" s="10">
        <v>29</v>
      </c>
      <c r="D30" s="10" t="s">
        <v>38</v>
      </c>
      <c r="E30" s="10" t="s">
        <v>36</v>
      </c>
      <c r="F30" s="10" t="s">
        <v>35</v>
      </c>
      <c r="G30" s="10">
        <v>8</v>
      </c>
      <c r="H30" s="10">
        <v>69</v>
      </c>
      <c r="I30" t="s">
        <v>35</v>
      </c>
      <c r="J30">
        <v>8</v>
      </c>
      <c r="K30">
        <v>69</v>
      </c>
      <c r="L30">
        <f t="shared" si="0"/>
        <v>0.89610389610389607</v>
      </c>
      <c r="M30" t="s">
        <v>29</v>
      </c>
      <c r="N30" t="s">
        <v>44</v>
      </c>
    </row>
    <row r="31" spans="1:14" x14ac:dyDescent="0.25">
      <c r="A31" s="7">
        <v>45040</v>
      </c>
      <c r="B31" s="10">
        <v>74</v>
      </c>
      <c r="C31" s="10">
        <v>30</v>
      </c>
      <c r="D31" s="10" t="s">
        <v>38</v>
      </c>
      <c r="E31" s="10" t="s">
        <v>36</v>
      </c>
      <c r="F31" s="10" t="s">
        <v>35</v>
      </c>
      <c r="G31" s="10">
        <v>78</v>
      </c>
      <c r="H31" s="10">
        <v>0</v>
      </c>
      <c r="I31" s="10" t="s">
        <v>37</v>
      </c>
      <c r="J31">
        <v>78</v>
      </c>
      <c r="K31">
        <v>0</v>
      </c>
      <c r="L31">
        <v>0.99990000000000001</v>
      </c>
      <c r="M31" t="s">
        <v>29</v>
      </c>
      <c r="N31" t="s">
        <v>44</v>
      </c>
    </row>
    <row r="32" spans="1:14" x14ac:dyDescent="0.25">
      <c r="A32" s="9">
        <v>45041</v>
      </c>
      <c r="B32" s="12">
        <v>77</v>
      </c>
      <c r="C32" s="10">
        <v>31</v>
      </c>
      <c r="D32" s="12" t="s">
        <v>38</v>
      </c>
      <c r="E32" s="8" t="s">
        <v>35</v>
      </c>
      <c r="F32" s="12" t="s">
        <v>36</v>
      </c>
      <c r="G32" s="8">
        <v>69</v>
      </c>
      <c r="H32" s="8">
        <v>7</v>
      </c>
      <c r="I32" t="s">
        <v>35</v>
      </c>
      <c r="J32" s="8">
        <v>7</v>
      </c>
      <c r="K32" s="8">
        <v>69</v>
      </c>
      <c r="L32">
        <f t="shared" si="0"/>
        <v>0.90789473684210531</v>
      </c>
      <c r="M32" t="s">
        <v>29</v>
      </c>
      <c r="N32" t="s">
        <v>44</v>
      </c>
    </row>
    <row r="33" spans="1:14" x14ac:dyDescent="0.25">
      <c r="A33" s="7">
        <v>45041</v>
      </c>
      <c r="B33" s="10">
        <v>77</v>
      </c>
      <c r="C33" s="10">
        <v>32</v>
      </c>
      <c r="D33" s="10" t="s">
        <v>38</v>
      </c>
      <c r="E33" s="10" t="s">
        <v>35</v>
      </c>
      <c r="F33" s="10" t="s">
        <v>36</v>
      </c>
      <c r="G33" s="10">
        <v>70</v>
      </c>
      <c r="H33" s="10">
        <v>0</v>
      </c>
      <c r="I33" t="s">
        <v>35</v>
      </c>
      <c r="J33" s="10">
        <v>0</v>
      </c>
      <c r="K33" s="10">
        <v>70</v>
      </c>
      <c r="L33">
        <v>0.99990000000000001</v>
      </c>
      <c r="M33" t="s">
        <v>29</v>
      </c>
      <c r="N33" t="s">
        <v>44</v>
      </c>
    </row>
    <row r="34" spans="1:14" x14ac:dyDescent="0.25">
      <c r="A34" s="7">
        <v>45041</v>
      </c>
      <c r="B34" s="10">
        <v>77</v>
      </c>
      <c r="C34" s="10">
        <v>33</v>
      </c>
      <c r="D34" s="10" t="s">
        <v>38</v>
      </c>
      <c r="E34" s="10" t="s">
        <v>35</v>
      </c>
      <c r="F34" s="10" t="s">
        <v>36</v>
      </c>
      <c r="G34" s="10">
        <v>0</v>
      </c>
      <c r="H34" s="10">
        <v>55</v>
      </c>
      <c r="I34" s="10" t="s">
        <v>37</v>
      </c>
      <c r="J34" s="10">
        <v>55</v>
      </c>
      <c r="K34" s="10">
        <v>0</v>
      </c>
      <c r="L34">
        <v>0.99990000000000001</v>
      </c>
      <c r="M34" t="s">
        <v>29</v>
      </c>
      <c r="N34" t="s">
        <v>44</v>
      </c>
    </row>
    <row r="35" spans="1:14" x14ac:dyDescent="0.25">
      <c r="A35" s="7">
        <v>45041</v>
      </c>
      <c r="B35" s="10">
        <v>77</v>
      </c>
      <c r="C35" s="10">
        <v>34</v>
      </c>
      <c r="D35" s="10" t="s">
        <v>38</v>
      </c>
      <c r="E35" s="10" t="s">
        <v>35</v>
      </c>
      <c r="F35" s="10" t="s">
        <v>36</v>
      </c>
      <c r="G35" s="10">
        <v>78</v>
      </c>
      <c r="H35" s="10">
        <v>1</v>
      </c>
      <c r="I35" t="s">
        <v>35</v>
      </c>
      <c r="J35" s="10">
        <v>1</v>
      </c>
      <c r="K35" s="10">
        <v>78</v>
      </c>
      <c r="L35">
        <f t="shared" ref="L35:L65" si="1">IF(I35="J",K35/(K35+J35),J35/(J35+K35))</f>
        <v>0.98734177215189878</v>
      </c>
      <c r="M35" t="s">
        <v>29</v>
      </c>
      <c r="N35" t="s">
        <v>44</v>
      </c>
    </row>
    <row r="36" spans="1:14" x14ac:dyDescent="0.25">
      <c r="A36" s="7">
        <v>45041</v>
      </c>
      <c r="B36" s="10">
        <v>77</v>
      </c>
      <c r="C36" s="10">
        <v>35</v>
      </c>
      <c r="D36" s="10" t="s">
        <v>38</v>
      </c>
      <c r="E36" s="10" t="s">
        <v>35</v>
      </c>
      <c r="F36" s="10" t="s">
        <v>36</v>
      </c>
      <c r="G36" s="10">
        <v>54</v>
      </c>
      <c r="H36" s="10">
        <v>3</v>
      </c>
      <c r="I36" t="s">
        <v>35</v>
      </c>
      <c r="J36" s="10">
        <v>3</v>
      </c>
      <c r="K36" s="10">
        <v>54</v>
      </c>
      <c r="L36">
        <f t="shared" si="1"/>
        <v>0.94736842105263153</v>
      </c>
      <c r="M36" t="s">
        <v>29</v>
      </c>
      <c r="N36" t="s">
        <v>44</v>
      </c>
    </row>
    <row r="37" spans="1:14" x14ac:dyDescent="0.25">
      <c r="A37" s="7">
        <v>45041</v>
      </c>
      <c r="B37" s="10">
        <v>77</v>
      </c>
      <c r="C37" s="10">
        <v>36</v>
      </c>
      <c r="D37" s="10" t="s">
        <v>38</v>
      </c>
      <c r="E37" s="10" t="s">
        <v>36</v>
      </c>
      <c r="F37" s="10" t="s">
        <v>35</v>
      </c>
      <c r="G37" s="10">
        <v>19</v>
      </c>
      <c r="H37" s="10">
        <v>74</v>
      </c>
      <c r="I37" t="s">
        <v>35</v>
      </c>
      <c r="J37" s="10">
        <v>19</v>
      </c>
      <c r="K37" s="10">
        <v>74</v>
      </c>
      <c r="L37">
        <f t="shared" si="1"/>
        <v>0.79569892473118276</v>
      </c>
      <c r="M37" t="s">
        <v>29</v>
      </c>
      <c r="N37" t="s">
        <v>44</v>
      </c>
    </row>
    <row r="38" spans="1:14" x14ac:dyDescent="0.25">
      <c r="A38" s="7">
        <v>45041</v>
      </c>
      <c r="B38" s="10">
        <v>77</v>
      </c>
      <c r="C38" s="10">
        <v>37</v>
      </c>
      <c r="D38" s="10" t="s">
        <v>38</v>
      </c>
      <c r="E38" s="10" t="s">
        <v>36</v>
      </c>
      <c r="F38" s="10" t="s">
        <v>35</v>
      </c>
      <c r="G38" s="10">
        <v>60</v>
      </c>
      <c r="H38" s="10">
        <v>84</v>
      </c>
      <c r="I38" t="s">
        <v>35</v>
      </c>
      <c r="J38" s="10">
        <v>60</v>
      </c>
      <c r="K38" s="10">
        <v>84</v>
      </c>
      <c r="L38">
        <f t="shared" si="1"/>
        <v>0.58333333333333337</v>
      </c>
      <c r="M38" t="s">
        <v>29</v>
      </c>
      <c r="N38" t="s">
        <v>44</v>
      </c>
    </row>
    <row r="39" spans="1:14" x14ac:dyDescent="0.25">
      <c r="A39" s="7">
        <v>45041</v>
      </c>
      <c r="B39" s="10">
        <v>77</v>
      </c>
      <c r="C39" s="10">
        <v>38</v>
      </c>
      <c r="D39" s="10" t="s">
        <v>38</v>
      </c>
      <c r="E39" s="10" t="s">
        <v>36</v>
      </c>
      <c r="F39" s="10" t="s">
        <v>35</v>
      </c>
      <c r="G39" s="10">
        <v>66</v>
      </c>
      <c r="H39" s="10">
        <v>6</v>
      </c>
      <c r="I39" s="10" t="s">
        <v>37</v>
      </c>
      <c r="J39" s="10">
        <v>66</v>
      </c>
      <c r="K39" s="10">
        <v>6</v>
      </c>
      <c r="L39">
        <f t="shared" si="1"/>
        <v>0.91666666666666663</v>
      </c>
      <c r="M39" t="s">
        <v>29</v>
      </c>
      <c r="N39" t="s">
        <v>44</v>
      </c>
    </row>
    <row r="40" spans="1:14" x14ac:dyDescent="0.25">
      <c r="A40" s="7">
        <v>45041</v>
      </c>
      <c r="B40" s="10">
        <v>77</v>
      </c>
      <c r="C40" s="10">
        <v>39</v>
      </c>
      <c r="D40" s="10" t="s">
        <v>38</v>
      </c>
      <c r="E40" s="10" t="s">
        <v>36</v>
      </c>
      <c r="F40" s="10" t="s">
        <v>35</v>
      </c>
      <c r="G40" s="10">
        <v>42</v>
      </c>
      <c r="H40" s="10">
        <v>16</v>
      </c>
      <c r="I40" t="s">
        <v>35</v>
      </c>
      <c r="J40" s="10">
        <v>42</v>
      </c>
      <c r="K40" s="10">
        <v>16</v>
      </c>
      <c r="L40">
        <f t="shared" si="1"/>
        <v>0.27586206896551724</v>
      </c>
      <c r="M40" t="s">
        <v>29</v>
      </c>
      <c r="N40" t="s">
        <v>44</v>
      </c>
    </row>
    <row r="41" spans="1:14" x14ac:dyDescent="0.25">
      <c r="A41" s="7">
        <v>45041</v>
      </c>
      <c r="B41" s="10">
        <v>77</v>
      </c>
      <c r="C41" s="10">
        <v>40</v>
      </c>
      <c r="D41" s="10" t="s">
        <v>38</v>
      </c>
      <c r="E41" s="10" t="s">
        <v>36</v>
      </c>
      <c r="F41" s="10" t="s">
        <v>35</v>
      </c>
      <c r="G41" s="10">
        <v>5</v>
      </c>
      <c r="H41" s="10">
        <v>105</v>
      </c>
      <c r="I41" t="s">
        <v>35</v>
      </c>
      <c r="J41" s="10">
        <v>5</v>
      </c>
      <c r="K41" s="10">
        <v>105</v>
      </c>
      <c r="L41">
        <f t="shared" si="1"/>
        <v>0.95454545454545459</v>
      </c>
      <c r="M41" t="s">
        <v>29</v>
      </c>
      <c r="N41" t="s">
        <v>44</v>
      </c>
    </row>
    <row r="42" spans="1:14" x14ac:dyDescent="0.25">
      <c r="A42" s="7">
        <v>45041</v>
      </c>
      <c r="B42" s="10">
        <v>77</v>
      </c>
      <c r="C42" s="10">
        <v>41</v>
      </c>
      <c r="D42" s="10" t="s">
        <v>38</v>
      </c>
      <c r="E42" s="10" t="s">
        <v>35</v>
      </c>
      <c r="F42" s="10" t="s">
        <v>36</v>
      </c>
      <c r="G42" s="10">
        <v>69</v>
      </c>
      <c r="H42" s="10">
        <v>9</v>
      </c>
      <c r="I42" s="10" t="s">
        <v>37</v>
      </c>
      <c r="J42">
        <v>9</v>
      </c>
      <c r="K42">
        <v>69</v>
      </c>
      <c r="L42">
        <f t="shared" si="1"/>
        <v>0.11538461538461539</v>
      </c>
      <c r="M42" t="s">
        <v>29</v>
      </c>
      <c r="N42" t="s">
        <v>44</v>
      </c>
    </row>
    <row r="43" spans="1:14" x14ac:dyDescent="0.25">
      <c r="A43" s="7">
        <v>45041</v>
      </c>
      <c r="B43" s="10">
        <v>77</v>
      </c>
      <c r="C43" s="10">
        <v>42</v>
      </c>
      <c r="D43" s="10" t="s">
        <v>38</v>
      </c>
      <c r="E43" s="10" t="s">
        <v>35</v>
      </c>
      <c r="F43" s="10" t="s">
        <v>36</v>
      </c>
      <c r="G43" s="10">
        <v>65</v>
      </c>
      <c r="H43" s="10">
        <v>12</v>
      </c>
      <c r="I43" t="s">
        <v>35</v>
      </c>
      <c r="J43">
        <v>12</v>
      </c>
      <c r="K43">
        <v>65</v>
      </c>
      <c r="L43">
        <f t="shared" si="1"/>
        <v>0.8441558441558441</v>
      </c>
      <c r="M43" t="s">
        <v>29</v>
      </c>
      <c r="N43" t="s">
        <v>44</v>
      </c>
    </row>
    <row r="44" spans="1:14" x14ac:dyDescent="0.25">
      <c r="A44" s="7">
        <v>45041</v>
      </c>
      <c r="B44" s="10">
        <v>77</v>
      </c>
      <c r="C44" s="10">
        <v>43</v>
      </c>
      <c r="D44" s="10" t="s">
        <v>38</v>
      </c>
      <c r="E44" s="10" t="s">
        <v>35</v>
      </c>
      <c r="F44" s="10" t="s">
        <v>36</v>
      </c>
      <c r="G44" s="10">
        <v>87</v>
      </c>
      <c r="H44" s="10">
        <v>7</v>
      </c>
      <c r="I44" t="s">
        <v>35</v>
      </c>
      <c r="J44">
        <v>7</v>
      </c>
      <c r="K44">
        <v>87</v>
      </c>
      <c r="L44">
        <f t="shared" si="1"/>
        <v>0.92553191489361697</v>
      </c>
      <c r="M44" t="s">
        <v>29</v>
      </c>
      <c r="N44" t="s">
        <v>44</v>
      </c>
    </row>
    <row r="45" spans="1:14" x14ac:dyDescent="0.25">
      <c r="A45" s="7">
        <v>45041</v>
      </c>
      <c r="B45" s="10">
        <v>77</v>
      </c>
      <c r="C45" s="10">
        <v>44</v>
      </c>
      <c r="D45" s="10" t="s">
        <v>38</v>
      </c>
      <c r="E45" s="10" t="s">
        <v>35</v>
      </c>
      <c r="F45" s="10" t="s">
        <v>36</v>
      </c>
      <c r="G45" s="10">
        <v>12</v>
      </c>
      <c r="H45" s="10">
        <v>105</v>
      </c>
      <c r="I45" s="10" t="s">
        <v>37</v>
      </c>
      <c r="J45">
        <v>105</v>
      </c>
      <c r="K45">
        <v>12</v>
      </c>
      <c r="L45">
        <f t="shared" si="1"/>
        <v>0.89743589743589747</v>
      </c>
      <c r="M45" t="s">
        <v>29</v>
      </c>
      <c r="N45" t="s">
        <v>44</v>
      </c>
    </row>
    <row r="46" spans="1:14" x14ac:dyDescent="0.25">
      <c r="A46" s="7">
        <v>45041</v>
      </c>
      <c r="B46" s="10">
        <v>77</v>
      </c>
      <c r="C46" s="10">
        <v>45</v>
      </c>
      <c r="D46" s="10" t="s">
        <v>38</v>
      </c>
      <c r="E46" s="10" t="s">
        <v>35</v>
      </c>
      <c r="F46" s="10" t="s">
        <v>36</v>
      </c>
      <c r="G46" s="10">
        <v>12</v>
      </c>
      <c r="H46" s="10">
        <v>55</v>
      </c>
      <c r="I46" s="10" t="s">
        <v>37</v>
      </c>
      <c r="J46">
        <v>55</v>
      </c>
      <c r="K46">
        <v>12</v>
      </c>
      <c r="L46">
        <f t="shared" si="1"/>
        <v>0.82089552238805974</v>
      </c>
      <c r="M46" t="s">
        <v>29</v>
      </c>
      <c r="N46" t="s">
        <v>44</v>
      </c>
    </row>
    <row r="47" spans="1:14" x14ac:dyDescent="0.25">
      <c r="A47" s="7">
        <v>45041</v>
      </c>
      <c r="B47" s="10">
        <v>77</v>
      </c>
      <c r="C47" s="10">
        <v>46</v>
      </c>
      <c r="D47" s="10" t="s">
        <v>38</v>
      </c>
      <c r="E47" s="10" t="s">
        <v>36</v>
      </c>
      <c r="F47" s="10" t="s">
        <v>35</v>
      </c>
      <c r="G47" s="10">
        <v>80</v>
      </c>
      <c r="H47" s="10">
        <v>0</v>
      </c>
      <c r="I47" s="10" t="s">
        <v>37</v>
      </c>
      <c r="J47">
        <v>80</v>
      </c>
      <c r="K47">
        <v>0</v>
      </c>
      <c r="L47">
        <v>0.99990000000000001</v>
      </c>
      <c r="M47" t="s">
        <v>29</v>
      </c>
      <c r="N47" t="s">
        <v>44</v>
      </c>
    </row>
    <row r="48" spans="1:14" x14ac:dyDescent="0.25">
      <c r="A48" s="7">
        <v>45041</v>
      </c>
      <c r="B48" s="10">
        <v>77</v>
      </c>
      <c r="C48" s="10">
        <v>47</v>
      </c>
      <c r="D48" s="10" t="s">
        <v>38</v>
      </c>
      <c r="E48" s="10" t="s">
        <v>36</v>
      </c>
      <c r="F48" s="10" t="s">
        <v>35</v>
      </c>
      <c r="G48" s="10">
        <v>60</v>
      </c>
      <c r="H48" s="10">
        <v>70</v>
      </c>
      <c r="I48" s="10" t="s">
        <v>37</v>
      </c>
      <c r="J48">
        <v>60</v>
      </c>
      <c r="K48">
        <v>70</v>
      </c>
      <c r="L48">
        <f t="shared" si="1"/>
        <v>0.46153846153846156</v>
      </c>
      <c r="M48" t="s">
        <v>29</v>
      </c>
      <c r="N48" t="s">
        <v>44</v>
      </c>
    </row>
    <row r="49" spans="1:14" x14ac:dyDescent="0.25">
      <c r="A49" s="7">
        <v>45041</v>
      </c>
      <c r="B49" s="10">
        <v>77</v>
      </c>
      <c r="C49" s="10">
        <v>48</v>
      </c>
      <c r="D49" s="10" t="s">
        <v>38</v>
      </c>
      <c r="E49" s="10" t="s">
        <v>36</v>
      </c>
      <c r="F49" s="10" t="s">
        <v>35</v>
      </c>
      <c r="G49" s="10">
        <v>4</v>
      </c>
      <c r="H49" s="10">
        <v>61</v>
      </c>
      <c r="I49" t="s">
        <v>35</v>
      </c>
      <c r="J49">
        <v>4</v>
      </c>
      <c r="K49">
        <v>61</v>
      </c>
      <c r="L49">
        <f t="shared" si="1"/>
        <v>0.93846153846153846</v>
      </c>
      <c r="M49" t="s">
        <v>29</v>
      </c>
      <c r="N49" t="s">
        <v>44</v>
      </c>
    </row>
    <row r="50" spans="1:14" x14ac:dyDescent="0.25">
      <c r="A50" s="7">
        <v>45041</v>
      </c>
      <c r="B50" s="10">
        <v>77</v>
      </c>
      <c r="C50" s="10">
        <v>49</v>
      </c>
      <c r="D50" s="10" t="s">
        <v>38</v>
      </c>
      <c r="E50" s="10" t="s">
        <v>36</v>
      </c>
      <c r="F50" s="10" t="s">
        <v>35</v>
      </c>
      <c r="G50" s="10">
        <v>7</v>
      </c>
      <c r="H50" s="10">
        <v>59</v>
      </c>
      <c r="I50" t="s">
        <v>35</v>
      </c>
      <c r="J50">
        <v>7</v>
      </c>
      <c r="K50">
        <v>59</v>
      </c>
      <c r="L50">
        <f t="shared" si="1"/>
        <v>0.89393939393939392</v>
      </c>
      <c r="M50" t="s">
        <v>29</v>
      </c>
      <c r="N50" t="s">
        <v>44</v>
      </c>
    </row>
    <row r="51" spans="1:14" x14ac:dyDescent="0.25">
      <c r="A51" s="7">
        <v>45041</v>
      </c>
      <c r="B51" s="10">
        <v>77</v>
      </c>
      <c r="C51" s="10">
        <v>50</v>
      </c>
      <c r="D51" s="10" t="s">
        <v>38</v>
      </c>
      <c r="E51" s="10" t="s">
        <v>36</v>
      </c>
      <c r="F51" s="10" t="s">
        <v>35</v>
      </c>
      <c r="G51" s="10">
        <v>117</v>
      </c>
      <c r="H51" s="10">
        <v>45</v>
      </c>
      <c r="I51" s="10" t="s">
        <v>37</v>
      </c>
      <c r="J51">
        <v>117</v>
      </c>
      <c r="K51">
        <v>45</v>
      </c>
      <c r="L51">
        <f t="shared" si="1"/>
        <v>0.72222222222222221</v>
      </c>
      <c r="M51" t="s">
        <v>29</v>
      </c>
      <c r="N51" t="s">
        <v>44</v>
      </c>
    </row>
    <row r="52" spans="1:14" s="8" customFormat="1" x14ac:dyDescent="0.25">
      <c r="A52" s="7">
        <v>45041</v>
      </c>
      <c r="B52" s="10">
        <v>77</v>
      </c>
      <c r="C52" s="10">
        <v>51</v>
      </c>
      <c r="D52" s="10" t="s">
        <v>38</v>
      </c>
      <c r="E52" s="10" t="s">
        <v>35</v>
      </c>
      <c r="F52" s="10" t="s">
        <v>36</v>
      </c>
      <c r="G52" s="10">
        <v>62</v>
      </c>
      <c r="H52" s="10">
        <v>14</v>
      </c>
      <c r="I52" t="s">
        <v>35</v>
      </c>
      <c r="J52" s="10">
        <v>14</v>
      </c>
      <c r="K52" s="10">
        <v>62</v>
      </c>
      <c r="L52">
        <f t="shared" si="1"/>
        <v>0.81578947368421051</v>
      </c>
      <c r="M52" t="s">
        <v>29</v>
      </c>
      <c r="N52" t="s">
        <v>44</v>
      </c>
    </row>
    <row r="53" spans="1:14" x14ac:dyDescent="0.25">
      <c r="A53" s="7">
        <v>45041</v>
      </c>
      <c r="B53" s="10">
        <v>77</v>
      </c>
      <c r="C53" s="10">
        <v>52</v>
      </c>
      <c r="D53" s="10" t="s">
        <v>38</v>
      </c>
      <c r="E53" s="10" t="s">
        <v>35</v>
      </c>
      <c r="F53" s="10" t="s">
        <v>36</v>
      </c>
      <c r="G53" s="10">
        <v>0</v>
      </c>
      <c r="H53" s="10">
        <v>70</v>
      </c>
      <c r="I53" s="10" t="s">
        <v>37</v>
      </c>
      <c r="J53" s="10">
        <v>70</v>
      </c>
      <c r="K53" s="10">
        <v>0</v>
      </c>
      <c r="L53">
        <v>0.99990000000000001</v>
      </c>
      <c r="M53" t="s">
        <v>29</v>
      </c>
      <c r="N53" t="s">
        <v>44</v>
      </c>
    </row>
    <row r="54" spans="1:14" x14ac:dyDescent="0.25">
      <c r="A54" s="7">
        <v>45041</v>
      </c>
      <c r="B54" s="10">
        <v>77</v>
      </c>
      <c r="C54" s="10">
        <v>53</v>
      </c>
      <c r="D54" s="10" t="s">
        <v>38</v>
      </c>
      <c r="E54" s="10" t="s">
        <v>35</v>
      </c>
      <c r="F54" s="10" t="s">
        <v>36</v>
      </c>
      <c r="G54" s="10">
        <v>61</v>
      </c>
      <c r="H54" s="10">
        <v>7</v>
      </c>
      <c r="I54" t="s">
        <v>35</v>
      </c>
      <c r="J54" s="10">
        <v>7</v>
      </c>
      <c r="K54" s="10">
        <v>61</v>
      </c>
      <c r="L54">
        <f t="shared" si="1"/>
        <v>0.8970588235294118</v>
      </c>
      <c r="M54" t="s">
        <v>29</v>
      </c>
      <c r="N54" t="s">
        <v>44</v>
      </c>
    </row>
    <row r="55" spans="1:14" x14ac:dyDescent="0.25">
      <c r="A55" s="7">
        <v>45041</v>
      </c>
      <c r="B55" s="10">
        <v>77</v>
      </c>
      <c r="C55" s="10">
        <v>54</v>
      </c>
      <c r="D55" s="10" t="s">
        <v>38</v>
      </c>
      <c r="E55" s="10" t="s">
        <v>35</v>
      </c>
      <c r="F55" s="10" t="s">
        <v>36</v>
      </c>
      <c r="G55" s="10">
        <v>42</v>
      </c>
      <c r="H55" s="10">
        <v>4</v>
      </c>
      <c r="I55" t="s">
        <v>35</v>
      </c>
      <c r="J55" s="10">
        <v>4</v>
      </c>
      <c r="K55" s="10">
        <v>42</v>
      </c>
      <c r="L55">
        <f t="shared" si="1"/>
        <v>0.91304347826086951</v>
      </c>
      <c r="M55" t="s">
        <v>29</v>
      </c>
      <c r="N55" t="s">
        <v>44</v>
      </c>
    </row>
    <row r="56" spans="1:14" x14ac:dyDescent="0.25">
      <c r="A56" s="7">
        <v>45041</v>
      </c>
      <c r="B56" s="10">
        <v>77</v>
      </c>
      <c r="C56" s="10">
        <v>55</v>
      </c>
      <c r="D56" s="10" t="s">
        <v>38</v>
      </c>
      <c r="E56" s="10" t="s">
        <v>35</v>
      </c>
      <c r="F56" s="10" t="s">
        <v>36</v>
      </c>
      <c r="G56" s="10">
        <v>89</v>
      </c>
      <c r="H56" s="10">
        <v>9</v>
      </c>
      <c r="I56" s="10" t="s">
        <v>37</v>
      </c>
      <c r="J56" s="10">
        <v>9</v>
      </c>
      <c r="K56" s="10">
        <v>89</v>
      </c>
      <c r="L56">
        <f t="shared" si="1"/>
        <v>9.1836734693877556E-2</v>
      </c>
      <c r="M56" t="s">
        <v>29</v>
      </c>
      <c r="N56" t="s">
        <v>44</v>
      </c>
    </row>
    <row r="57" spans="1:14" x14ac:dyDescent="0.25">
      <c r="A57" s="7">
        <v>45041</v>
      </c>
      <c r="B57" s="10">
        <v>77</v>
      </c>
      <c r="C57" s="10">
        <v>56</v>
      </c>
      <c r="D57" s="10" t="s">
        <v>38</v>
      </c>
      <c r="E57" s="10" t="s">
        <v>36</v>
      </c>
      <c r="F57" s="10" t="s">
        <v>35</v>
      </c>
      <c r="G57" s="10">
        <v>0</v>
      </c>
      <c r="H57" s="10">
        <v>78</v>
      </c>
      <c r="I57" t="s">
        <v>35</v>
      </c>
      <c r="J57" s="10">
        <v>0</v>
      </c>
      <c r="K57" s="10">
        <v>78</v>
      </c>
      <c r="L57">
        <v>0.99990000000000001</v>
      </c>
      <c r="M57" t="s">
        <v>29</v>
      </c>
      <c r="N57" t="s">
        <v>44</v>
      </c>
    </row>
    <row r="58" spans="1:14" x14ac:dyDescent="0.25">
      <c r="A58" s="7">
        <v>45041</v>
      </c>
      <c r="B58" s="10">
        <v>77</v>
      </c>
      <c r="C58" s="10">
        <v>57</v>
      </c>
      <c r="D58" s="10" t="s">
        <v>38</v>
      </c>
      <c r="E58" s="10" t="s">
        <v>36</v>
      </c>
      <c r="F58" s="10" t="s">
        <v>35</v>
      </c>
      <c r="G58" s="10">
        <v>73</v>
      </c>
      <c r="H58" s="10">
        <v>19</v>
      </c>
      <c r="I58" s="10" t="s">
        <v>37</v>
      </c>
      <c r="J58" s="10">
        <v>73</v>
      </c>
      <c r="K58" s="10">
        <v>19</v>
      </c>
      <c r="L58">
        <f t="shared" si="1"/>
        <v>0.79347826086956519</v>
      </c>
      <c r="M58" t="s">
        <v>29</v>
      </c>
      <c r="N58" t="s">
        <v>44</v>
      </c>
    </row>
    <row r="59" spans="1:14" x14ac:dyDescent="0.25">
      <c r="A59" s="7">
        <v>45041</v>
      </c>
      <c r="B59" s="10">
        <v>77</v>
      </c>
      <c r="C59" s="10">
        <v>58</v>
      </c>
      <c r="D59" s="10" t="s">
        <v>38</v>
      </c>
      <c r="E59" s="10" t="s">
        <v>36</v>
      </c>
      <c r="F59" s="10" t="s">
        <v>35</v>
      </c>
      <c r="G59" s="10">
        <v>67</v>
      </c>
      <c r="H59" s="10">
        <v>0</v>
      </c>
      <c r="I59" s="10" t="s">
        <v>37</v>
      </c>
      <c r="J59" s="10">
        <v>67</v>
      </c>
      <c r="K59" s="10">
        <v>0</v>
      </c>
      <c r="L59">
        <v>0.99990000000000001</v>
      </c>
      <c r="M59" t="s">
        <v>29</v>
      </c>
      <c r="N59" t="s">
        <v>44</v>
      </c>
    </row>
    <row r="60" spans="1:14" x14ac:dyDescent="0.25">
      <c r="A60" s="7">
        <v>45041</v>
      </c>
      <c r="B60" s="10">
        <v>77</v>
      </c>
      <c r="C60" s="10">
        <v>59</v>
      </c>
      <c r="D60" s="10" t="s">
        <v>38</v>
      </c>
      <c r="E60" s="10" t="s">
        <v>36</v>
      </c>
      <c r="F60" s="10" t="s">
        <v>35</v>
      </c>
      <c r="G60" s="10">
        <v>39</v>
      </c>
      <c r="H60" s="10">
        <v>159</v>
      </c>
      <c r="I60" t="s">
        <v>35</v>
      </c>
      <c r="J60" s="10">
        <v>39</v>
      </c>
      <c r="K60" s="10">
        <v>159</v>
      </c>
      <c r="L60">
        <f t="shared" si="1"/>
        <v>0.80303030303030298</v>
      </c>
      <c r="M60" t="s">
        <v>29</v>
      </c>
      <c r="N60" t="s">
        <v>44</v>
      </c>
    </row>
    <row r="61" spans="1:14" x14ac:dyDescent="0.25">
      <c r="A61" s="7">
        <v>45041</v>
      </c>
      <c r="B61" s="10">
        <v>77</v>
      </c>
      <c r="C61" s="10">
        <v>60</v>
      </c>
      <c r="D61" s="10" t="s">
        <v>38</v>
      </c>
      <c r="E61" s="10" t="s">
        <v>36</v>
      </c>
      <c r="F61" s="10" t="s">
        <v>35</v>
      </c>
      <c r="G61" s="10">
        <v>4</v>
      </c>
      <c r="H61" s="10">
        <v>48</v>
      </c>
      <c r="I61" t="s">
        <v>35</v>
      </c>
      <c r="J61" s="10">
        <v>4</v>
      </c>
      <c r="K61" s="10">
        <v>48</v>
      </c>
      <c r="L61">
        <f t="shared" si="1"/>
        <v>0.92307692307692313</v>
      </c>
      <c r="M61" t="s">
        <v>29</v>
      </c>
      <c r="N61" t="s">
        <v>44</v>
      </c>
    </row>
    <row r="62" spans="1:14" x14ac:dyDescent="0.25">
      <c r="A62" s="9">
        <v>45042</v>
      </c>
      <c r="B62" s="12">
        <v>91</v>
      </c>
      <c r="C62" s="10">
        <v>61</v>
      </c>
      <c r="D62" s="12" t="s">
        <v>38</v>
      </c>
      <c r="E62" s="12" t="s">
        <v>35</v>
      </c>
      <c r="F62" s="12" t="s">
        <v>36</v>
      </c>
      <c r="G62" s="8">
        <v>5</v>
      </c>
      <c r="H62" s="8">
        <v>88</v>
      </c>
      <c r="I62" s="10" t="s">
        <v>37</v>
      </c>
      <c r="J62">
        <v>88</v>
      </c>
      <c r="K62">
        <v>5</v>
      </c>
      <c r="L62">
        <f t="shared" si="1"/>
        <v>0.94623655913978499</v>
      </c>
      <c r="M62" t="s">
        <v>29</v>
      </c>
      <c r="N62" t="s">
        <v>45</v>
      </c>
    </row>
    <row r="63" spans="1:14" x14ac:dyDescent="0.25">
      <c r="A63" s="7">
        <v>45042</v>
      </c>
      <c r="B63" s="10">
        <v>91</v>
      </c>
      <c r="C63" s="10">
        <v>62</v>
      </c>
      <c r="D63" s="10" t="s">
        <v>38</v>
      </c>
      <c r="E63" s="10" t="s">
        <v>35</v>
      </c>
      <c r="F63" s="10" t="s">
        <v>36</v>
      </c>
      <c r="G63" s="10">
        <v>66</v>
      </c>
      <c r="H63" s="10">
        <v>7</v>
      </c>
      <c r="I63" t="s">
        <v>35</v>
      </c>
      <c r="J63">
        <v>7</v>
      </c>
      <c r="K63">
        <v>66</v>
      </c>
      <c r="L63">
        <f t="shared" si="1"/>
        <v>0.90410958904109584</v>
      </c>
      <c r="M63" t="s">
        <v>29</v>
      </c>
      <c r="N63" t="s">
        <v>45</v>
      </c>
    </row>
    <row r="64" spans="1:14" x14ac:dyDescent="0.25">
      <c r="A64" s="7">
        <v>45042</v>
      </c>
      <c r="B64" s="10">
        <v>91</v>
      </c>
      <c r="C64" s="10">
        <v>63</v>
      </c>
      <c r="D64" s="10" t="s">
        <v>38</v>
      </c>
      <c r="E64" s="10" t="s">
        <v>35</v>
      </c>
      <c r="F64" s="10" t="s">
        <v>36</v>
      </c>
      <c r="G64" s="10">
        <v>23</v>
      </c>
      <c r="H64" s="10">
        <v>53</v>
      </c>
      <c r="I64" s="10" t="s">
        <v>37</v>
      </c>
      <c r="J64">
        <v>53</v>
      </c>
      <c r="K64">
        <v>23</v>
      </c>
      <c r="L64">
        <f t="shared" si="1"/>
        <v>0.69736842105263153</v>
      </c>
      <c r="M64" t="s">
        <v>29</v>
      </c>
      <c r="N64" t="s">
        <v>45</v>
      </c>
    </row>
    <row r="65" spans="1:14" x14ac:dyDescent="0.25">
      <c r="A65" s="7">
        <v>45042</v>
      </c>
      <c r="B65" s="10">
        <v>91</v>
      </c>
      <c r="C65" s="10">
        <v>64</v>
      </c>
      <c r="D65" s="10" t="s">
        <v>38</v>
      </c>
      <c r="E65" s="10" t="s">
        <v>35</v>
      </c>
      <c r="F65" s="10" t="s">
        <v>36</v>
      </c>
      <c r="G65" s="10">
        <v>5</v>
      </c>
      <c r="H65" s="10">
        <v>59</v>
      </c>
      <c r="I65" s="10" t="s">
        <v>37</v>
      </c>
      <c r="J65">
        <v>59</v>
      </c>
      <c r="K65">
        <v>5</v>
      </c>
      <c r="L65">
        <f t="shared" si="1"/>
        <v>0.921875</v>
      </c>
      <c r="M65" t="s">
        <v>29</v>
      </c>
      <c r="N65" t="s">
        <v>45</v>
      </c>
    </row>
    <row r="66" spans="1:14" x14ac:dyDescent="0.25">
      <c r="A66" s="7">
        <v>45042</v>
      </c>
      <c r="B66" s="10">
        <v>91</v>
      </c>
      <c r="C66" s="10">
        <v>65</v>
      </c>
      <c r="D66" s="10" t="s">
        <v>38</v>
      </c>
      <c r="E66" s="10" t="s">
        <v>35</v>
      </c>
      <c r="F66" s="10" t="s">
        <v>36</v>
      </c>
      <c r="G66" s="10">
        <v>55</v>
      </c>
      <c r="H66" s="10">
        <v>18</v>
      </c>
      <c r="I66" t="s">
        <v>35</v>
      </c>
      <c r="J66">
        <v>18</v>
      </c>
      <c r="K66">
        <v>55</v>
      </c>
      <c r="L66">
        <f t="shared" ref="L66:L97" si="2">IF(I66="J",K66/(K66+J66),J66/(J66+K66))</f>
        <v>0.75342465753424659</v>
      </c>
      <c r="M66" t="s">
        <v>29</v>
      </c>
      <c r="N66" t="s">
        <v>45</v>
      </c>
    </row>
    <row r="67" spans="1:14" x14ac:dyDescent="0.25">
      <c r="A67" s="7">
        <v>45042</v>
      </c>
      <c r="B67" s="10">
        <v>91</v>
      </c>
      <c r="C67" s="10">
        <v>66</v>
      </c>
      <c r="D67" s="10" t="s">
        <v>38</v>
      </c>
      <c r="E67" s="10" t="s">
        <v>36</v>
      </c>
      <c r="F67" s="10" t="s">
        <v>35</v>
      </c>
      <c r="G67" s="10">
        <v>90</v>
      </c>
      <c r="H67" s="10">
        <v>16</v>
      </c>
      <c r="I67" s="10" t="s">
        <v>37</v>
      </c>
      <c r="J67">
        <v>90</v>
      </c>
      <c r="K67">
        <v>16</v>
      </c>
      <c r="L67">
        <f t="shared" si="2"/>
        <v>0.84905660377358494</v>
      </c>
      <c r="M67" t="s">
        <v>29</v>
      </c>
      <c r="N67" t="s">
        <v>45</v>
      </c>
    </row>
    <row r="68" spans="1:14" x14ac:dyDescent="0.25">
      <c r="A68" s="7">
        <v>45042</v>
      </c>
      <c r="B68" s="10">
        <v>91</v>
      </c>
      <c r="C68" s="10">
        <v>67</v>
      </c>
      <c r="D68" s="10" t="s">
        <v>38</v>
      </c>
      <c r="E68" s="10" t="s">
        <v>36</v>
      </c>
      <c r="F68" s="10" t="s">
        <v>35</v>
      </c>
      <c r="G68" s="10">
        <v>13</v>
      </c>
      <c r="H68" s="10">
        <v>72</v>
      </c>
      <c r="I68" t="s">
        <v>35</v>
      </c>
      <c r="J68">
        <v>13</v>
      </c>
      <c r="K68">
        <v>72</v>
      </c>
      <c r="L68">
        <f t="shared" si="2"/>
        <v>0.84705882352941175</v>
      </c>
      <c r="M68" t="s">
        <v>29</v>
      </c>
      <c r="N68" t="s">
        <v>45</v>
      </c>
    </row>
    <row r="69" spans="1:14" x14ac:dyDescent="0.25">
      <c r="A69" s="7">
        <v>45042</v>
      </c>
      <c r="B69" s="10">
        <v>91</v>
      </c>
      <c r="C69" s="10">
        <v>68</v>
      </c>
      <c r="D69" s="10" t="s">
        <v>38</v>
      </c>
      <c r="E69" s="10" t="s">
        <v>36</v>
      </c>
      <c r="F69" s="10" t="s">
        <v>35</v>
      </c>
      <c r="G69" s="10">
        <v>0</v>
      </c>
      <c r="H69" s="10">
        <v>74</v>
      </c>
      <c r="I69" t="s">
        <v>35</v>
      </c>
      <c r="J69">
        <v>0</v>
      </c>
      <c r="K69">
        <v>74</v>
      </c>
      <c r="L69">
        <v>0.99990000000000001</v>
      </c>
      <c r="M69" t="s">
        <v>29</v>
      </c>
      <c r="N69" t="s">
        <v>45</v>
      </c>
    </row>
    <row r="70" spans="1:14" x14ac:dyDescent="0.25">
      <c r="A70" s="7">
        <v>45042</v>
      </c>
      <c r="B70" s="10">
        <v>91</v>
      </c>
      <c r="C70" s="10">
        <v>69</v>
      </c>
      <c r="D70" s="10" t="s">
        <v>38</v>
      </c>
      <c r="E70" s="10" t="s">
        <v>36</v>
      </c>
      <c r="F70" s="10" t="s">
        <v>35</v>
      </c>
      <c r="G70" s="10">
        <v>72</v>
      </c>
      <c r="H70" s="10">
        <v>3</v>
      </c>
      <c r="I70" s="10" t="s">
        <v>37</v>
      </c>
      <c r="J70">
        <v>72</v>
      </c>
      <c r="K70">
        <v>3</v>
      </c>
      <c r="L70">
        <f t="shared" si="2"/>
        <v>0.96</v>
      </c>
      <c r="M70" t="s">
        <v>29</v>
      </c>
      <c r="N70" t="s">
        <v>45</v>
      </c>
    </row>
    <row r="71" spans="1:14" x14ac:dyDescent="0.25">
      <c r="A71" s="7">
        <v>45042</v>
      </c>
      <c r="B71" s="10">
        <v>91</v>
      </c>
      <c r="C71" s="10">
        <v>70</v>
      </c>
      <c r="D71" s="10" t="s">
        <v>38</v>
      </c>
      <c r="E71" s="10" t="s">
        <v>36</v>
      </c>
      <c r="F71" s="10" t="s">
        <v>35</v>
      </c>
      <c r="G71" s="10">
        <v>3</v>
      </c>
      <c r="H71" s="10">
        <v>68</v>
      </c>
      <c r="I71" t="s">
        <v>35</v>
      </c>
      <c r="J71">
        <v>3</v>
      </c>
      <c r="K71">
        <v>68</v>
      </c>
      <c r="L71">
        <f t="shared" si="2"/>
        <v>0.95774647887323938</v>
      </c>
      <c r="M71" t="s">
        <v>29</v>
      </c>
      <c r="N71" t="s">
        <v>45</v>
      </c>
    </row>
    <row r="72" spans="1:14" x14ac:dyDescent="0.25">
      <c r="A72" s="7">
        <v>45042</v>
      </c>
      <c r="B72" s="10">
        <v>91</v>
      </c>
      <c r="C72" s="10">
        <v>71</v>
      </c>
      <c r="D72" s="10" t="s">
        <v>38</v>
      </c>
      <c r="E72" s="10" t="s">
        <v>36</v>
      </c>
      <c r="F72" s="10" t="s">
        <v>35</v>
      </c>
      <c r="G72" s="10">
        <v>61</v>
      </c>
      <c r="H72" s="10">
        <v>5</v>
      </c>
      <c r="I72" s="10" t="s">
        <v>37</v>
      </c>
      <c r="J72">
        <v>61</v>
      </c>
      <c r="K72">
        <v>5</v>
      </c>
      <c r="L72">
        <f t="shared" si="2"/>
        <v>0.9242424242424242</v>
      </c>
      <c r="M72" t="s">
        <v>29</v>
      </c>
      <c r="N72" t="s">
        <v>45</v>
      </c>
    </row>
    <row r="73" spans="1:14" x14ac:dyDescent="0.25">
      <c r="A73" s="7">
        <v>45042</v>
      </c>
      <c r="B73" s="10">
        <v>91</v>
      </c>
      <c r="C73" s="10">
        <v>72</v>
      </c>
      <c r="D73" s="10" t="s">
        <v>38</v>
      </c>
      <c r="E73" s="10" t="s">
        <v>35</v>
      </c>
      <c r="F73" s="10" t="s">
        <v>36</v>
      </c>
      <c r="G73" s="10">
        <v>105</v>
      </c>
      <c r="H73" s="10">
        <v>23</v>
      </c>
      <c r="I73" t="s">
        <v>35</v>
      </c>
      <c r="J73" s="10">
        <v>23</v>
      </c>
      <c r="K73" s="10">
        <v>105</v>
      </c>
      <c r="L73">
        <f t="shared" si="2"/>
        <v>0.8203125</v>
      </c>
      <c r="M73" t="s">
        <v>29</v>
      </c>
      <c r="N73" t="s">
        <v>45</v>
      </c>
    </row>
    <row r="74" spans="1:14" x14ac:dyDescent="0.25">
      <c r="A74" s="7">
        <v>45042</v>
      </c>
      <c r="B74" s="10">
        <v>91</v>
      </c>
      <c r="C74" s="10">
        <v>73</v>
      </c>
      <c r="D74" s="10" t="s">
        <v>38</v>
      </c>
      <c r="E74" s="10" t="s">
        <v>35</v>
      </c>
      <c r="F74" s="10" t="s">
        <v>36</v>
      </c>
      <c r="G74" s="10">
        <v>21</v>
      </c>
      <c r="H74" s="10">
        <v>47</v>
      </c>
      <c r="I74" s="10" t="s">
        <v>37</v>
      </c>
      <c r="J74" s="10">
        <v>47</v>
      </c>
      <c r="K74" s="10">
        <v>21</v>
      </c>
      <c r="L74">
        <f t="shared" si="2"/>
        <v>0.69117647058823528</v>
      </c>
      <c r="M74" t="s">
        <v>29</v>
      </c>
      <c r="N74" t="s">
        <v>45</v>
      </c>
    </row>
    <row r="75" spans="1:14" x14ac:dyDescent="0.25">
      <c r="A75" s="7">
        <v>45042</v>
      </c>
      <c r="B75" s="10">
        <v>91</v>
      </c>
      <c r="C75" s="10">
        <v>74</v>
      </c>
      <c r="D75" s="10" t="s">
        <v>38</v>
      </c>
      <c r="E75" s="10" t="s">
        <v>35</v>
      </c>
      <c r="F75" s="10" t="s">
        <v>36</v>
      </c>
      <c r="G75" s="10">
        <v>6</v>
      </c>
      <c r="H75" s="10">
        <v>64</v>
      </c>
      <c r="I75" s="10" t="s">
        <v>37</v>
      </c>
      <c r="J75" s="10">
        <v>64</v>
      </c>
      <c r="K75" s="10">
        <v>6</v>
      </c>
      <c r="L75">
        <f t="shared" si="2"/>
        <v>0.91428571428571426</v>
      </c>
      <c r="M75" t="s">
        <v>29</v>
      </c>
      <c r="N75" t="s">
        <v>45</v>
      </c>
    </row>
    <row r="76" spans="1:14" x14ac:dyDescent="0.25">
      <c r="A76" s="7">
        <v>45042</v>
      </c>
      <c r="B76" s="10">
        <v>91</v>
      </c>
      <c r="C76" s="10">
        <v>75</v>
      </c>
      <c r="D76" s="10" t="s">
        <v>38</v>
      </c>
      <c r="E76" s="10" t="s">
        <v>35</v>
      </c>
      <c r="F76" s="10" t="s">
        <v>36</v>
      </c>
      <c r="G76" s="10">
        <v>55</v>
      </c>
      <c r="H76" s="10">
        <v>14</v>
      </c>
      <c r="I76" t="s">
        <v>35</v>
      </c>
      <c r="J76" s="10">
        <v>14</v>
      </c>
      <c r="K76" s="10">
        <v>55</v>
      </c>
      <c r="L76">
        <f t="shared" si="2"/>
        <v>0.79710144927536231</v>
      </c>
      <c r="M76" t="s">
        <v>29</v>
      </c>
      <c r="N76" t="s">
        <v>45</v>
      </c>
    </row>
    <row r="77" spans="1:14" x14ac:dyDescent="0.25">
      <c r="A77" s="7">
        <v>45042</v>
      </c>
      <c r="B77" s="10">
        <v>91</v>
      </c>
      <c r="C77" s="10">
        <v>76</v>
      </c>
      <c r="D77" s="10" t="s">
        <v>38</v>
      </c>
      <c r="E77" s="10" t="s">
        <v>35</v>
      </c>
      <c r="F77" s="10" t="s">
        <v>36</v>
      </c>
      <c r="G77" s="10">
        <v>42</v>
      </c>
      <c r="H77" s="10">
        <v>24</v>
      </c>
      <c r="I77" t="s">
        <v>35</v>
      </c>
      <c r="J77" s="10">
        <v>24</v>
      </c>
      <c r="K77" s="10">
        <v>42</v>
      </c>
      <c r="L77">
        <f t="shared" si="2"/>
        <v>0.63636363636363635</v>
      </c>
      <c r="M77" t="s">
        <v>29</v>
      </c>
      <c r="N77" t="s">
        <v>45</v>
      </c>
    </row>
    <row r="78" spans="1:14" x14ac:dyDescent="0.25">
      <c r="A78" s="7">
        <v>45042</v>
      </c>
      <c r="B78" s="10">
        <v>91</v>
      </c>
      <c r="C78" s="10">
        <v>77</v>
      </c>
      <c r="D78" s="10" t="s">
        <v>38</v>
      </c>
      <c r="E78" s="10" t="s">
        <v>36</v>
      </c>
      <c r="F78" s="10" t="s">
        <v>35</v>
      </c>
      <c r="G78" s="10">
        <v>54</v>
      </c>
      <c r="H78" s="10">
        <v>0</v>
      </c>
      <c r="I78" s="10" t="s">
        <v>37</v>
      </c>
      <c r="J78">
        <v>54</v>
      </c>
      <c r="K78">
        <v>0</v>
      </c>
      <c r="L78">
        <v>0.99990000000000001</v>
      </c>
      <c r="M78" t="s">
        <v>29</v>
      </c>
      <c r="N78" t="s">
        <v>45</v>
      </c>
    </row>
    <row r="79" spans="1:14" x14ac:dyDescent="0.25">
      <c r="A79" s="7">
        <v>45042</v>
      </c>
      <c r="B79" s="10">
        <v>91</v>
      </c>
      <c r="C79" s="10">
        <v>78</v>
      </c>
      <c r="D79" s="10" t="s">
        <v>38</v>
      </c>
      <c r="E79" s="10" t="s">
        <v>36</v>
      </c>
      <c r="F79" s="10" t="s">
        <v>35</v>
      </c>
      <c r="G79" s="10">
        <v>25</v>
      </c>
      <c r="H79" s="10">
        <v>70</v>
      </c>
      <c r="I79" s="10" t="s">
        <v>37</v>
      </c>
      <c r="J79">
        <v>25</v>
      </c>
      <c r="K79">
        <v>70</v>
      </c>
      <c r="L79">
        <f t="shared" si="2"/>
        <v>0.26315789473684209</v>
      </c>
      <c r="M79" t="s">
        <v>29</v>
      </c>
      <c r="N79" t="s">
        <v>45</v>
      </c>
    </row>
    <row r="80" spans="1:14" x14ac:dyDescent="0.25">
      <c r="A80" s="7">
        <v>45042</v>
      </c>
      <c r="B80" s="10">
        <v>91</v>
      </c>
      <c r="C80" s="10">
        <v>79</v>
      </c>
      <c r="D80" s="10" t="s">
        <v>38</v>
      </c>
      <c r="E80" s="10" t="s">
        <v>36</v>
      </c>
      <c r="F80" s="10" t="s">
        <v>35</v>
      </c>
      <c r="G80" s="10">
        <v>54</v>
      </c>
      <c r="H80" s="10">
        <v>34</v>
      </c>
      <c r="I80" s="10" t="s">
        <v>37</v>
      </c>
      <c r="J80">
        <v>54</v>
      </c>
      <c r="K80">
        <v>34</v>
      </c>
      <c r="L80">
        <f t="shared" si="2"/>
        <v>0.61363636363636365</v>
      </c>
      <c r="M80" t="s">
        <v>29</v>
      </c>
      <c r="N80" t="s">
        <v>45</v>
      </c>
    </row>
    <row r="81" spans="1:14" x14ac:dyDescent="0.25">
      <c r="A81" s="7">
        <v>45042</v>
      </c>
      <c r="B81" s="10">
        <v>91</v>
      </c>
      <c r="C81" s="10">
        <v>80</v>
      </c>
      <c r="D81" s="10" t="s">
        <v>38</v>
      </c>
      <c r="E81" s="10" t="s">
        <v>36</v>
      </c>
      <c r="F81" s="10" t="s">
        <v>35</v>
      </c>
      <c r="G81" s="10">
        <v>53</v>
      </c>
      <c r="H81" s="10">
        <v>129</v>
      </c>
      <c r="I81" t="s">
        <v>35</v>
      </c>
      <c r="J81">
        <v>53</v>
      </c>
      <c r="K81">
        <v>129</v>
      </c>
      <c r="L81">
        <f t="shared" si="2"/>
        <v>0.70879120879120883</v>
      </c>
      <c r="M81" t="s">
        <v>29</v>
      </c>
      <c r="N81" t="s">
        <v>45</v>
      </c>
    </row>
    <row r="82" spans="1:14" x14ac:dyDescent="0.25">
      <c r="A82" s="9">
        <v>45043</v>
      </c>
      <c r="B82" s="12">
        <v>92</v>
      </c>
      <c r="C82" s="10">
        <v>81</v>
      </c>
      <c r="D82" s="12" t="s">
        <v>38</v>
      </c>
      <c r="E82" s="12" t="s">
        <v>35</v>
      </c>
      <c r="F82" s="12" t="s">
        <v>36</v>
      </c>
      <c r="G82" s="8">
        <v>8</v>
      </c>
      <c r="H82" s="8">
        <v>83</v>
      </c>
      <c r="I82" s="10" t="s">
        <v>37</v>
      </c>
      <c r="J82">
        <v>83</v>
      </c>
      <c r="K82">
        <v>8</v>
      </c>
      <c r="L82">
        <f t="shared" si="2"/>
        <v>0.91208791208791207</v>
      </c>
      <c r="M82" t="s">
        <v>29</v>
      </c>
      <c r="N82" t="s">
        <v>45</v>
      </c>
    </row>
    <row r="83" spans="1:14" x14ac:dyDescent="0.25">
      <c r="A83" s="7">
        <v>45043</v>
      </c>
      <c r="B83" s="10">
        <v>92</v>
      </c>
      <c r="C83" s="10">
        <v>82</v>
      </c>
      <c r="D83" s="10" t="s">
        <v>38</v>
      </c>
      <c r="E83" s="10" t="s">
        <v>35</v>
      </c>
      <c r="F83" s="10" t="s">
        <v>36</v>
      </c>
      <c r="G83" s="10">
        <v>14</v>
      </c>
      <c r="H83" s="10">
        <v>121</v>
      </c>
      <c r="I83" s="10" t="s">
        <v>37</v>
      </c>
      <c r="J83">
        <v>121</v>
      </c>
      <c r="K83">
        <v>14</v>
      </c>
      <c r="L83">
        <f t="shared" si="2"/>
        <v>0.89629629629629626</v>
      </c>
      <c r="M83" t="s">
        <v>29</v>
      </c>
      <c r="N83" t="s">
        <v>45</v>
      </c>
    </row>
    <row r="84" spans="1:14" x14ac:dyDescent="0.25">
      <c r="A84" s="7">
        <v>45043</v>
      </c>
      <c r="B84" s="10">
        <v>92</v>
      </c>
      <c r="C84" s="10">
        <v>83</v>
      </c>
      <c r="D84" s="10" t="s">
        <v>38</v>
      </c>
      <c r="E84" s="10" t="s">
        <v>35</v>
      </c>
      <c r="F84" s="10" t="s">
        <v>36</v>
      </c>
      <c r="G84" s="10">
        <v>93</v>
      </c>
      <c r="H84" s="10">
        <v>4</v>
      </c>
      <c r="I84" t="s">
        <v>35</v>
      </c>
      <c r="J84">
        <v>4</v>
      </c>
      <c r="K84">
        <v>93</v>
      </c>
      <c r="L84">
        <f t="shared" si="2"/>
        <v>0.95876288659793818</v>
      </c>
      <c r="M84" t="s">
        <v>29</v>
      </c>
      <c r="N84" t="s">
        <v>45</v>
      </c>
    </row>
    <row r="85" spans="1:14" x14ac:dyDescent="0.25">
      <c r="A85" s="7">
        <v>45043</v>
      </c>
      <c r="B85" s="10">
        <v>92</v>
      </c>
      <c r="C85" s="10">
        <v>84</v>
      </c>
      <c r="D85" s="10" t="s">
        <v>38</v>
      </c>
      <c r="E85" s="10" t="s">
        <v>35</v>
      </c>
      <c r="F85" s="10" t="s">
        <v>36</v>
      </c>
      <c r="G85" s="10">
        <v>30</v>
      </c>
      <c r="H85" s="10">
        <v>53</v>
      </c>
      <c r="I85" s="10" t="s">
        <v>37</v>
      </c>
      <c r="J85">
        <v>53</v>
      </c>
      <c r="K85">
        <v>30</v>
      </c>
      <c r="L85">
        <f t="shared" si="2"/>
        <v>0.63855421686746983</v>
      </c>
      <c r="M85" t="s">
        <v>29</v>
      </c>
      <c r="N85" t="s">
        <v>45</v>
      </c>
    </row>
    <row r="86" spans="1:14" x14ac:dyDescent="0.25">
      <c r="A86" s="7">
        <v>45043</v>
      </c>
      <c r="B86" s="10">
        <v>92</v>
      </c>
      <c r="C86" s="10">
        <v>85</v>
      </c>
      <c r="D86" s="10" t="s">
        <v>38</v>
      </c>
      <c r="E86" s="10" t="s">
        <v>35</v>
      </c>
      <c r="F86" s="10" t="s">
        <v>36</v>
      </c>
      <c r="G86" s="10">
        <v>68</v>
      </c>
      <c r="H86" s="10">
        <v>2</v>
      </c>
      <c r="I86" t="s">
        <v>35</v>
      </c>
      <c r="J86">
        <v>2</v>
      </c>
      <c r="K86">
        <v>68</v>
      </c>
      <c r="L86">
        <f t="shared" si="2"/>
        <v>0.97142857142857142</v>
      </c>
      <c r="M86" t="s">
        <v>29</v>
      </c>
      <c r="N86" t="s">
        <v>45</v>
      </c>
    </row>
    <row r="87" spans="1:14" x14ac:dyDescent="0.25">
      <c r="A87" s="7">
        <v>45043</v>
      </c>
      <c r="B87" s="10">
        <v>92</v>
      </c>
      <c r="C87" s="10">
        <v>86</v>
      </c>
      <c r="D87" s="10" t="s">
        <v>38</v>
      </c>
      <c r="E87" s="10" t="s">
        <v>36</v>
      </c>
      <c r="F87" t="s">
        <v>35</v>
      </c>
      <c r="G87" s="10">
        <v>11</v>
      </c>
      <c r="H87" s="10">
        <v>87</v>
      </c>
      <c r="I87" s="10" t="s">
        <v>37</v>
      </c>
      <c r="J87" s="10">
        <v>11</v>
      </c>
      <c r="K87">
        <v>87</v>
      </c>
      <c r="L87">
        <f t="shared" si="2"/>
        <v>0.11224489795918367</v>
      </c>
      <c r="M87" t="s">
        <v>29</v>
      </c>
      <c r="N87" t="s">
        <v>45</v>
      </c>
    </row>
    <row r="88" spans="1:14" x14ac:dyDescent="0.25">
      <c r="A88" s="7">
        <v>45043</v>
      </c>
      <c r="B88" s="10">
        <v>92</v>
      </c>
      <c r="C88" s="10">
        <v>87</v>
      </c>
      <c r="D88" s="10" t="s">
        <v>38</v>
      </c>
      <c r="E88" s="10" t="s">
        <v>36</v>
      </c>
      <c r="F88" t="s">
        <v>35</v>
      </c>
      <c r="G88" s="10">
        <v>16</v>
      </c>
      <c r="H88" s="10">
        <v>59</v>
      </c>
      <c r="I88" t="s">
        <v>35</v>
      </c>
      <c r="J88" s="10">
        <v>16</v>
      </c>
      <c r="K88">
        <v>59</v>
      </c>
      <c r="L88">
        <f t="shared" si="2"/>
        <v>0.78666666666666663</v>
      </c>
      <c r="M88" t="s">
        <v>29</v>
      </c>
      <c r="N88" t="s">
        <v>45</v>
      </c>
    </row>
    <row r="89" spans="1:14" x14ac:dyDescent="0.25">
      <c r="A89" s="7">
        <v>45043</v>
      </c>
      <c r="B89" s="10">
        <v>92</v>
      </c>
      <c r="C89" s="10">
        <v>88</v>
      </c>
      <c r="D89" s="10" t="s">
        <v>38</v>
      </c>
      <c r="E89" s="10" t="s">
        <v>36</v>
      </c>
      <c r="F89" t="s">
        <v>35</v>
      </c>
      <c r="G89" s="10">
        <v>0</v>
      </c>
      <c r="H89" s="10">
        <v>98</v>
      </c>
      <c r="I89" t="s">
        <v>35</v>
      </c>
      <c r="J89" s="10">
        <v>0</v>
      </c>
      <c r="K89">
        <v>98</v>
      </c>
      <c r="L89">
        <v>0.99990000000000001</v>
      </c>
      <c r="M89" t="s">
        <v>29</v>
      </c>
      <c r="N89" t="s">
        <v>45</v>
      </c>
    </row>
    <row r="90" spans="1:14" x14ac:dyDescent="0.25">
      <c r="A90" s="7">
        <v>45043</v>
      </c>
      <c r="B90" s="10">
        <v>92</v>
      </c>
      <c r="C90" s="10">
        <v>89</v>
      </c>
      <c r="D90" s="10" t="s">
        <v>38</v>
      </c>
      <c r="E90" s="10" t="s">
        <v>36</v>
      </c>
      <c r="F90" t="s">
        <v>35</v>
      </c>
      <c r="G90" s="10">
        <v>95</v>
      </c>
      <c r="H90" s="10">
        <v>6</v>
      </c>
      <c r="I90" s="10" t="s">
        <v>37</v>
      </c>
      <c r="J90" s="10">
        <v>95</v>
      </c>
      <c r="K90">
        <v>6</v>
      </c>
      <c r="L90">
        <f t="shared" si="2"/>
        <v>0.94059405940594054</v>
      </c>
      <c r="M90" t="s">
        <v>29</v>
      </c>
      <c r="N90" t="s">
        <v>45</v>
      </c>
    </row>
    <row r="91" spans="1:14" x14ac:dyDescent="0.25">
      <c r="A91" s="7">
        <v>45043</v>
      </c>
      <c r="B91" s="10">
        <v>92</v>
      </c>
      <c r="C91" s="10">
        <v>90</v>
      </c>
      <c r="D91" s="10" t="s">
        <v>38</v>
      </c>
      <c r="E91" s="10" t="s">
        <v>36</v>
      </c>
      <c r="F91" t="s">
        <v>35</v>
      </c>
      <c r="G91" s="10">
        <v>17</v>
      </c>
      <c r="H91" s="10">
        <v>117</v>
      </c>
      <c r="I91" t="s">
        <v>35</v>
      </c>
      <c r="J91" s="10">
        <v>17</v>
      </c>
      <c r="K91" s="10">
        <v>117</v>
      </c>
      <c r="L91">
        <f t="shared" si="2"/>
        <v>0.87313432835820892</v>
      </c>
      <c r="M91" t="s">
        <v>29</v>
      </c>
      <c r="N91" t="s">
        <v>45</v>
      </c>
    </row>
    <row r="92" spans="1:14" x14ac:dyDescent="0.25">
      <c r="A92" s="7">
        <v>45043</v>
      </c>
      <c r="B92" s="10">
        <v>92</v>
      </c>
      <c r="C92" s="10">
        <v>91</v>
      </c>
      <c r="D92" s="10" t="s">
        <v>38</v>
      </c>
      <c r="E92" t="s">
        <v>35</v>
      </c>
      <c r="F92" s="10" t="s">
        <v>36</v>
      </c>
      <c r="G92" s="10">
        <v>73</v>
      </c>
      <c r="H92" s="10">
        <v>3</v>
      </c>
      <c r="I92" t="s">
        <v>35</v>
      </c>
      <c r="J92" s="10">
        <v>3</v>
      </c>
      <c r="K92" s="10">
        <v>73</v>
      </c>
      <c r="L92">
        <f t="shared" si="2"/>
        <v>0.96052631578947367</v>
      </c>
      <c r="M92" t="s">
        <v>29</v>
      </c>
      <c r="N92" t="s">
        <v>45</v>
      </c>
    </row>
    <row r="93" spans="1:14" x14ac:dyDescent="0.25">
      <c r="A93" s="7">
        <v>45043</v>
      </c>
      <c r="B93" s="10">
        <v>92</v>
      </c>
      <c r="C93" s="10">
        <v>92</v>
      </c>
      <c r="D93" s="10" t="s">
        <v>38</v>
      </c>
      <c r="E93" t="s">
        <v>35</v>
      </c>
      <c r="F93" s="10" t="s">
        <v>36</v>
      </c>
      <c r="G93" s="10">
        <v>74</v>
      </c>
      <c r="H93" s="10">
        <v>13</v>
      </c>
      <c r="I93" t="s">
        <v>35</v>
      </c>
      <c r="J93" s="10">
        <v>13</v>
      </c>
      <c r="K93" s="10">
        <v>74</v>
      </c>
      <c r="L93">
        <f t="shared" si="2"/>
        <v>0.85057471264367812</v>
      </c>
      <c r="M93" t="s">
        <v>29</v>
      </c>
      <c r="N93" t="s">
        <v>45</v>
      </c>
    </row>
    <row r="94" spans="1:14" x14ac:dyDescent="0.25">
      <c r="A94" s="7">
        <v>45043</v>
      </c>
      <c r="B94" s="10">
        <v>92</v>
      </c>
      <c r="C94" s="10">
        <v>93</v>
      </c>
      <c r="D94" s="10" t="s">
        <v>38</v>
      </c>
      <c r="E94" t="s">
        <v>35</v>
      </c>
      <c r="F94" s="10" t="s">
        <v>36</v>
      </c>
      <c r="G94" s="10">
        <v>3</v>
      </c>
      <c r="H94" s="10">
        <v>102</v>
      </c>
      <c r="I94" s="10" t="s">
        <v>37</v>
      </c>
      <c r="J94" s="10">
        <v>102</v>
      </c>
      <c r="K94" s="10">
        <v>3</v>
      </c>
      <c r="L94">
        <f t="shared" si="2"/>
        <v>0.97142857142857142</v>
      </c>
      <c r="M94" t="s">
        <v>29</v>
      </c>
      <c r="N94" t="s">
        <v>45</v>
      </c>
    </row>
    <row r="95" spans="1:14" x14ac:dyDescent="0.25">
      <c r="A95" s="7">
        <v>45043</v>
      </c>
      <c r="B95" s="10">
        <v>92</v>
      </c>
      <c r="C95" s="10">
        <v>94</v>
      </c>
      <c r="D95" s="10" t="s">
        <v>38</v>
      </c>
      <c r="E95" t="s">
        <v>35</v>
      </c>
      <c r="F95" s="10" t="s">
        <v>36</v>
      </c>
      <c r="G95" s="10">
        <v>72</v>
      </c>
      <c r="H95" s="10">
        <v>2</v>
      </c>
      <c r="I95" t="s">
        <v>35</v>
      </c>
      <c r="J95" s="10">
        <v>2</v>
      </c>
      <c r="K95" s="10">
        <v>72</v>
      </c>
      <c r="L95">
        <f t="shared" si="2"/>
        <v>0.97297297297297303</v>
      </c>
      <c r="M95" t="s">
        <v>29</v>
      </c>
      <c r="N95" t="s">
        <v>45</v>
      </c>
    </row>
    <row r="96" spans="1:14" x14ac:dyDescent="0.25">
      <c r="A96" s="7">
        <v>45043</v>
      </c>
      <c r="B96" s="10">
        <v>92</v>
      </c>
      <c r="C96" s="10">
        <v>95</v>
      </c>
      <c r="D96" s="10" t="s">
        <v>38</v>
      </c>
      <c r="E96" t="s">
        <v>35</v>
      </c>
      <c r="F96" s="10" t="s">
        <v>36</v>
      </c>
      <c r="G96" s="10">
        <v>59</v>
      </c>
      <c r="H96" s="10">
        <v>0</v>
      </c>
      <c r="I96" t="s">
        <v>35</v>
      </c>
      <c r="J96" s="10">
        <v>0</v>
      </c>
      <c r="K96" s="10">
        <v>59</v>
      </c>
      <c r="L96">
        <v>0.99990000000000001</v>
      </c>
      <c r="M96" t="s">
        <v>29</v>
      </c>
      <c r="N96" t="s">
        <v>45</v>
      </c>
    </row>
    <row r="97" spans="1:14" x14ac:dyDescent="0.25">
      <c r="A97" s="7">
        <v>45043</v>
      </c>
      <c r="B97" s="10">
        <v>92</v>
      </c>
      <c r="C97" s="10">
        <v>96</v>
      </c>
      <c r="D97" s="10" t="s">
        <v>38</v>
      </c>
      <c r="E97" s="10" t="s">
        <v>36</v>
      </c>
      <c r="F97" t="s">
        <v>35</v>
      </c>
      <c r="G97" s="10">
        <v>7</v>
      </c>
      <c r="H97" s="10">
        <v>72</v>
      </c>
      <c r="I97" t="s">
        <v>35</v>
      </c>
      <c r="J97" s="10">
        <v>7</v>
      </c>
      <c r="K97" s="10">
        <v>72</v>
      </c>
      <c r="L97">
        <f t="shared" si="2"/>
        <v>0.91139240506329111</v>
      </c>
      <c r="M97" t="s">
        <v>29</v>
      </c>
      <c r="N97" t="s">
        <v>45</v>
      </c>
    </row>
    <row r="98" spans="1:14" x14ac:dyDescent="0.25">
      <c r="A98" s="7">
        <v>45043</v>
      </c>
      <c r="B98" s="10">
        <v>92</v>
      </c>
      <c r="C98" s="10">
        <v>97</v>
      </c>
      <c r="D98" s="10" t="s">
        <v>38</v>
      </c>
      <c r="E98" s="10" t="s">
        <v>36</v>
      </c>
      <c r="F98" t="s">
        <v>35</v>
      </c>
      <c r="G98" s="10">
        <v>0</v>
      </c>
      <c r="H98" s="10">
        <v>57</v>
      </c>
      <c r="I98" t="s">
        <v>35</v>
      </c>
      <c r="J98" s="10">
        <v>0</v>
      </c>
      <c r="K98" s="10">
        <v>57</v>
      </c>
      <c r="L98">
        <v>0.99990000000000001</v>
      </c>
      <c r="M98" t="s">
        <v>29</v>
      </c>
      <c r="N98" t="s">
        <v>45</v>
      </c>
    </row>
    <row r="99" spans="1:14" x14ac:dyDescent="0.25">
      <c r="A99" s="7">
        <v>45043</v>
      </c>
      <c r="B99" s="10">
        <v>92</v>
      </c>
      <c r="C99" s="10">
        <v>98</v>
      </c>
      <c r="D99" s="10" t="s">
        <v>38</v>
      </c>
      <c r="E99" s="10" t="s">
        <v>36</v>
      </c>
      <c r="F99" t="s">
        <v>35</v>
      </c>
      <c r="G99" s="10">
        <v>23</v>
      </c>
      <c r="H99" s="10">
        <v>87</v>
      </c>
      <c r="I99" t="s">
        <v>35</v>
      </c>
      <c r="J99" s="10">
        <v>23</v>
      </c>
      <c r="K99" s="10">
        <v>87</v>
      </c>
      <c r="L99">
        <f t="shared" ref="L99:L100" si="3">IF(I99="J",K99/(K99+J99),J99/(J99+K99))</f>
        <v>0.79090909090909089</v>
      </c>
      <c r="M99" t="s">
        <v>29</v>
      </c>
      <c r="N99" t="s">
        <v>45</v>
      </c>
    </row>
    <row r="100" spans="1:14" x14ac:dyDescent="0.25">
      <c r="A100" s="7">
        <v>45043</v>
      </c>
      <c r="B100" s="10">
        <v>92</v>
      </c>
      <c r="C100" s="10">
        <v>99</v>
      </c>
      <c r="D100" s="10" t="s">
        <v>38</v>
      </c>
      <c r="E100" s="10" t="s">
        <v>36</v>
      </c>
      <c r="F100" t="s">
        <v>35</v>
      </c>
      <c r="G100" s="10">
        <v>2</v>
      </c>
      <c r="H100" s="10">
        <v>51</v>
      </c>
      <c r="I100" t="s">
        <v>35</v>
      </c>
      <c r="J100" s="10">
        <v>2</v>
      </c>
      <c r="K100" s="10">
        <v>51</v>
      </c>
      <c r="L100">
        <f t="shared" si="3"/>
        <v>0.96226415094339623</v>
      </c>
      <c r="M100" t="s">
        <v>29</v>
      </c>
      <c r="N100" t="s">
        <v>45</v>
      </c>
    </row>
    <row r="101" spans="1:14" x14ac:dyDescent="0.25">
      <c r="A101" s="13">
        <v>45043</v>
      </c>
      <c r="B101" s="14">
        <v>92</v>
      </c>
      <c r="C101" s="10">
        <v>100</v>
      </c>
      <c r="D101" s="14" t="s">
        <v>38</v>
      </c>
      <c r="E101" s="14" t="s">
        <v>36</v>
      </c>
      <c r="F101" s="11" t="s">
        <v>35</v>
      </c>
      <c r="G101" s="14">
        <v>56</v>
      </c>
      <c r="H101" s="14">
        <v>0</v>
      </c>
      <c r="I101" s="14" t="s">
        <v>37</v>
      </c>
      <c r="J101" s="14">
        <v>56</v>
      </c>
      <c r="K101" s="14">
        <v>0</v>
      </c>
      <c r="L101">
        <v>0.99990000000000001</v>
      </c>
      <c r="M101" t="s">
        <v>29</v>
      </c>
      <c r="N101" t="s">
        <v>45</v>
      </c>
    </row>
    <row r="102" spans="1:14" x14ac:dyDescent="0.25">
      <c r="A102" s="7">
        <v>45307</v>
      </c>
      <c r="B102" t="s">
        <v>25</v>
      </c>
      <c r="C102" s="10">
        <v>101</v>
      </c>
      <c r="D102" s="16" t="s">
        <v>39</v>
      </c>
      <c r="E102" s="10" t="s">
        <v>12</v>
      </c>
      <c r="F102" s="10" t="s">
        <v>14</v>
      </c>
      <c r="G102" s="10">
        <v>75</v>
      </c>
      <c r="H102" s="10">
        <v>0</v>
      </c>
      <c r="I102" s="10" t="s">
        <v>12</v>
      </c>
      <c r="J102" s="10">
        <v>0</v>
      </c>
      <c r="K102" s="10">
        <v>75</v>
      </c>
      <c r="L102">
        <v>0.99990000000000001</v>
      </c>
      <c r="M102" t="s">
        <v>30</v>
      </c>
      <c r="N102" t="s">
        <v>45</v>
      </c>
    </row>
    <row r="103" spans="1:14" x14ac:dyDescent="0.25">
      <c r="A103" s="7">
        <v>45307</v>
      </c>
      <c r="B103" t="s">
        <v>25</v>
      </c>
      <c r="C103" s="10">
        <v>102</v>
      </c>
      <c r="D103" s="16" t="s">
        <v>39</v>
      </c>
      <c r="E103" s="10" t="s">
        <v>12</v>
      </c>
      <c r="F103" s="10" t="s">
        <v>14</v>
      </c>
      <c r="G103" s="10">
        <v>29</v>
      </c>
      <c r="H103" s="10">
        <v>23</v>
      </c>
      <c r="I103" s="10" t="s">
        <v>14</v>
      </c>
      <c r="J103" s="10">
        <v>23</v>
      </c>
      <c r="K103" s="10">
        <v>29</v>
      </c>
      <c r="L103">
        <f>IF(I103="A",K103/(K103+J103),J103/(J103+K103))</f>
        <v>0.44230769230769229</v>
      </c>
      <c r="M103" t="s">
        <v>30</v>
      </c>
      <c r="N103" t="s">
        <v>45</v>
      </c>
    </row>
    <row r="104" spans="1:14" x14ac:dyDescent="0.25">
      <c r="A104" s="7">
        <v>45307</v>
      </c>
      <c r="B104" t="s">
        <v>25</v>
      </c>
      <c r="C104" s="10">
        <v>103</v>
      </c>
      <c r="D104" s="10" t="s">
        <v>40</v>
      </c>
      <c r="E104" s="10" t="s">
        <v>13</v>
      </c>
      <c r="F104" s="10" t="s">
        <v>16</v>
      </c>
      <c r="G104" s="10">
        <v>10</v>
      </c>
      <c r="H104" s="10">
        <v>23</v>
      </c>
      <c r="I104" s="10" t="s">
        <v>13</v>
      </c>
      <c r="J104" s="10">
        <v>23</v>
      </c>
      <c r="K104" s="10">
        <v>10</v>
      </c>
      <c r="L104">
        <f>IF(I104="B",K104/(K104+J104),J104/(J104+K104))</f>
        <v>0.30303030303030304</v>
      </c>
      <c r="M104" t="s">
        <v>30</v>
      </c>
      <c r="N104" t="s">
        <v>45</v>
      </c>
    </row>
    <row r="105" spans="1:14" x14ac:dyDescent="0.25">
      <c r="A105" s="7">
        <v>45307</v>
      </c>
      <c r="B105" t="s">
        <v>25</v>
      </c>
      <c r="C105" s="10">
        <v>104</v>
      </c>
      <c r="D105" s="10" t="s">
        <v>40</v>
      </c>
      <c r="E105" s="10" t="s">
        <v>13</v>
      </c>
      <c r="F105" s="10" t="s">
        <v>16</v>
      </c>
      <c r="G105" s="10">
        <v>61</v>
      </c>
      <c r="H105" s="10">
        <v>7</v>
      </c>
      <c r="I105" s="10" t="s">
        <v>16</v>
      </c>
      <c r="J105" s="10">
        <v>7</v>
      </c>
      <c r="K105" s="10">
        <v>61</v>
      </c>
      <c r="L105">
        <f>IF(I105="B",K105/(K105+J105),J105/(J105+K105))</f>
        <v>0.10294117647058823</v>
      </c>
      <c r="M105" t="s">
        <v>30</v>
      </c>
      <c r="N105" t="s">
        <v>45</v>
      </c>
    </row>
    <row r="106" spans="1:14" x14ac:dyDescent="0.25">
      <c r="A106" s="7">
        <v>45307</v>
      </c>
      <c r="B106" t="s">
        <v>25</v>
      </c>
      <c r="C106" s="10">
        <v>105</v>
      </c>
      <c r="D106" s="10" t="s">
        <v>40</v>
      </c>
      <c r="E106" s="10" t="s">
        <v>16</v>
      </c>
      <c r="F106" s="10" t="s">
        <v>13</v>
      </c>
      <c r="G106" s="10">
        <v>5</v>
      </c>
      <c r="H106" s="10">
        <v>76</v>
      </c>
      <c r="I106" s="10" t="s">
        <v>13</v>
      </c>
      <c r="J106" s="10">
        <v>5</v>
      </c>
      <c r="K106" s="10">
        <v>76</v>
      </c>
      <c r="L106">
        <f t="shared" ref="L106:L107" si="4">IF(I106="B",K106/(K106+J106),J106/(J106+K106))</f>
        <v>0.93827160493827155</v>
      </c>
      <c r="M106" t="s">
        <v>30</v>
      </c>
      <c r="N106" t="s">
        <v>45</v>
      </c>
    </row>
    <row r="107" spans="1:14" x14ac:dyDescent="0.25">
      <c r="A107" s="7">
        <v>45307</v>
      </c>
      <c r="B107" t="s">
        <v>25</v>
      </c>
      <c r="C107" s="10">
        <v>106</v>
      </c>
      <c r="D107" s="10" t="s">
        <v>40</v>
      </c>
      <c r="E107" s="10" t="s">
        <v>16</v>
      </c>
      <c r="F107" s="10" t="s">
        <v>13</v>
      </c>
      <c r="G107" s="10">
        <v>23</v>
      </c>
      <c r="H107" s="10">
        <v>57</v>
      </c>
      <c r="I107" s="10" t="s">
        <v>13</v>
      </c>
      <c r="J107" s="10">
        <v>23</v>
      </c>
      <c r="K107" s="10">
        <v>57</v>
      </c>
      <c r="L107">
        <f t="shared" si="4"/>
        <v>0.71250000000000002</v>
      </c>
      <c r="M107" t="s">
        <v>30</v>
      </c>
      <c r="N107" t="s">
        <v>45</v>
      </c>
    </row>
    <row r="108" spans="1:14" x14ac:dyDescent="0.25">
      <c r="A108" s="7">
        <v>45307</v>
      </c>
      <c r="B108" t="s">
        <v>25</v>
      </c>
      <c r="C108" s="10">
        <v>107</v>
      </c>
      <c r="D108" s="16" t="s">
        <v>39</v>
      </c>
      <c r="E108" s="10" t="s">
        <v>12</v>
      </c>
      <c r="F108" s="10" t="s">
        <v>14</v>
      </c>
      <c r="G108" s="10">
        <v>30</v>
      </c>
      <c r="H108" s="10">
        <v>24</v>
      </c>
      <c r="I108" s="10" t="s">
        <v>12</v>
      </c>
      <c r="J108" s="10">
        <v>24</v>
      </c>
      <c r="K108" s="10">
        <v>30</v>
      </c>
      <c r="L108">
        <f t="shared" ref="L108:L109" si="5">IF(I108="A",K108/(K108+J108),J108/(J108+K108))</f>
        <v>0.55555555555555558</v>
      </c>
      <c r="M108" t="s">
        <v>30</v>
      </c>
      <c r="N108" t="s">
        <v>45</v>
      </c>
    </row>
    <row r="109" spans="1:14" x14ac:dyDescent="0.25">
      <c r="A109" s="7">
        <v>45307</v>
      </c>
      <c r="B109" t="s">
        <v>25</v>
      </c>
      <c r="C109" s="10">
        <v>108</v>
      </c>
      <c r="D109" s="16" t="s">
        <v>39</v>
      </c>
      <c r="E109" s="10" t="s">
        <v>12</v>
      </c>
      <c r="F109" s="10" t="s">
        <v>14</v>
      </c>
      <c r="G109" s="10">
        <v>81</v>
      </c>
      <c r="H109" s="10">
        <v>8</v>
      </c>
      <c r="I109" s="10" t="s">
        <v>12</v>
      </c>
      <c r="J109" s="10">
        <v>8</v>
      </c>
      <c r="K109" s="10">
        <v>81</v>
      </c>
      <c r="L109">
        <f t="shared" si="5"/>
        <v>0.9101123595505618</v>
      </c>
      <c r="M109" t="s">
        <v>30</v>
      </c>
      <c r="N109" t="s">
        <v>45</v>
      </c>
    </row>
    <row r="110" spans="1:14" x14ac:dyDescent="0.25">
      <c r="A110" s="7">
        <v>45307</v>
      </c>
      <c r="B110">
        <v>99</v>
      </c>
      <c r="C110" s="10">
        <v>109</v>
      </c>
      <c r="D110" s="10" t="s">
        <v>40</v>
      </c>
      <c r="E110" s="10" t="s">
        <v>13</v>
      </c>
      <c r="F110" s="10" t="s">
        <v>16</v>
      </c>
      <c r="G110" s="10">
        <v>71</v>
      </c>
      <c r="H110" s="10">
        <v>8</v>
      </c>
      <c r="I110" s="10" t="s">
        <v>13</v>
      </c>
      <c r="J110" s="10">
        <v>8</v>
      </c>
      <c r="K110" s="10">
        <v>71</v>
      </c>
      <c r="L110">
        <f t="shared" ref="L110" si="6">IF(I110="B",K110/(K110+J110),J110/(J110+K110))</f>
        <v>0.89873417721518989</v>
      </c>
      <c r="M110" t="s">
        <v>30</v>
      </c>
      <c r="N110" t="s">
        <v>45</v>
      </c>
    </row>
    <row r="111" spans="1:14" x14ac:dyDescent="0.25">
      <c r="A111" s="7">
        <v>45307</v>
      </c>
      <c r="B111">
        <v>99</v>
      </c>
      <c r="C111" s="10">
        <v>110</v>
      </c>
      <c r="D111" s="10" t="s">
        <v>40</v>
      </c>
      <c r="E111" s="10" t="s">
        <v>13</v>
      </c>
      <c r="F111" s="10" t="s">
        <v>16</v>
      </c>
      <c r="G111" s="10">
        <v>85</v>
      </c>
      <c r="H111" s="10">
        <v>0</v>
      </c>
      <c r="I111" s="10" t="s">
        <v>13</v>
      </c>
      <c r="J111" s="10">
        <v>0</v>
      </c>
      <c r="K111" s="10">
        <v>85</v>
      </c>
      <c r="L111">
        <v>0.99990000000000001</v>
      </c>
      <c r="M111" t="s">
        <v>30</v>
      </c>
      <c r="N111" t="s">
        <v>45</v>
      </c>
    </row>
    <row r="112" spans="1:14" x14ac:dyDescent="0.25">
      <c r="A112" s="7">
        <v>45307</v>
      </c>
      <c r="B112">
        <v>99</v>
      </c>
      <c r="C112" s="10">
        <v>111</v>
      </c>
      <c r="D112" s="10" t="s">
        <v>40</v>
      </c>
      <c r="E112" s="10" t="s">
        <v>16</v>
      </c>
      <c r="F112" s="10" t="s">
        <v>13</v>
      </c>
      <c r="G112" s="10">
        <v>63</v>
      </c>
      <c r="H112" s="10">
        <v>0</v>
      </c>
      <c r="I112" s="10" t="s">
        <v>16</v>
      </c>
      <c r="J112" s="10">
        <v>63</v>
      </c>
      <c r="K112" s="10">
        <v>0</v>
      </c>
      <c r="L112">
        <v>0.99990000000000001</v>
      </c>
      <c r="M112" t="s">
        <v>30</v>
      </c>
      <c r="N112" t="s">
        <v>45</v>
      </c>
    </row>
    <row r="113" spans="1:14" x14ac:dyDescent="0.25">
      <c r="A113" s="7">
        <v>45307</v>
      </c>
      <c r="B113">
        <v>99</v>
      </c>
      <c r="C113" s="10">
        <v>112</v>
      </c>
      <c r="D113" s="10" t="s">
        <v>40</v>
      </c>
      <c r="E113" s="10" t="s">
        <v>16</v>
      </c>
      <c r="F113" s="10" t="s">
        <v>13</v>
      </c>
      <c r="G113" s="10">
        <v>64</v>
      </c>
      <c r="H113" s="10">
        <v>0</v>
      </c>
      <c r="I113" s="10" t="s">
        <v>16</v>
      </c>
      <c r="J113" s="10">
        <v>64</v>
      </c>
      <c r="K113" s="10">
        <v>0</v>
      </c>
      <c r="L113">
        <v>0.99990000000000001</v>
      </c>
      <c r="M113" t="s">
        <v>30</v>
      </c>
      <c r="N113" t="s">
        <v>45</v>
      </c>
    </row>
    <row r="114" spans="1:14" x14ac:dyDescent="0.25">
      <c r="A114" s="7">
        <v>45307</v>
      </c>
      <c r="B114">
        <v>99</v>
      </c>
      <c r="C114" s="10">
        <v>113</v>
      </c>
      <c r="D114" s="16" t="s">
        <v>39</v>
      </c>
      <c r="E114" s="10" t="s">
        <v>14</v>
      </c>
      <c r="F114" s="10" t="s">
        <v>12</v>
      </c>
      <c r="G114" s="10">
        <v>8</v>
      </c>
      <c r="H114" s="10">
        <v>53</v>
      </c>
      <c r="I114" s="10" t="s">
        <v>12</v>
      </c>
      <c r="J114" s="10">
        <v>8</v>
      </c>
      <c r="K114" s="10">
        <v>53</v>
      </c>
      <c r="L114">
        <f t="shared" ref="L114:L116" si="7">IF(I114="A",K114/(K114+J114),J114/(J114+K114))</f>
        <v>0.86885245901639341</v>
      </c>
      <c r="M114" t="s">
        <v>30</v>
      </c>
      <c r="N114" t="s">
        <v>45</v>
      </c>
    </row>
    <row r="115" spans="1:14" x14ac:dyDescent="0.25">
      <c r="A115" s="7">
        <v>45307</v>
      </c>
      <c r="B115">
        <v>99</v>
      </c>
      <c r="C115" s="10">
        <v>114</v>
      </c>
      <c r="D115" s="16" t="s">
        <v>39</v>
      </c>
      <c r="E115" s="10" t="s">
        <v>12</v>
      </c>
      <c r="F115" s="10" t="s">
        <v>14</v>
      </c>
      <c r="G115" s="10">
        <v>95</v>
      </c>
      <c r="H115" s="10">
        <v>0</v>
      </c>
      <c r="I115" s="10" t="s">
        <v>12</v>
      </c>
      <c r="J115" s="10">
        <v>0</v>
      </c>
      <c r="K115" s="10">
        <v>95</v>
      </c>
      <c r="L115">
        <v>0.99990000000000001</v>
      </c>
      <c r="M115" t="s">
        <v>30</v>
      </c>
      <c r="N115" t="s">
        <v>45</v>
      </c>
    </row>
    <row r="116" spans="1:14" x14ac:dyDescent="0.25">
      <c r="A116" s="7">
        <v>45307</v>
      </c>
      <c r="B116">
        <v>99</v>
      </c>
      <c r="C116" s="10">
        <v>115</v>
      </c>
      <c r="D116" s="16" t="s">
        <v>39</v>
      </c>
      <c r="E116" s="10" t="s">
        <v>12</v>
      </c>
      <c r="F116" s="10" t="s">
        <v>14</v>
      </c>
      <c r="G116" s="10">
        <v>32</v>
      </c>
      <c r="H116" s="10">
        <v>79</v>
      </c>
      <c r="I116" s="10" t="s">
        <v>14</v>
      </c>
      <c r="J116" s="10">
        <v>79</v>
      </c>
      <c r="K116" s="10">
        <v>32</v>
      </c>
      <c r="L116">
        <f t="shared" si="7"/>
        <v>0.71171171171171166</v>
      </c>
      <c r="M116" t="s">
        <v>30</v>
      </c>
      <c r="N116" t="s">
        <v>45</v>
      </c>
    </row>
    <row r="117" spans="1:14" x14ac:dyDescent="0.25">
      <c r="A117" s="7">
        <v>45307</v>
      </c>
      <c r="B117">
        <v>99</v>
      </c>
      <c r="C117" s="10">
        <v>116</v>
      </c>
      <c r="D117" s="10" t="s">
        <v>40</v>
      </c>
      <c r="E117" s="10" t="s">
        <v>13</v>
      </c>
      <c r="F117" s="10" t="s">
        <v>16</v>
      </c>
      <c r="G117" s="10">
        <v>9</v>
      </c>
      <c r="H117" s="10">
        <v>51</v>
      </c>
      <c r="I117" s="10" t="s">
        <v>16</v>
      </c>
      <c r="J117" s="10">
        <v>51</v>
      </c>
      <c r="K117" s="10">
        <v>9</v>
      </c>
      <c r="L117">
        <f t="shared" ref="L117:L120" si="8">IF(I117="B",K117/(K117+J117),J117/(J117+K117))</f>
        <v>0.85</v>
      </c>
      <c r="M117" t="s">
        <v>30</v>
      </c>
      <c r="N117" t="s">
        <v>45</v>
      </c>
    </row>
    <row r="118" spans="1:14" x14ac:dyDescent="0.25">
      <c r="A118" s="7">
        <v>45307</v>
      </c>
      <c r="B118">
        <v>99</v>
      </c>
      <c r="C118" s="10">
        <v>117</v>
      </c>
      <c r="D118" s="10" t="s">
        <v>40</v>
      </c>
      <c r="E118" s="10" t="s">
        <v>13</v>
      </c>
      <c r="F118" s="10" t="s">
        <v>16</v>
      </c>
      <c r="G118" s="10">
        <v>64</v>
      </c>
      <c r="H118" s="10">
        <v>15</v>
      </c>
      <c r="I118" s="10" t="s">
        <v>13</v>
      </c>
      <c r="J118" s="10">
        <v>15</v>
      </c>
      <c r="K118" s="10">
        <v>64</v>
      </c>
      <c r="L118">
        <f t="shared" si="8"/>
        <v>0.810126582278481</v>
      </c>
      <c r="M118" t="s">
        <v>30</v>
      </c>
      <c r="N118" t="s">
        <v>45</v>
      </c>
    </row>
    <row r="119" spans="1:14" x14ac:dyDescent="0.25">
      <c r="A119" s="7">
        <v>45307</v>
      </c>
      <c r="B119">
        <v>99</v>
      </c>
      <c r="C119" s="10">
        <v>118</v>
      </c>
      <c r="D119" s="10" t="s">
        <v>40</v>
      </c>
      <c r="E119" s="10" t="s">
        <v>16</v>
      </c>
      <c r="F119" s="10" t="s">
        <v>13</v>
      </c>
      <c r="G119" s="10">
        <v>117</v>
      </c>
      <c r="H119" s="10">
        <v>3</v>
      </c>
      <c r="I119" s="10" t="s">
        <v>13</v>
      </c>
      <c r="J119" s="10">
        <v>117</v>
      </c>
      <c r="K119" s="10">
        <v>3</v>
      </c>
      <c r="L119">
        <f t="shared" si="8"/>
        <v>2.5000000000000001E-2</v>
      </c>
      <c r="M119" t="s">
        <v>30</v>
      </c>
      <c r="N119" t="s">
        <v>45</v>
      </c>
    </row>
    <row r="120" spans="1:14" x14ac:dyDescent="0.25">
      <c r="A120" s="7">
        <v>45307</v>
      </c>
      <c r="B120">
        <v>99</v>
      </c>
      <c r="C120" s="10">
        <v>119</v>
      </c>
      <c r="D120" s="10" t="s">
        <v>40</v>
      </c>
      <c r="E120" s="10" t="s">
        <v>16</v>
      </c>
      <c r="F120" s="10" t="s">
        <v>13</v>
      </c>
      <c r="G120" s="10">
        <v>104</v>
      </c>
      <c r="H120" s="10">
        <v>5</v>
      </c>
      <c r="I120" s="10" t="s">
        <v>16</v>
      </c>
      <c r="J120" s="10">
        <v>104</v>
      </c>
      <c r="K120" s="10">
        <v>5</v>
      </c>
      <c r="L120">
        <f t="shared" si="8"/>
        <v>0.95412844036697253</v>
      </c>
      <c r="M120" t="s">
        <v>30</v>
      </c>
      <c r="N120" t="s">
        <v>45</v>
      </c>
    </row>
    <row r="121" spans="1:14" x14ac:dyDescent="0.25">
      <c r="A121" s="7">
        <v>45307</v>
      </c>
      <c r="B121">
        <v>99</v>
      </c>
      <c r="C121" s="10">
        <v>120</v>
      </c>
      <c r="D121" s="16" t="s">
        <v>39</v>
      </c>
      <c r="E121" s="10" t="s">
        <v>14</v>
      </c>
      <c r="F121" s="10" t="s">
        <v>12</v>
      </c>
      <c r="G121" s="10">
        <v>8</v>
      </c>
      <c r="H121" s="10">
        <v>88</v>
      </c>
      <c r="I121" s="10" t="s">
        <v>12</v>
      </c>
      <c r="J121" s="10">
        <v>8</v>
      </c>
      <c r="K121" s="10">
        <v>88</v>
      </c>
      <c r="L121">
        <f t="shared" ref="L121:L124" si="9">IF(I121="A",K121/(K121+J121),J121/(J121+K121))</f>
        <v>0.91666666666666663</v>
      </c>
      <c r="M121" t="s">
        <v>30</v>
      </c>
      <c r="N121" t="s">
        <v>45</v>
      </c>
    </row>
    <row r="122" spans="1:14" x14ac:dyDescent="0.25">
      <c r="A122" s="7">
        <v>45307</v>
      </c>
      <c r="B122">
        <v>99</v>
      </c>
      <c r="C122" s="10">
        <v>121</v>
      </c>
      <c r="D122" s="16" t="s">
        <v>39</v>
      </c>
      <c r="E122" s="10" t="s">
        <v>14</v>
      </c>
      <c r="F122" s="10" t="s">
        <v>12</v>
      </c>
      <c r="G122" s="10">
        <v>4</v>
      </c>
      <c r="H122" s="10">
        <v>92</v>
      </c>
      <c r="I122" s="10" t="s">
        <v>14</v>
      </c>
      <c r="J122" s="10">
        <v>4</v>
      </c>
      <c r="K122" s="10">
        <v>92</v>
      </c>
      <c r="L122">
        <f t="shared" si="9"/>
        <v>4.1666666666666664E-2</v>
      </c>
      <c r="M122" t="s">
        <v>30</v>
      </c>
      <c r="N122" t="s">
        <v>45</v>
      </c>
    </row>
    <row r="123" spans="1:14" x14ac:dyDescent="0.25">
      <c r="A123" s="7">
        <v>45307</v>
      </c>
      <c r="B123">
        <v>99</v>
      </c>
      <c r="C123" s="10">
        <v>122</v>
      </c>
      <c r="D123" s="16" t="s">
        <v>39</v>
      </c>
      <c r="E123" s="10" t="s">
        <v>12</v>
      </c>
      <c r="F123" s="10" t="s">
        <v>14</v>
      </c>
      <c r="G123" s="10">
        <v>2</v>
      </c>
      <c r="H123" s="10">
        <v>69</v>
      </c>
      <c r="I123" s="10" t="s">
        <v>14</v>
      </c>
      <c r="J123" s="10">
        <v>69</v>
      </c>
      <c r="K123" s="10">
        <v>2</v>
      </c>
      <c r="L123">
        <f t="shared" si="9"/>
        <v>0.971830985915493</v>
      </c>
      <c r="M123" t="s">
        <v>30</v>
      </c>
      <c r="N123" t="s">
        <v>45</v>
      </c>
    </row>
    <row r="124" spans="1:14" x14ac:dyDescent="0.25">
      <c r="A124" s="7">
        <v>45307</v>
      </c>
      <c r="B124">
        <v>99</v>
      </c>
      <c r="C124" s="10">
        <v>123</v>
      </c>
      <c r="D124" s="16" t="s">
        <v>39</v>
      </c>
      <c r="E124" s="10" t="s">
        <v>12</v>
      </c>
      <c r="F124" s="10" t="s">
        <v>14</v>
      </c>
      <c r="G124" s="10">
        <v>6</v>
      </c>
      <c r="H124" s="10">
        <v>63</v>
      </c>
      <c r="I124" s="10" t="s">
        <v>14</v>
      </c>
      <c r="J124" s="10">
        <v>63</v>
      </c>
      <c r="K124" s="10">
        <v>6</v>
      </c>
      <c r="L124">
        <f t="shared" si="9"/>
        <v>0.91304347826086951</v>
      </c>
      <c r="M124" t="s">
        <v>30</v>
      </c>
      <c r="N124" t="s">
        <v>45</v>
      </c>
    </row>
    <row r="125" spans="1:14" x14ac:dyDescent="0.25">
      <c r="A125" s="7">
        <v>45307</v>
      </c>
      <c r="B125">
        <v>99</v>
      </c>
      <c r="C125" s="10">
        <v>124</v>
      </c>
      <c r="D125" s="10" t="s">
        <v>40</v>
      </c>
      <c r="E125" s="10" t="s">
        <v>13</v>
      </c>
      <c r="F125" s="10" t="s">
        <v>16</v>
      </c>
      <c r="G125" s="10">
        <v>135</v>
      </c>
      <c r="H125" s="10">
        <v>3</v>
      </c>
      <c r="I125" s="10" t="s">
        <v>16</v>
      </c>
      <c r="J125" s="10">
        <v>3</v>
      </c>
      <c r="K125" s="10">
        <v>135</v>
      </c>
      <c r="L125">
        <f t="shared" ref="L125:L128" si="10">IF(I125="B",K125/(K125+J125),J125/(J125+K125))</f>
        <v>2.1739130434782608E-2</v>
      </c>
      <c r="M125" t="s">
        <v>30</v>
      </c>
      <c r="N125" t="s">
        <v>45</v>
      </c>
    </row>
    <row r="126" spans="1:14" x14ac:dyDescent="0.25">
      <c r="A126" s="7">
        <v>45307</v>
      </c>
      <c r="B126">
        <v>99</v>
      </c>
      <c r="C126" s="10">
        <v>125</v>
      </c>
      <c r="D126" s="10" t="s">
        <v>40</v>
      </c>
      <c r="E126" s="10" t="s">
        <v>13</v>
      </c>
      <c r="F126" s="10" t="s">
        <v>16</v>
      </c>
      <c r="G126" s="10">
        <v>77</v>
      </c>
      <c r="H126" s="10">
        <v>8</v>
      </c>
      <c r="I126" s="10" t="s">
        <v>13</v>
      </c>
      <c r="J126" s="10">
        <v>8</v>
      </c>
      <c r="K126" s="10">
        <v>77</v>
      </c>
      <c r="L126">
        <f t="shared" si="10"/>
        <v>0.90588235294117647</v>
      </c>
      <c r="M126" t="s">
        <v>30</v>
      </c>
      <c r="N126" t="s">
        <v>45</v>
      </c>
    </row>
    <row r="127" spans="1:14" x14ac:dyDescent="0.25">
      <c r="A127" s="7">
        <v>45307</v>
      </c>
      <c r="B127">
        <v>99</v>
      </c>
      <c r="C127" s="10">
        <v>126</v>
      </c>
      <c r="D127" s="10" t="s">
        <v>40</v>
      </c>
      <c r="E127" s="10" t="s">
        <v>16</v>
      </c>
      <c r="F127" s="10" t="s">
        <v>13</v>
      </c>
      <c r="G127" s="10">
        <v>11</v>
      </c>
      <c r="H127" s="10">
        <v>54</v>
      </c>
      <c r="I127" s="10" t="s">
        <v>13</v>
      </c>
      <c r="J127" s="10">
        <v>11</v>
      </c>
      <c r="K127" s="10">
        <v>54</v>
      </c>
      <c r="L127">
        <f t="shared" si="10"/>
        <v>0.83076923076923082</v>
      </c>
      <c r="M127" t="s">
        <v>30</v>
      </c>
      <c r="N127" t="s">
        <v>45</v>
      </c>
    </row>
    <row r="128" spans="1:14" x14ac:dyDescent="0.25">
      <c r="A128" s="7">
        <v>45307</v>
      </c>
      <c r="B128">
        <v>99</v>
      </c>
      <c r="C128" s="10">
        <v>127</v>
      </c>
      <c r="D128" s="10" t="s">
        <v>40</v>
      </c>
      <c r="E128" s="10" t="s">
        <v>16</v>
      </c>
      <c r="F128" s="10" t="s">
        <v>13</v>
      </c>
      <c r="G128" s="10">
        <v>43</v>
      </c>
      <c r="H128" s="10">
        <v>13</v>
      </c>
      <c r="I128" s="10" t="s">
        <v>16</v>
      </c>
      <c r="J128" s="10">
        <v>43</v>
      </c>
      <c r="K128" s="10">
        <v>13</v>
      </c>
      <c r="L128">
        <f t="shared" si="10"/>
        <v>0.7678571428571429</v>
      </c>
      <c r="M128" t="s">
        <v>30</v>
      </c>
      <c r="N128" t="s">
        <v>45</v>
      </c>
    </row>
    <row r="129" spans="1:14" x14ac:dyDescent="0.25">
      <c r="A129" s="7">
        <v>45307</v>
      </c>
      <c r="B129">
        <v>99</v>
      </c>
      <c r="C129" s="10">
        <v>128</v>
      </c>
      <c r="D129" s="16" t="s">
        <v>39</v>
      </c>
      <c r="E129" s="10" t="s">
        <v>14</v>
      </c>
      <c r="F129" s="10" t="s">
        <v>12</v>
      </c>
      <c r="G129" s="10">
        <v>87</v>
      </c>
      <c r="H129" s="10">
        <v>5</v>
      </c>
      <c r="I129" s="10" t="s">
        <v>14</v>
      </c>
      <c r="J129" s="10">
        <v>87</v>
      </c>
      <c r="K129" s="10">
        <v>5</v>
      </c>
      <c r="L129">
        <f t="shared" ref="L129:L132" si="11">IF(I129="A",K129/(K129+J129),J129/(J129+K129))</f>
        <v>0.94565217391304346</v>
      </c>
      <c r="M129" t="s">
        <v>30</v>
      </c>
      <c r="N129" t="s">
        <v>45</v>
      </c>
    </row>
    <row r="130" spans="1:14" x14ac:dyDescent="0.25">
      <c r="A130" s="13">
        <v>45307</v>
      </c>
      <c r="B130" s="11">
        <v>99</v>
      </c>
      <c r="C130" s="10">
        <v>129</v>
      </c>
      <c r="D130" s="17" t="s">
        <v>39</v>
      </c>
      <c r="E130" s="19" t="s">
        <v>14</v>
      </c>
      <c r="F130" s="14" t="s">
        <v>12</v>
      </c>
      <c r="G130" s="11">
        <v>36</v>
      </c>
      <c r="H130" s="11">
        <v>9</v>
      </c>
      <c r="I130" s="11" t="s">
        <v>14</v>
      </c>
      <c r="J130" s="11">
        <v>36</v>
      </c>
      <c r="K130" s="11">
        <v>9</v>
      </c>
      <c r="L130">
        <f t="shared" si="11"/>
        <v>0.8</v>
      </c>
      <c r="M130" t="s">
        <v>30</v>
      </c>
      <c r="N130" t="s">
        <v>45</v>
      </c>
    </row>
    <row r="131" spans="1:14" x14ac:dyDescent="0.25">
      <c r="A131" s="7">
        <v>45308</v>
      </c>
      <c r="B131" s="10">
        <v>98</v>
      </c>
      <c r="C131" s="10">
        <v>130</v>
      </c>
      <c r="D131" s="16" t="s">
        <v>39</v>
      </c>
      <c r="E131" s="10" t="s">
        <v>12</v>
      </c>
      <c r="F131" s="10" t="s">
        <v>14</v>
      </c>
      <c r="G131" s="10">
        <v>10</v>
      </c>
      <c r="H131" s="10">
        <v>64</v>
      </c>
      <c r="I131" s="10" t="s">
        <v>14</v>
      </c>
      <c r="J131" s="10">
        <v>64</v>
      </c>
      <c r="K131" s="10">
        <v>10</v>
      </c>
      <c r="L131">
        <f t="shared" si="11"/>
        <v>0.86486486486486491</v>
      </c>
      <c r="M131" t="s">
        <v>30</v>
      </c>
      <c r="N131" t="s">
        <v>45</v>
      </c>
    </row>
    <row r="132" spans="1:14" x14ac:dyDescent="0.25">
      <c r="A132" s="7">
        <v>45308</v>
      </c>
      <c r="B132" s="10">
        <v>98</v>
      </c>
      <c r="C132" s="10">
        <v>131</v>
      </c>
      <c r="D132" s="16" t="s">
        <v>39</v>
      </c>
      <c r="E132" s="10" t="s">
        <v>12</v>
      </c>
      <c r="F132" s="10" t="s">
        <v>14</v>
      </c>
      <c r="G132" s="10">
        <v>38</v>
      </c>
      <c r="H132" s="10">
        <v>26</v>
      </c>
      <c r="I132" s="10" t="s">
        <v>12</v>
      </c>
      <c r="J132" s="10">
        <v>26</v>
      </c>
      <c r="K132" s="10">
        <v>38</v>
      </c>
      <c r="L132">
        <f t="shared" si="11"/>
        <v>0.59375</v>
      </c>
      <c r="M132" t="s">
        <v>30</v>
      </c>
      <c r="N132" t="s">
        <v>45</v>
      </c>
    </row>
    <row r="133" spans="1:14" x14ac:dyDescent="0.25">
      <c r="A133" s="7">
        <v>45308</v>
      </c>
      <c r="B133" s="10">
        <v>98</v>
      </c>
      <c r="C133" s="10">
        <v>132</v>
      </c>
      <c r="D133" s="10" t="s">
        <v>40</v>
      </c>
      <c r="E133" s="10" t="s">
        <v>13</v>
      </c>
      <c r="F133" s="10" t="s">
        <v>16</v>
      </c>
      <c r="G133" s="10">
        <v>108</v>
      </c>
      <c r="H133" s="10">
        <v>0</v>
      </c>
      <c r="I133" s="10" t="s">
        <v>13</v>
      </c>
      <c r="J133" s="10">
        <v>0</v>
      </c>
      <c r="K133" s="10">
        <v>108</v>
      </c>
      <c r="L133">
        <v>0.99990000000000001</v>
      </c>
      <c r="M133" t="s">
        <v>30</v>
      </c>
      <c r="N133" t="s">
        <v>45</v>
      </c>
    </row>
    <row r="134" spans="1:14" x14ac:dyDescent="0.25">
      <c r="A134" s="7">
        <v>45308</v>
      </c>
      <c r="B134" s="10">
        <v>98</v>
      </c>
      <c r="C134" s="10">
        <v>133</v>
      </c>
      <c r="D134" s="10" t="s">
        <v>40</v>
      </c>
      <c r="E134" s="10" t="s">
        <v>16</v>
      </c>
      <c r="F134" s="10" t="s">
        <v>13</v>
      </c>
      <c r="G134" s="10">
        <v>65</v>
      </c>
      <c r="H134" s="10">
        <v>2</v>
      </c>
      <c r="I134" s="10" t="s">
        <v>16</v>
      </c>
      <c r="J134" s="10">
        <v>65</v>
      </c>
      <c r="K134" s="10">
        <v>2</v>
      </c>
      <c r="L134">
        <f t="shared" ref="L134:L135" si="12">IF(I134="B",K134/(K134+J134),J134/(J134+K134))</f>
        <v>0.97014925373134331</v>
      </c>
      <c r="M134" t="s">
        <v>30</v>
      </c>
      <c r="N134" t="s">
        <v>45</v>
      </c>
    </row>
    <row r="135" spans="1:14" x14ac:dyDescent="0.25">
      <c r="A135" s="7">
        <v>45308</v>
      </c>
      <c r="B135" s="10">
        <v>98</v>
      </c>
      <c r="C135" s="10">
        <v>134</v>
      </c>
      <c r="D135" s="10" t="s">
        <v>40</v>
      </c>
      <c r="E135" s="10" t="s">
        <v>16</v>
      </c>
      <c r="F135" s="10" t="s">
        <v>13</v>
      </c>
      <c r="G135" s="10">
        <v>3</v>
      </c>
      <c r="H135" s="10">
        <v>123</v>
      </c>
      <c r="I135" s="10" t="s">
        <v>13</v>
      </c>
      <c r="J135" s="10">
        <v>3</v>
      </c>
      <c r="K135" s="10">
        <v>123</v>
      </c>
      <c r="L135">
        <f t="shared" si="12"/>
        <v>0.97619047619047616</v>
      </c>
      <c r="M135" t="s">
        <v>30</v>
      </c>
      <c r="N135" t="s">
        <v>45</v>
      </c>
    </row>
    <row r="136" spans="1:14" x14ac:dyDescent="0.25">
      <c r="A136" s="7">
        <v>45308</v>
      </c>
      <c r="B136" s="10">
        <v>98</v>
      </c>
      <c r="C136" s="10">
        <v>135</v>
      </c>
      <c r="D136" s="16" t="s">
        <v>39</v>
      </c>
      <c r="E136" s="10" t="s">
        <v>14</v>
      </c>
      <c r="F136" s="10" t="s">
        <v>12</v>
      </c>
      <c r="G136" s="10">
        <v>5</v>
      </c>
      <c r="H136" s="10">
        <v>88</v>
      </c>
      <c r="I136" s="10" t="s">
        <v>12</v>
      </c>
      <c r="J136" s="10">
        <v>5</v>
      </c>
      <c r="K136" s="10">
        <v>88</v>
      </c>
      <c r="L136">
        <f t="shared" ref="L136:L139" si="13">IF(I136="A",K136/(K136+J136),J136/(J136+K136))</f>
        <v>0.94623655913978499</v>
      </c>
      <c r="M136" t="s">
        <v>30</v>
      </c>
      <c r="N136" t="s">
        <v>45</v>
      </c>
    </row>
    <row r="137" spans="1:14" x14ac:dyDescent="0.25">
      <c r="A137" s="7">
        <v>45308</v>
      </c>
      <c r="B137" s="10">
        <v>98</v>
      </c>
      <c r="C137" s="10">
        <v>136</v>
      </c>
      <c r="D137" s="16" t="s">
        <v>39</v>
      </c>
      <c r="E137" s="10" t="s">
        <v>14</v>
      </c>
      <c r="F137" s="10" t="s">
        <v>12</v>
      </c>
      <c r="G137" s="10">
        <v>69</v>
      </c>
      <c r="H137" s="10">
        <v>0</v>
      </c>
      <c r="I137" s="10" t="s">
        <v>14</v>
      </c>
      <c r="J137" s="10">
        <v>69</v>
      </c>
      <c r="K137" s="10">
        <v>0</v>
      </c>
      <c r="L137">
        <v>0.99990000000000001</v>
      </c>
      <c r="M137" t="s">
        <v>30</v>
      </c>
      <c r="N137" t="s">
        <v>45</v>
      </c>
    </row>
    <row r="138" spans="1:14" x14ac:dyDescent="0.25">
      <c r="A138" s="7">
        <v>45308</v>
      </c>
      <c r="B138" s="10">
        <v>98</v>
      </c>
      <c r="C138" s="10">
        <v>137</v>
      </c>
      <c r="D138" s="16" t="s">
        <v>39</v>
      </c>
      <c r="E138" s="10" t="s">
        <v>12</v>
      </c>
      <c r="F138" s="10" t="s">
        <v>14</v>
      </c>
      <c r="G138" s="10">
        <v>66</v>
      </c>
      <c r="H138" s="10">
        <v>0</v>
      </c>
      <c r="I138" s="10" t="s">
        <v>12</v>
      </c>
      <c r="J138" s="10">
        <v>0</v>
      </c>
      <c r="K138" s="10">
        <v>66</v>
      </c>
      <c r="L138">
        <v>0.99990000000000001</v>
      </c>
      <c r="M138" t="s">
        <v>30</v>
      </c>
      <c r="N138" t="s">
        <v>45</v>
      </c>
    </row>
    <row r="139" spans="1:14" x14ac:dyDescent="0.25">
      <c r="A139" s="7">
        <v>45308</v>
      </c>
      <c r="B139" s="10">
        <v>98</v>
      </c>
      <c r="C139" s="10">
        <v>138</v>
      </c>
      <c r="D139" s="16" t="s">
        <v>39</v>
      </c>
      <c r="E139" s="10" t="s">
        <v>12</v>
      </c>
      <c r="F139" s="10" t="s">
        <v>14</v>
      </c>
      <c r="G139" s="10">
        <v>42</v>
      </c>
      <c r="H139" s="10">
        <v>5</v>
      </c>
      <c r="I139" s="10" t="s">
        <v>12</v>
      </c>
      <c r="J139" s="10">
        <v>5</v>
      </c>
      <c r="K139" s="10">
        <v>42</v>
      </c>
      <c r="L139">
        <f t="shared" si="13"/>
        <v>0.8936170212765957</v>
      </c>
      <c r="M139" t="s">
        <v>30</v>
      </c>
      <c r="N139" t="s">
        <v>45</v>
      </c>
    </row>
    <row r="140" spans="1:14" x14ac:dyDescent="0.25">
      <c r="A140" s="7">
        <v>45308</v>
      </c>
      <c r="B140" s="10">
        <v>98</v>
      </c>
      <c r="C140" s="10">
        <v>139</v>
      </c>
      <c r="D140" s="10" t="s">
        <v>40</v>
      </c>
      <c r="E140" s="10" t="s">
        <v>13</v>
      </c>
      <c r="F140" s="10" t="s">
        <v>16</v>
      </c>
      <c r="G140" s="10">
        <v>93</v>
      </c>
      <c r="H140" s="10">
        <v>0</v>
      </c>
      <c r="I140" s="10" t="s">
        <v>13</v>
      </c>
      <c r="J140" s="10">
        <v>0</v>
      </c>
      <c r="K140" s="10">
        <v>93</v>
      </c>
      <c r="L140">
        <v>0.99990000000000001</v>
      </c>
      <c r="M140" t="s">
        <v>30</v>
      </c>
      <c r="N140" t="s">
        <v>45</v>
      </c>
    </row>
    <row r="141" spans="1:14" x14ac:dyDescent="0.25">
      <c r="A141" s="7">
        <v>45308</v>
      </c>
      <c r="B141" s="10">
        <v>98</v>
      </c>
      <c r="C141" s="10">
        <v>140</v>
      </c>
      <c r="D141" s="10" t="s">
        <v>40</v>
      </c>
      <c r="E141" s="10" t="s">
        <v>13</v>
      </c>
      <c r="F141" s="10" t="s">
        <v>16</v>
      </c>
      <c r="G141" s="10">
        <v>32</v>
      </c>
      <c r="H141" s="10">
        <v>96</v>
      </c>
      <c r="I141" s="10" t="s">
        <v>13</v>
      </c>
      <c r="J141" s="10">
        <v>96</v>
      </c>
      <c r="K141" s="10">
        <v>32</v>
      </c>
      <c r="L141">
        <f t="shared" ref="L141:L143" si="14">IF(I141="B",K141/(K141+J141),J141/(J141+K141))</f>
        <v>0.25</v>
      </c>
      <c r="M141" t="s">
        <v>30</v>
      </c>
      <c r="N141" t="s">
        <v>45</v>
      </c>
    </row>
    <row r="142" spans="1:14" x14ac:dyDescent="0.25">
      <c r="A142" s="7">
        <v>45308</v>
      </c>
      <c r="B142" s="10">
        <v>98</v>
      </c>
      <c r="C142" s="10">
        <v>141</v>
      </c>
      <c r="D142" s="10" t="s">
        <v>40</v>
      </c>
      <c r="E142" s="10" t="s">
        <v>16</v>
      </c>
      <c r="F142" s="10" t="s">
        <v>13</v>
      </c>
      <c r="G142" s="10">
        <v>53</v>
      </c>
      <c r="H142" s="10">
        <v>22</v>
      </c>
      <c r="I142" s="10" t="s">
        <v>16</v>
      </c>
      <c r="J142" s="10">
        <v>53</v>
      </c>
      <c r="K142" s="10">
        <v>22</v>
      </c>
      <c r="L142">
        <f t="shared" si="14"/>
        <v>0.70666666666666667</v>
      </c>
      <c r="M142" t="s">
        <v>30</v>
      </c>
      <c r="N142" t="s">
        <v>45</v>
      </c>
    </row>
    <row r="143" spans="1:14" x14ac:dyDescent="0.25">
      <c r="A143" s="7">
        <v>45308</v>
      </c>
      <c r="B143" s="10">
        <v>98</v>
      </c>
      <c r="C143" s="10">
        <v>142</v>
      </c>
      <c r="D143" s="10" t="s">
        <v>40</v>
      </c>
      <c r="E143" s="10" t="s">
        <v>16</v>
      </c>
      <c r="F143" s="10" t="s">
        <v>13</v>
      </c>
      <c r="G143" s="10">
        <v>6</v>
      </c>
      <c r="H143" s="10">
        <v>68</v>
      </c>
      <c r="I143" s="10" t="s">
        <v>16</v>
      </c>
      <c r="J143" s="10">
        <v>6</v>
      </c>
      <c r="K143" s="10">
        <v>68</v>
      </c>
      <c r="L143">
        <f t="shared" si="14"/>
        <v>8.1081081081081086E-2</v>
      </c>
      <c r="M143" t="s">
        <v>30</v>
      </c>
      <c r="N143" t="s">
        <v>45</v>
      </c>
    </row>
    <row r="144" spans="1:14" x14ac:dyDescent="0.25">
      <c r="A144" s="7">
        <v>45308</v>
      </c>
      <c r="B144" s="10">
        <v>98</v>
      </c>
      <c r="C144" s="10">
        <v>143</v>
      </c>
      <c r="D144" s="16" t="s">
        <v>39</v>
      </c>
      <c r="E144" s="10" t="s">
        <v>14</v>
      </c>
      <c r="F144" s="10" t="s">
        <v>12</v>
      </c>
      <c r="G144" s="10">
        <v>58</v>
      </c>
      <c r="H144" s="10">
        <v>4</v>
      </c>
      <c r="I144" s="10" t="s">
        <v>14</v>
      </c>
      <c r="J144" s="10">
        <v>58</v>
      </c>
      <c r="K144" s="10">
        <v>4</v>
      </c>
      <c r="L144">
        <f t="shared" ref="L144:L147" si="15">IF(I144="A",K144/(K144+J144),J144/(J144+K144))</f>
        <v>0.93548387096774188</v>
      </c>
      <c r="M144" t="s">
        <v>30</v>
      </c>
      <c r="N144" t="s">
        <v>45</v>
      </c>
    </row>
    <row r="145" spans="1:14" x14ac:dyDescent="0.25">
      <c r="A145" s="7">
        <v>45308</v>
      </c>
      <c r="B145" s="10">
        <v>98</v>
      </c>
      <c r="C145" s="10">
        <v>144</v>
      </c>
      <c r="D145" s="16" t="s">
        <v>39</v>
      </c>
      <c r="E145" s="10" t="s">
        <v>14</v>
      </c>
      <c r="F145" s="10" t="s">
        <v>12</v>
      </c>
      <c r="G145" s="10">
        <v>6</v>
      </c>
      <c r="H145" s="10">
        <v>112</v>
      </c>
      <c r="I145" s="10" t="s">
        <v>12</v>
      </c>
      <c r="J145" s="10">
        <v>6</v>
      </c>
      <c r="K145" s="10">
        <v>112</v>
      </c>
      <c r="L145">
        <f t="shared" si="15"/>
        <v>0.94915254237288138</v>
      </c>
      <c r="M145" t="s">
        <v>30</v>
      </c>
      <c r="N145" t="s">
        <v>45</v>
      </c>
    </row>
    <row r="146" spans="1:14" x14ac:dyDescent="0.25">
      <c r="A146" s="7">
        <v>45308</v>
      </c>
      <c r="B146" s="10">
        <v>98</v>
      </c>
      <c r="C146" s="10">
        <v>145</v>
      </c>
      <c r="D146" s="16" t="s">
        <v>39</v>
      </c>
      <c r="E146" s="10" t="s">
        <v>12</v>
      </c>
      <c r="F146" s="10" t="s">
        <v>14</v>
      </c>
      <c r="G146" s="10">
        <v>6</v>
      </c>
      <c r="H146" s="10">
        <v>39</v>
      </c>
      <c r="I146" s="10" t="s">
        <v>12</v>
      </c>
      <c r="J146" s="10">
        <v>39</v>
      </c>
      <c r="K146" s="10">
        <v>6</v>
      </c>
      <c r="L146">
        <f t="shared" si="15"/>
        <v>0.13333333333333333</v>
      </c>
      <c r="M146" t="s">
        <v>30</v>
      </c>
      <c r="N146" t="s">
        <v>45</v>
      </c>
    </row>
    <row r="147" spans="1:14" x14ac:dyDescent="0.25">
      <c r="A147" s="7">
        <v>45308</v>
      </c>
      <c r="B147" s="10">
        <v>98</v>
      </c>
      <c r="C147" s="10">
        <v>146</v>
      </c>
      <c r="D147" s="16" t="s">
        <v>39</v>
      </c>
      <c r="E147" s="10" t="s">
        <v>12</v>
      </c>
      <c r="F147" s="10" t="s">
        <v>14</v>
      </c>
      <c r="G147" s="10">
        <v>16</v>
      </c>
      <c r="H147" s="10">
        <v>80</v>
      </c>
      <c r="I147" s="10" t="s">
        <v>12</v>
      </c>
      <c r="J147" s="10">
        <v>80</v>
      </c>
      <c r="K147" s="10">
        <v>16</v>
      </c>
      <c r="L147">
        <f t="shared" si="15"/>
        <v>0.16666666666666666</v>
      </c>
      <c r="M147" t="s">
        <v>30</v>
      </c>
      <c r="N147" t="s">
        <v>45</v>
      </c>
    </row>
    <row r="148" spans="1:14" x14ac:dyDescent="0.25">
      <c r="A148" s="7">
        <v>45308</v>
      </c>
      <c r="B148" s="10">
        <v>98</v>
      </c>
      <c r="C148" s="10">
        <v>147</v>
      </c>
      <c r="D148" s="10" t="s">
        <v>40</v>
      </c>
      <c r="E148" s="10" t="s">
        <v>13</v>
      </c>
      <c r="F148" s="10" t="s">
        <v>16</v>
      </c>
      <c r="G148" s="10">
        <v>83</v>
      </c>
      <c r="H148" s="10">
        <v>0</v>
      </c>
      <c r="I148" s="10" t="s">
        <v>13</v>
      </c>
      <c r="J148" s="10">
        <v>0</v>
      </c>
      <c r="K148" s="10">
        <v>83</v>
      </c>
      <c r="L148">
        <v>0.99990000000000001</v>
      </c>
      <c r="M148" t="s">
        <v>30</v>
      </c>
      <c r="N148" t="s">
        <v>45</v>
      </c>
    </row>
    <row r="149" spans="1:14" x14ac:dyDescent="0.25">
      <c r="A149" s="7">
        <v>45308</v>
      </c>
      <c r="B149" s="10">
        <v>98</v>
      </c>
      <c r="C149" s="10">
        <v>148</v>
      </c>
      <c r="D149" s="10" t="s">
        <v>40</v>
      </c>
      <c r="E149" s="10" t="s">
        <v>13</v>
      </c>
      <c r="F149" s="10" t="s">
        <v>16</v>
      </c>
      <c r="G149" s="10">
        <v>80</v>
      </c>
      <c r="H149" s="10">
        <v>12</v>
      </c>
      <c r="I149" s="10" t="s">
        <v>13</v>
      </c>
      <c r="J149" s="10">
        <v>12</v>
      </c>
      <c r="K149" s="10">
        <v>80</v>
      </c>
      <c r="L149">
        <f t="shared" ref="L149:L151" si="16">IF(I149="B",K149/(K149+J149),J149/(J149+K149))</f>
        <v>0.86956521739130432</v>
      </c>
      <c r="M149" t="s">
        <v>30</v>
      </c>
      <c r="N149" t="s">
        <v>45</v>
      </c>
    </row>
    <row r="150" spans="1:14" x14ac:dyDescent="0.25">
      <c r="A150" s="7">
        <v>45308</v>
      </c>
      <c r="B150" s="10">
        <v>98</v>
      </c>
      <c r="C150" s="10">
        <v>149</v>
      </c>
      <c r="D150" s="10" t="s">
        <v>40</v>
      </c>
      <c r="E150" s="10" t="s">
        <v>16</v>
      </c>
      <c r="F150" s="10" t="s">
        <v>13</v>
      </c>
      <c r="G150" s="10">
        <v>12</v>
      </c>
      <c r="H150" s="10">
        <v>41</v>
      </c>
      <c r="I150" s="10" t="s">
        <v>16</v>
      </c>
      <c r="J150" s="10">
        <v>12</v>
      </c>
      <c r="K150" s="10">
        <v>41</v>
      </c>
      <c r="L150">
        <f t="shared" si="16"/>
        <v>0.22641509433962265</v>
      </c>
      <c r="M150" t="s">
        <v>30</v>
      </c>
      <c r="N150" t="s">
        <v>45</v>
      </c>
    </row>
    <row r="151" spans="1:14" x14ac:dyDescent="0.25">
      <c r="A151" s="7">
        <v>45308</v>
      </c>
      <c r="B151" s="10">
        <v>98</v>
      </c>
      <c r="C151" s="10">
        <v>150</v>
      </c>
      <c r="D151" s="10" t="s">
        <v>40</v>
      </c>
      <c r="E151" s="10" t="s">
        <v>16</v>
      </c>
      <c r="F151" s="10" t="s">
        <v>13</v>
      </c>
      <c r="G151" s="10">
        <v>37</v>
      </c>
      <c r="H151" s="10">
        <v>49</v>
      </c>
      <c r="I151" s="10" t="s">
        <v>16</v>
      </c>
      <c r="J151" s="10">
        <v>37</v>
      </c>
      <c r="K151" s="10">
        <v>49</v>
      </c>
      <c r="L151">
        <f t="shared" si="16"/>
        <v>0.43023255813953487</v>
      </c>
      <c r="M151" t="s">
        <v>30</v>
      </c>
      <c r="N151" t="s">
        <v>45</v>
      </c>
    </row>
    <row r="152" spans="1:14" x14ac:dyDescent="0.25">
      <c r="A152" s="7">
        <v>45308</v>
      </c>
      <c r="B152" s="10">
        <v>98</v>
      </c>
      <c r="C152" s="10">
        <v>151</v>
      </c>
      <c r="D152" s="16" t="s">
        <v>39</v>
      </c>
      <c r="E152" s="10" t="s">
        <v>14</v>
      </c>
      <c r="F152" s="10" t="s">
        <v>12</v>
      </c>
      <c r="G152" s="10">
        <v>56</v>
      </c>
      <c r="H152" s="10">
        <v>16</v>
      </c>
      <c r="I152" s="10" t="s">
        <v>14</v>
      </c>
      <c r="J152" s="10">
        <v>56</v>
      </c>
      <c r="K152" s="10">
        <v>16</v>
      </c>
      <c r="L152">
        <f t="shared" ref="L152:L157" si="17">IF(I152="A",K152/(K152+J152),J152/(J152+K152))</f>
        <v>0.77777777777777779</v>
      </c>
      <c r="M152" t="s">
        <v>30</v>
      </c>
      <c r="N152" t="s">
        <v>45</v>
      </c>
    </row>
    <row r="153" spans="1:14" x14ac:dyDescent="0.25">
      <c r="A153" s="7">
        <v>45308</v>
      </c>
      <c r="B153" s="10">
        <v>98</v>
      </c>
      <c r="C153" s="10">
        <v>152</v>
      </c>
      <c r="D153" s="16" t="s">
        <v>39</v>
      </c>
      <c r="E153" s="10" t="s">
        <v>14</v>
      </c>
      <c r="F153" s="10" t="s">
        <v>12</v>
      </c>
      <c r="G153" s="10">
        <v>86</v>
      </c>
      <c r="H153" s="10">
        <v>11</v>
      </c>
      <c r="I153" s="10" t="s">
        <v>12</v>
      </c>
      <c r="J153" s="10">
        <v>86</v>
      </c>
      <c r="K153" s="10">
        <v>11</v>
      </c>
      <c r="L153">
        <f t="shared" si="17"/>
        <v>0.1134020618556701</v>
      </c>
      <c r="M153" t="s">
        <v>30</v>
      </c>
      <c r="N153" t="s">
        <v>45</v>
      </c>
    </row>
    <row r="154" spans="1:14" x14ac:dyDescent="0.25">
      <c r="A154" s="7">
        <v>45308</v>
      </c>
      <c r="B154" s="10">
        <v>98</v>
      </c>
      <c r="C154" s="10">
        <v>153</v>
      </c>
      <c r="D154" s="16" t="s">
        <v>39</v>
      </c>
      <c r="E154" s="10" t="s">
        <v>12</v>
      </c>
      <c r="F154" s="10" t="s">
        <v>14</v>
      </c>
      <c r="G154" s="10">
        <v>39</v>
      </c>
      <c r="H154" s="10">
        <v>80</v>
      </c>
      <c r="I154" s="10" t="s">
        <v>12</v>
      </c>
      <c r="J154" s="10">
        <v>80</v>
      </c>
      <c r="K154" s="10">
        <v>39</v>
      </c>
      <c r="L154">
        <f t="shared" si="17"/>
        <v>0.32773109243697479</v>
      </c>
      <c r="M154" t="s">
        <v>30</v>
      </c>
      <c r="N154" t="s">
        <v>45</v>
      </c>
    </row>
    <row r="155" spans="1:14" x14ac:dyDescent="0.25">
      <c r="A155" s="13">
        <v>45308</v>
      </c>
      <c r="B155" s="14">
        <v>98</v>
      </c>
      <c r="C155" s="10">
        <v>154</v>
      </c>
      <c r="D155" s="17" t="s">
        <v>39</v>
      </c>
      <c r="E155" s="14" t="s">
        <v>12</v>
      </c>
      <c r="F155" s="14" t="s">
        <v>14</v>
      </c>
      <c r="G155" s="14">
        <v>38</v>
      </c>
      <c r="H155" s="11">
        <v>95</v>
      </c>
      <c r="I155" s="11" t="s">
        <v>12</v>
      </c>
      <c r="J155" s="11">
        <v>95</v>
      </c>
      <c r="K155" s="10">
        <v>38</v>
      </c>
      <c r="L155">
        <f t="shared" si="17"/>
        <v>0.2857142857142857</v>
      </c>
      <c r="M155" t="s">
        <v>30</v>
      </c>
      <c r="N155" t="s">
        <v>45</v>
      </c>
    </row>
    <row r="156" spans="1:14" x14ac:dyDescent="0.25">
      <c r="A156" s="7">
        <v>45310</v>
      </c>
      <c r="B156" t="s">
        <v>26</v>
      </c>
      <c r="C156" s="10">
        <v>155</v>
      </c>
      <c r="D156" s="18" t="s">
        <v>39</v>
      </c>
      <c r="E156" s="10" t="s">
        <v>12</v>
      </c>
      <c r="F156" s="10" t="s">
        <v>14</v>
      </c>
      <c r="G156" s="10">
        <v>72</v>
      </c>
      <c r="H156" s="10">
        <v>0</v>
      </c>
      <c r="I156" s="10" t="s">
        <v>12</v>
      </c>
      <c r="J156" s="10">
        <v>0</v>
      </c>
      <c r="K156" s="10">
        <v>72</v>
      </c>
      <c r="L156">
        <v>0.99990000000000001</v>
      </c>
      <c r="M156" t="s">
        <v>30</v>
      </c>
      <c r="N156" t="s">
        <v>45</v>
      </c>
    </row>
    <row r="157" spans="1:14" x14ac:dyDescent="0.25">
      <c r="A157" s="7">
        <v>45310</v>
      </c>
      <c r="B157" t="s">
        <v>26</v>
      </c>
      <c r="C157" s="10">
        <v>156</v>
      </c>
      <c r="D157" s="16" t="s">
        <v>39</v>
      </c>
      <c r="E157" s="10" t="s">
        <v>12</v>
      </c>
      <c r="F157" s="10" t="s">
        <v>14</v>
      </c>
      <c r="G157" s="10">
        <v>11</v>
      </c>
      <c r="H157" s="10">
        <v>57</v>
      </c>
      <c r="I157" s="10" t="s">
        <v>14</v>
      </c>
      <c r="J157" s="10">
        <v>57</v>
      </c>
      <c r="K157" s="10">
        <v>11</v>
      </c>
      <c r="L157">
        <f t="shared" si="17"/>
        <v>0.83823529411764708</v>
      </c>
      <c r="M157" t="s">
        <v>30</v>
      </c>
      <c r="N157" t="s">
        <v>45</v>
      </c>
    </row>
    <row r="158" spans="1:14" x14ac:dyDescent="0.25">
      <c r="A158" s="7">
        <v>45310</v>
      </c>
      <c r="B158" t="s">
        <v>26</v>
      </c>
      <c r="C158" s="10">
        <v>157</v>
      </c>
      <c r="D158" s="10" t="s">
        <v>40</v>
      </c>
      <c r="E158" s="10" t="s">
        <v>13</v>
      </c>
      <c r="F158" s="10" t="s">
        <v>16</v>
      </c>
      <c r="G158" s="10">
        <v>103</v>
      </c>
      <c r="H158" s="10">
        <v>0</v>
      </c>
      <c r="I158" s="10" t="s">
        <v>13</v>
      </c>
      <c r="J158" s="10">
        <v>0</v>
      </c>
      <c r="K158" s="10">
        <v>103</v>
      </c>
      <c r="L158">
        <v>0.99990000000000001</v>
      </c>
      <c r="M158" t="s">
        <v>30</v>
      </c>
      <c r="N158" t="s">
        <v>45</v>
      </c>
    </row>
    <row r="159" spans="1:14" x14ac:dyDescent="0.25">
      <c r="A159" s="7">
        <v>45310</v>
      </c>
      <c r="B159" t="s">
        <v>26</v>
      </c>
      <c r="C159" s="10">
        <v>158</v>
      </c>
      <c r="D159" s="10" t="s">
        <v>40</v>
      </c>
      <c r="E159" s="10" t="s">
        <v>13</v>
      </c>
      <c r="F159" s="10" t="s">
        <v>16</v>
      </c>
      <c r="G159" s="10">
        <v>0</v>
      </c>
      <c r="H159" s="10">
        <v>104</v>
      </c>
      <c r="I159" s="10" t="s">
        <v>16</v>
      </c>
      <c r="J159" s="10">
        <v>104</v>
      </c>
      <c r="K159" s="10">
        <v>0</v>
      </c>
      <c r="L159">
        <v>0.99990000000000001</v>
      </c>
      <c r="M159" t="s">
        <v>30</v>
      </c>
      <c r="N159" t="s">
        <v>45</v>
      </c>
    </row>
    <row r="160" spans="1:14" x14ac:dyDescent="0.25">
      <c r="A160" s="7">
        <v>45310</v>
      </c>
      <c r="B160" t="s">
        <v>26</v>
      </c>
      <c r="C160" s="10">
        <v>159</v>
      </c>
      <c r="D160" s="10" t="s">
        <v>40</v>
      </c>
      <c r="E160" s="10" t="s">
        <v>16</v>
      </c>
      <c r="F160" s="10" t="s">
        <v>13</v>
      </c>
      <c r="G160" s="10">
        <v>91</v>
      </c>
      <c r="H160" s="10">
        <v>7</v>
      </c>
      <c r="I160" s="10" t="s">
        <v>16</v>
      </c>
      <c r="J160" s="10">
        <v>91</v>
      </c>
      <c r="K160" s="10">
        <v>7</v>
      </c>
      <c r="L160">
        <f t="shared" ref="L160" si="18">IF(I160="B",K160/(K160+J160),J160/(J160+K160))</f>
        <v>0.9285714285714286</v>
      </c>
      <c r="M160" t="s">
        <v>30</v>
      </c>
      <c r="N160" t="s">
        <v>45</v>
      </c>
    </row>
    <row r="161" spans="1:14" x14ac:dyDescent="0.25">
      <c r="A161" s="7">
        <v>45310</v>
      </c>
      <c r="B161" t="s">
        <v>26</v>
      </c>
      <c r="C161" s="10">
        <v>160</v>
      </c>
      <c r="D161" s="16" t="s">
        <v>39</v>
      </c>
      <c r="E161" s="10" t="s">
        <v>14</v>
      </c>
      <c r="F161" s="10" t="s">
        <v>12</v>
      </c>
      <c r="G161" s="10">
        <v>144</v>
      </c>
      <c r="H161" s="10">
        <v>0</v>
      </c>
      <c r="I161" s="10" t="s">
        <v>14</v>
      </c>
      <c r="J161" s="10">
        <v>144</v>
      </c>
      <c r="K161" s="10">
        <v>0</v>
      </c>
      <c r="L161">
        <v>0.99990000000000001</v>
      </c>
      <c r="M161" t="s">
        <v>30</v>
      </c>
      <c r="N161" t="s">
        <v>45</v>
      </c>
    </row>
    <row r="162" spans="1:14" x14ac:dyDescent="0.25">
      <c r="A162" s="7">
        <v>45310</v>
      </c>
      <c r="B162" t="s">
        <v>26</v>
      </c>
      <c r="C162" s="10">
        <v>161</v>
      </c>
      <c r="D162" s="16" t="s">
        <v>39</v>
      </c>
      <c r="E162" s="10" t="s">
        <v>14</v>
      </c>
      <c r="F162" s="10" t="s">
        <v>12</v>
      </c>
      <c r="G162" s="10">
        <v>85</v>
      </c>
      <c r="H162" s="10">
        <v>136</v>
      </c>
      <c r="I162" s="10" t="s">
        <v>12</v>
      </c>
      <c r="J162" s="10">
        <v>85</v>
      </c>
      <c r="K162" s="10">
        <v>136</v>
      </c>
      <c r="L162">
        <f t="shared" ref="L162" si="19">IF(I162="A",K162/(K162+J162),J162/(J162+K162))</f>
        <v>0.61538461538461542</v>
      </c>
      <c r="M162" t="s">
        <v>30</v>
      </c>
      <c r="N162" t="s">
        <v>45</v>
      </c>
    </row>
    <row r="163" spans="1:14" x14ac:dyDescent="0.25">
      <c r="A163" s="7">
        <v>45310</v>
      </c>
      <c r="B163" t="s">
        <v>26</v>
      </c>
      <c r="C163" s="10">
        <v>162</v>
      </c>
      <c r="D163" s="16" t="s">
        <v>39</v>
      </c>
      <c r="E163" s="10" t="s">
        <v>12</v>
      </c>
      <c r="F163" s="10" t="s">
        <v>14</v>
      </c>
      <c r="G163" s="10">
        <v>106</v>
      </c>
      <c r="H163" s="10">
        <v>0</v>
      </c>
      <c r="I163" s="10" t="s">
        <v>12</v>
      </c>
      <c r="J163" s="10">
        <v>0</v>
      </c>
      <c r="K163" s="10">
        <v>106</v>
      </c>
      <c r="L163">
        <v>0.99990000000000001</v>
      </c>
      <c r="M163" t="s">
        <v>30</v>
      </c>
      <c r="N163" t="s">
        <v>45</v>
      </c>
    </row>
    <row r="164" spans="1:14" x14ac:dyDescent="0.25">
      <c r="A164" s="7">
        <v>45310</v>
      </c>
      <c r="B164" t="s">
        <v>26</v>
      </c>
      <c r="C164" s="10">
        <v>163</v>
      </c>
      <c r="D164" s="16" t="s">
        <v>39</v>
      </c>
      <c r="E164" s="10" t="s">
        <v>12</v>
      </c>
      <c r="F164" s="10" t="s">
        <v>14</v>
      </c>
      <c r="G164" s="10">
        <v>86</v>
      </c>
      <c r="H164" s="10">
        <v>0</v>
      </c>
      <c r="I164" s="10" t="s">
        <v>12</v>
      </c>
      <c r="J164" s="10">
        <v>0</v>
      </c>
      <c r="K164" s="10">
        <v>86</v>
      </c>
      <c r="L164">
        <v>0.99990000000000001</v>
      </c>
      <c r="M164" t="s">
        <v>30</v>
      </c>
      <c r="N164" t="s">
        <v>45</v>
      </c>
    </row>
    <row r="165" spans="1:14" x14ac:dyDescent="0.25">
      <c r="A165" s="7">
        <v>45310</v>
      </c>
      <c r="B165" t="s">
        <v>26</v>
      </c>
      <c r="C165" s="10">
        <v>164</v>
      </c>
      <c r="D165" s="10" t="s">
        <v>40</v>
      </c>
      <c r="E165" s="10" t="s">
        <v>13</v>
      </c>
      <c r="F165" s="10" t="s">
        <v>16</v>
      </c>
      <c r="G165" s="10">
        <v>75</v>
      </c>
      <c r="H165" s="10">
        <v>26</v>
      </c>
      <c r="I165" s="10" t="s">
        <v>16</v>
      </c>
      <c r="J165" s="10">
        <v>26</v>
      </c>
      <c r="K165" s="10">
        <v>75</v>
      </c>
      <c r="L165">
        <f t="shared" ref="L165:L167" si="20">IF(I165="B",K165/(K165+J165),J165/(J165+K165))</f>
        <v>0.25742574257425743</v>
      </c>
      <c r="M165" t="s">
        <v>30</v>
      </c>
      <c r="N165" t="s">
        <v>45</v>
      </c>
    </row>
    <row r="166" spans="1:14" x14ac:dyDescent="0.25">
      <c r="A166" s="7">
        <v>45310</v>
      </c>
      <c r="B166" t="s">
        <v>26</v>
      </c>
      <c r="C166" s="10">
        <v>165</v>
      </c>
      <c r="D166" s="10" t="s">
        <v>40</v>
      </c>
      <c r="E166" s="10" t="s">
        <v>13</v>
      </c>
      <c r="F166" s="10" t="s">
        <v>16</v>
      </c>
      <c r="G166" s="10">
        <v>96</v>
      </c>
      <c r="H166" s="10">
        <v>17</v>
      </c>
      <c r="I166" s="10" t="s">
        <v>16</v>
      </c>
      <c r="J166" s="10">
        <v>17</v>
      </c>
      <c r="K166" s="10">
        <v>96</v>
      </c>
      <c r="L166">
        <f t="shared" si="20"/>
        <v>0.15044247787610621</v>
      </c>
      <c r="M166" t="s">
        <v>30</v>
      </c>
      <c r="N166" t="s">
        <v>45</v>
      </c>
    </row>
    <row r="167" spans="1:14" x14ac:dyDescent="0.25">
      <c r="A167" s="7">
        <v>45310</v>
      </c>
      <c r="B167" t="s">
        <v>26</v>
      </c>
      <c r="C167" s="10">
        <v>166</v>
      </c>
      <c r="D167" s="10" t="s">
        <v>40</v>
      </c>
      <c r="E167" s="10" t="s">
        <v>16</v>
      </c>
      <c r="F167" s="10" t="s">
        <v>13</v>
      </c>
      <c r="G167" s="10">
        <v>14</v>
      </c>
      <c r="H167" s="10">
        <v>89</v>
      </c>
      <c r="I167" s="10" t="s">
        <v>13</v>
      </c>
      <c r="J167" s="10">
        <v>14</v>
      </c>
      <c r="K167" s="10">
        <v>89</v>
      </c>
      <c r="L167">
        <f t="shared" si="20"/>
        <v>0.86407766990291257</v>
      </c>
      <c r="M167" t="s">
        <v>30</v>
      </c>
      <c r="N167" t="s">
        <v>45</v>
      </c>
    </row>
    <row r="168" spans="1:14" x14ac:dyDescent="0.25">
      <c r="A168" s="7">
        <v>45310</v>
      </c>
      <c r="B168" t="s">
        <v>26</v>
      </c>
      <c r="C168" s="10">
        <v>167</v>
      </c>
      <c r="D168" s="10" t="s">
        <v>40</v>
      </c>
      <c r="E168" s="10" t="s">
        <v>16</v>
      </c>
      <c r="F168" s="10" t="s">
        <v>13</v>
      </c>
      <c r="G168" s="10">
        <v>72</v>
      </c>
      <c r="H168" s="10">
        <v>0</v>
      </c>
      <c r="I168" s="10" t="s">
        <v>13</v>
      </c>
      <c r="J168" s="10">
        <v>72</v>
      </c>
      <c r="K168" s="10">
        <v>0</v>
      </c>
      <c r="L168">
        <v>1E-4</v>
      </c>
      <c r="M168" t="s">
        <v>30</v>
      </c>
      <c r="N168" t="s">
        <v>45</v>
      </c>
    </row>
    <row r="169" spans="1:14" x14ac:dyDescent="0.25">
      <c r="A169" s="7">
        <v>45310</v>
      </c>
      <c r="B169" t="s">
        <v>26</v>
      </c>
      <c r="C169" s="10">
        <v>168</v>
      </c>
      <c r="D169" s="16" t="s">
        <v>39</v>
      </c>
      <c r="E169" s="10" t="s">
        <v>14</v>
      </c>
      <c r="F169" s="10" t="s">
        <v>12</v>
      </c>
      <c r="G169" s="10">
        <v>0</v>
      </c>
      <c r="H169" s="10">
        <v>95</v>
      </c>
      <c r="I169" s="10" t="s">
        <v>12</v>
      </c>
      <c r="J169" s="10">
        <v>0</v>
      </c>
      <c r="K169" s="10">
        <v>95</v>
      </c>
      <c r="L169">
        <v>0.99990000000000001</v>
      </c>
      <c r="M169" t="s">
        <v>30</v>
      </c>
      <c r="N169" t="s">
        <v>45</v>
      </c>
    </row>
    <row r="170" spans="1:14" x14ac:dyDescent="0.25">
      <c r="A170" s="7">
        <v>45310</v>
      </c>
      <c r="B170" t="s">
        <v>26</v>
      </c>
      <c r="C170" s="10">
        <v>169</v>
      </c>
      <c r="D170" s="16" t="s">
        <v>39</v>
      </c>
      <c r="E170" s="10" t="s">
        <v>14</v>
      </c>
      <c r="F170" s="10" t="s">
        <v>12</v>
      </c>
      <c r="G170" s="10">
        <v>6</v>
      </c>
      <c r="H170" s="10">
        <v>87</v>
      </c>
      <c r="I170" s="10" t="s">
        <v>12</v>
      </c>
      <c r="J170" s="10">
        <v>6</v>
      </c>
      <c r="K170" s="10">
        <v>87</v>
      </c>
      <c r="L170">
        <f t="shared" ref="L170:L172" si="21">IF(I170="A",K170/(K170+J170),J170/(J170+K170))</f>
        <v>0.93548387096774188</v>
      </c>
      <c r="M170" t="s">
        <v>30</v>
      </c>
      <c r="N170" t="s">
        <v>45</v>
      </c>
    </row>
    <row r="171" spans="1:14" x14ac:dyDescent="0.25">
      <c r="A171" s="7">
        <v>45310</v>
      </c>
      <c r="B171" t="s">
        <v>26</v>
      </c>
      <c r="C171" s="10">
        <v>170</v>
      </c>
      <c r="D171" s="16" t="s">
        <v>39</v>
      </c>
      <c r="E171" s="10" t="s">
        <v>12</v>
      </c>
      <c r="F171" s="10" t="s">
        <v>14</v>
      </c>
      <c r="G171" s="10">
        <v>29</v>
      </c>
      <c r="H171" s="10">
        <v>64</v>
      </c>
      <c r="I171" s="10" t="s">
        <v>14</v>
      </c>
      <c r="J171" s="10">
        <v>64</v>
      </c>
      <c r="K171" s="10">
        <v>29</v>
      </c>
      <c r="L171">
        <f t="shared" si="21"/>
        <v>0.68817204301075274</v>
      </c>
      <c r="M171" t="s">
        <v>30</v>
      </c>
      <c r="N171" t="s">
        <v>45</v>
      </c>
    </row>
    <row r="172" spans="1:14" x14ac:dyDescent="0.25">
      <c r="A172" s="7">
        <v>45310</v>
      </c>
      <c r="B172" t="s">
        <v>26</v>
      </c>
      <c r="C172" s="10">
        <v>171</v>
      </c>
      <c r="D172" s="16" t="s">
        <v>39</v>
      </c>
      <c r="E172" s="10" t="s">
        <v>12</v>
      </c>
      <c r="F172" s="10" t="s">
        <v>14</v>
      </c>
      <c r="G172" s="10">
        <v>103</v>
      </c>
      <c r="H172" s="10">
        <v>17</v>
      </c>
      <c r="I172" s="10" t="s">
        <v>12</v>
      </c>
      <c r="J172" s="10">
        <v>17</v>
      </c>
      <c r="K172" s="10">
        <v>103</v>
      </c>
      <c r="L172">
        <f t="shared" si="21"/>
        <v>0.85833333333333328</v>
      </c>
      <c r="M172" t="s">
        <v>30</v>
      </c>
      <c r="N172" t="s">
        <v>45</v>
      </c>
    </row>
    <row r="173" spans="1:14" x14ac:dyDescent="0.25">
      <c r="A173" s="7">
        <v>45310</v>
      </c>
      <c r="B173" t="s">
        <v>26</v>
      </c>
      <c r="C173" s="10">
        <v>172</v>
      </c>
      <c r="D173" s="10" t="s">
        <v>40</v>
      </c>
      <c r="E173" s="10" t="s">
        <v>13</v>
      </c>
      <c r="F173" s="10" t="s">
        <v>16</v>
      </c>
      <c r="G173" s="10">
        <v>0</v>
      </c>
      <c r="H173" s="10">
        <v>67</v>
      </c>
      <c r="I173" s="10" t="s">
        <v>16</v>
      </c>
      <c r="J173" s="10">
        <v>67</v>
      </c>
      <c r="K173" s="10">
        <v>0</v>
      </c>
      <c r="L173">
        <v>0.99990000000000001</v>
      </c>
      <c r="M173" t="s">
        <v>30</v>
      </c>
      <c r="N173" t="s">
        <v>45</v>
      </c>
    </row>
    <row r="174" spans="1:14" x14ac:dyDescent="0.25">
      <c r="A174" s="7">
        <v>45310</v>
      </c>
      <c r="B174" t="s">
        <v>26</v>
      </c>
      <c r="C174" s="10">
        <v>173</v>
      </c>
      <c r="D174" s="10" t="s">
        <v>40</v>
      </c>
      <c r="E174" s="10" t="s">
        <v>13</v>
      </c>
      <c r="F174" s="10" t="s">
        <v>16</v>
      </c>
      <c r="G174" s="10">
        <v>89</v>
      </c>
      <c r="H174" s="10">
        <v>51</v>
      </c>
      <c r="I174" s="10" t="s">
        <v>13</v>
      </c>
      <c r="J174" s="10">
        <v>51</v>
      </c>
      <c r="K174" s="10">
        <v>89</v>
      </c>
      <c r="L174">
        <f t="shared" ref="L174" si="22">IF(I174="B",K174/(K174+J174),J174/(J174+K174))</f>
        <v>0.63571428571428568</v>
      </c>
      <c r="M174" t="s">
        <v>30</v>
      </c>
      <c r="N174" t="s">
        <v>45</v>
      </c>
    </row>
    <row r="175" spans="1:14" x14ac:dyDescent="0.25">
      <c r="A175" s="7">
        <v>45310</v>
      </c>
      <c r="B175" t="s">
        <v>26</v>
      </c>
      <c r="C175" s="10">
        <v>174</v>
      </c>
      <c r="D175" s="10" t="s">
        <v>40</v>
      </c>
      <c r="E175" s="10" t="s">
        <v>16</v>
      </c>
      <c r="F175" s="10" t="s">
        <v>13</v>
      </c>
      <c r="G175" s="10">
        <v>87</v>
      </c>
      <c r="H175" s="10">
        <v>0</v>
      </c>
      <c r="I175" s="10" t="s">
        <v>16</v>
      </c>
      <c r="J175" s="10">
        <v>87</v>
      </c>
      <c r="K175" s="10">
        <v>0</v>
      </c>
      <c r="L175">
        <v>0.99990000000000001</v>
      </c>
      <c r="M175" t="s">
        <v>30</v>
      </c>
      <c r="N175" t="s">
        <v>45</v>
      </c>
    </row>
    <row r="176" spans="1:14" x14ac:dyDescent="0.25">
      <c r="A176" s="7">
        <v>45310</v>
      </c>
      <c r="B176" t="s">
        <v>26</v>
      </c>
      <c r="C176" s="10">
        <v>175</v>
      </c>
      <c r="D176" s="10" t="s">
        <v>40</v>
      </c>
      <c r="E176" s="10" t="s">
        <v>16</v>
      </c>
      <c r="F176" s="10" t="s">
        <v>13</v>
      </c>
      <c r="G176" s="10">
        <v>68</v>
      </c>
      <c r="H176" s="10">
        <v>0</v>
      </c>
      <c r="I176" s="10" t="s">
        <v>16</v>
      </c>
      <c r="J176" s="10">
        <v>68</v>
      </c>
      <c r="K176" s="10">
        <v>0</v>
      </c>
      <c r="L176">
        <v>0.99990000000000001</v>
      </c>
      <c r="M176" t="s">
        <v>30</v>
      </c>
      <c r="N176" t="s">
        <v>45</v>
      </c>
    </row>
    <row r="177" spans="1:14" x14ac:dyDescent="0.25">
      <c r="A177" s="7">
        <v>45310</v>
      </c>
      <c r="B177" t="s">
        <v>26</v>
      </c>
      <c r="C177" s="10">
        <v>176</v>
      </c>
      <c r="D177" s="16" t="s">
        <v>39</v>
      </c>
      <c r="E177" s="10" t="s">
        <v>14</v>
      </c>
      <c r="F177" s="10" t="s">
        <v>12</v>
      </c>
      <c r="G177" s="10">
        <v>0</v>
      </c>
      <c r="H177" s="10">
        <v>85</v>
      </c>
      <c r="I177" s="10" t="s">
        <v>12</v>
      </c>
      <c r="J177" s="10">
        <v>0</v>
      </c>
      <c r="K177" s="10">
        <v>85</v>
      </c>
      <c r="L177">
        <v>0.99990000000000001</v>
      </c>
      <c r="M177" t="s">
        <v>30</v>
      </c>
      <c r="N177" t="s">
        <v>45</v>
      </c>
    </row>
    <row r="178" spans="1:14" x14ac:dyDescent="0.25">
      <c r="A178" s="7">
        <v>45310</v>
      </c>
      <c r="B178" t="s">
        <v>26</v>
      </c>
      <c r="C178" s="10">
        <v>177</v>
      </c>
      <c r="D178" s="16" t="s">
        <v>39</v>
      </c>
      <c r="E178" s="10" t="s">
        <v>14</v>
      </c>
      <c r="F178" s="10" t="s">
        <v>12</v>
      </c>
      <c r="G178" s="10">
        <v>104</v>
      </c>
      <c r="H178" s="10">
        <v>0</v>
      </c>
      <c r="I178" s="10" t="s">
        <v>14</v>
      </c>
      <c r="J178" s="10">
        <v>104</v>
      </c>
      <c r="K178" s="10">
        <v>0</v>
      </c>
      <c r="L178">
        <v>0.99990000000000001</v>
      </c>
      <c r="M178" t="s">
        <v>30</v>
      </c>
      <c r="N178" t="s">
        <v>45</v>
      </c>
    </row>
    <row r="179" spans="1:14" x14ac:dyDescent="0.25">
      <c r="A179" s="7">
        <v>45310</v>
      </c>
      <c r="B179" t="s">
        <v>26</v>
      </c>
      <c r="C179" s="10">
        <v>178</v>
      </c>
      <c r="D179" s="16" t="s">
        <v>39</v>
      </c>
      <c r="E179" s="10" t="s">
        <v>12</v>
      </c>
      <c r="F179" s="10" t="s">
        <v>14</v>
      </c>
      <c r="G179" s="10">
        <v>0</v>
      </c>
      <c r="H179" s="10">
        <v>106</v>
      </c>
      <c r="I179" s="10" t="s">
        <v>14</v>
      </c>
      <c r="J179" s="10">
        <v>106</v>
      </c>
      <c r="K179" s="10">
        <v>0</v>
      </c>
      <c r="L179">
        <v>0.99990000000000001</v>
      </c>
      <c r="M179" t="s">
        <v>30</v>
      </c>
      <c r="N179" t="s">
        <v>45</v>
      </c>
    </row>
    <row r="180" spans="1:14" x14ac:dyDescent="0.25">
      <c r="A180" s="7">
        <v>45310</v>
      </c>
      <c r="B180" t="s">
        <v>26</v>
      </c>
      <c r="C180" s="10">
        <v>179</v>
      </c>
      <c r="D180" s="16" t="s">
        <v>39</v>
      </c>
      <c r="E180" s="10" t="s">
        <v>12</v>
      </c>
      <c r="F180" s="10" t="s">
        <v>14</v>
      </c>
      <c r="G180">
        <v>80</v>
      </c>
      <c r="H180" s="10">
        <v>14</v>
      </c>
      <c r="I180" s="10" t="s">
        <v>12</v>
      </c>
      <c r="J180" s="10">
        <v>14</v>
      </c>
      <c r="K180">
        <v>80</v>
      </c>
      <c r="L180">
        <f t="shared" ref="L180" si="23">IF(I180="A",K180/(K180+J180),J180/(J180+K180))</f>
        <v>0.85106382978723405</v>
      </c>
      <c r="M180" t="s">
        <v>30</v>
      </c>
      <c r="N180" t="s">
        <v>45</v>
      </c>
    </row>
    <row r="181" spans="1:14" x14ac:dyDescent="0.25">
      <c r="A181" s="7">
        <v>45310</v>
      </c>
      <c r="B181" t="s">
        <v>26</v>
      </c>
      <c r="C181" s="10">
        <v>180</v>
      </c>
      <c r="D181" s="10" t="s">
        <v>40</v>
      </c>
      <c r="E181" s="10" t="s">
        <v>13</v>
      </c>
      <c r="F181" s="10" t="s">
        <v>16</v>
      </c>
      <c r="G181">
        <v>93</v>
      </c>
      <c r="H181" s="10">
        <v>7</v>
      </c>
      <c r="I181" s="10" t="s">
        <v>13</v>
      </c>
      <c r="J181" s="10">
        <v>7</v>
      </c>
      <c r="K181">
        <v>93</v>
      </c>
      <c r="L181">
        <f t="shared" ref="L181:L183" si="24">IF(I181="B",K181/(K181+J181),J181/(J181+K181))</f>
        <v>0.93</v>
      </c>
      <c r="M181" t="s">
        <v>30</v>
      </c>
      <c r="N181" t="s">
        <v>45</v>
      </c>
    </row>
    <row r="182" spans="1:14" x14ac:dyDescent="0.25">
      <c r="A182" s="7">
        <v>45310</v>
      </c>
      <c r="B182" t="s">
        <v>26</v>
      </c>
      <c r="C182" s="10">
        <v>181</v>
      </c>
      <c r="D182" s="10" t="s">
        <v>40</v>
      </c>
      <c r="E182" s="10" t="s">
        <v>13</v>
      </c>
      <c r="F182" s="10" t="s">
        <v>16</v>
      </c>
      <c r="G182">
        <v>26</v>
      </c>
      <c r="H182" s="10">
        <v>67</v>
      </c>
      <c r="I182" s="10" t="s">
        <v>13</v>
      </c>
      <c r="J182" s="10">
        <v>67</v>
      </c>
      <c r="K182">
        <v>26</v>
      </c>
      <c r="L182">
        <f t="shared" si="24"/>
        <v>0.27956989247311825</v>
      </c>
      <c r="M182" t="s">
        <v>30</v>
      </c>
      <c r="N182" t="s">
        <v>45</v>
      </c>
    </row>
    <row r="183" spans="1:14" x14ac:dyDescent="0.25">
      <c r="A183" s="7">
        <v>45310</v>
      </c>
      <c r="B183" t="s">
        <v>26</v>
      </c>
      <c r="C183" s="10">
        <v>182</v>
      </c>
      <c r="D183" s="10" t="s">
        <v>40</v>
      </c>
      <c r="E183" s="10" t="s">
        <v>16</v>
      </c>
      <c r="F183" s="10" t="s">
        <v>13</v>
      </c>
      <c r="G183">
        <v>102</v>
      </c>
      <c r="H183" s="10">
        <v>4</v>
      </c>
      <c r="I183" s="10" t="s">
        <v>16</v>
      </c>
      <c r="J183">
        <v>102</v>
      </c>
      <c r="K183" s="10">
        <v>4</v>
      </c>
      <c r="L183">
        <f t="shared" si="24"/>
        <v>0.96226415094339623</v>
      </c>
      <c r="M183" t="s">
        <v>30</v>
      </c>
      <c r="N183" t="s">
        <v>45</v>
      </c>
    </row>
    <row r="184" spans="1:14" x14ac:dyDescent="0.25">
      <c r="A184" s="7">
        <v>45310</v>
      </c>
      <c r="B184" t="s">
        <v>26</v>
      </c>
      <c r="C184" s="10">
        <v>183</v>
      </c>
      <c r="D184" s="10" t="s">
        <v>40</v>
      </c>
      <c r="E184" s="10" t="s">
        <v>16</v>
      </c>
      <c r="F184" s="10" t="s">
        <v>13</v>
      </c>
      <c r="G184">
        <v>0</v>
      </c>
      <c r="H184" s="10">
        <v>93</v>
      </c>
      <c r="I184" s="10" t="s">
        <v>13</v>
      </c>
      <c r="J184">
        <v>0</v>
      </c>
      <c r="K184" s="10">
        <v>93</v>
      </c>
      <c r="L184">
        <v>0.99990000000000001</v>
      </c>
      <c r="M184" t="s">
        <v>30</v>
      </c>
      <c r="N184" t="s">
        <v>45</v>
      </c>
    </row>
    <row r="185" spans="1:14" x14ac:dyDescent="0.25">
      <c r="A185" s="7">
        <v>45310</v>
      </c>
      <c r="B185" t="s">
        <v>26</v>
      </c>
      <c r="C185" s="10">
        <v>184</v>
      </c>
      <c r="D185" s="16" t="s">
        <v>39</v>
      </c>
      <c r="E185" s="10" t="s">
        <v>14</v>
      </c>
      <c r="F185" s="10" t="s">
        <v>12</v>
      </c>
      <c r="G185">
        <v>3</v>
      </c>
      <c r="H185" s="10">
        <v>125</v>
      </c>
      <c r="I185" s="10" t="s">
        <v>12</v>
      </c>
      <c r="J185">
        <v>3</v>
      </c>
      <c r="K185" s="10">
        <v>125</v>
      </c>
      <c r="L185">
        <f t="shared" ref="L185:L187" si="25">IF(I185="A",K185/(K185+J185),J185/(J185+K185))</f>
        <v>0.9765625</v>
      </c>
      <c r="M185" t="s">
        <v>30</v>
      </c>
      <c r="N185" t="s">
        <v>45</v>
      </c>
    </row>
    <row r="186" spans="1:14" x14ac:dyDescent="0.25">
      <c r="A186" s="13">
        <v>45310</v>
      </c>
      <c r="B186" s="11" t="s">
        <v>26</v>
      </c>
      <c r="C186" s="10">
        <v>185</v>
      </c>
      <c r="D186" s="17" t="s">
        <v>39</v>
      </c>
      <c r="E186" s="14" t="s">
        <v>14</v>
      </c>
      <c r="F186" s="14" t="s">
        <v>12</v>
      </c>
      <c r="G186" s="11">
        <v>0</v>
      </c>
      <c r="H186" s="11">
        <v>88</v>
      </c>
      <c r="I186" s="11" t="s">
        <v>12</v>
      </c>
      <c r="J186" s="11">
        <v>0</v>
      </c>
      <c r="K186" s="11">
        <v>88</v>
      </c>
      <c r="L186">
        <v>0.99990000000000001</v>
      </c>
      <c r="M186" t="s">
        <v>30</v>
      </c>
      <c r="N186" t="s">
        <v>45</v>
      </c>
    </row>
    <row r="187" spans="1:14" x14ac:dyDescent="0.25">
      <c r="A187" s="7">
        <v>45313</v>
      </c>
      <c r="B187">
        <v>92</v>
      </c>
      <c r="C187" s="10">
        <v>186</v>
      </c>
      <c r="D187" s="18" t="s">
        <v>39</v>
      </c>
      <c r="E187" s="10" t="s">
        <v>12</v>
      </c>
      <c r="F187" s="10" t="s">
        <v>14</v>
      </c>
      <c r="G187" s="10">
        <v>24</v>
      </c>
      <c r="H187" s="10">
        <v>43</v>
      </c>
      <c r="I187" s="10" t="s">
        <v>14</v>
      </c>
      <c r="J187" s="10">
        <v>43</v>
      </c>
      <c r="K187" s="10">
        <v>24</v>
      </c>
      <c r="L187">
        <f t="shared" si="25"/>
        <v>0.64179104477611937</v>
      </c>
      <c r="M187" t="s">
        <v>30</v>
      </c>
      <c r="N187" t="s">
        <v>45</v>
      </c>
    </row>
    <row r="188" spans="1:14" x14ac:dyDescent="0.25">
      <c r="A188" s="7">
        <v>45313</v>
      </c>
      <c r="B188">
        <v>92</v>
      </c>
      <c r="C188" s="10">
        <v>187</v>
      </c>
      <c r="D188" s="16" t="s">
        <v>39</v>
      </c>
      <c r="E188" s="10" t="s">
        <v>12</v>
      </c>
      <c r="F188" s="10" t="s">
        <v>14</v>
      </c>
      <c r="G188" s="10">
        <v>106</v>
      </c>
      <c r="H188" s="10">
        <v>0</v>
      </c>
      <c r="I188" s="10" t="s">
        <v>12</v>
      </c>
      <c r="J188" s="10">
        <v>0</v>
      </c>
      <c r="K188" s="10">
        <v>106</v>
      </c>
      <c r="L188">
        <v>0.99990000000000001</v>
      </c>
      <c r="M188" t="s">
        <v>30</v>
      </c>
      <c r="N188" t="s">
        <v>45</v>
      </c>
    </row>
    <row r="189" spans="1:14" x14ac:dyDescent="0.25">
      <c r="A189" s="7">
        <v>45313</v>
      </c>
      <c r="B189">
        <v>92</v>
      </c>
      <c r="C189" s="10">
        <v>188</v>
      </c>
      <c r="D189" s="10" t="s">
        <v>40</v>
      </c>
      <c r="E189" s="10" t="s">
        <v>13</v>
      </c>
      <c r="F189" s="10" t="s">
        <v>16</v>
      </c>
      <c r="G189" s="10">
        <v>50</v>
      </c>
      <c r="H189" s="10">
        <v>9</v>
      </c>
      <c r="I189" s="10" t="s">
        <v>13</v>
      </c>
      <c r="J189" s="10">
        <v>9</v>
      </c>
      <c r="K189" s="10">
        <v>50</v>
      </c>
      <c r="L189">
        <f t="shared" ref="L189:L192" si="26">IF(I189="B",K189/(K189+J189),J189/(J189+K189))</f>
        <v>0.84745762711864403</v>
      </c>
      <c r="M189" t="s">
        <v>30</v>
      </c>
      <c r="N189" t="s">
        <v>45</v>
      </c>
    </row>
    <row r="190" spans="1:14" x14ac:dyDescent="0.25">
      <c r="A190" s="7">
        <v>45313</v>
      </c>
      <c r="B190">
        <v>92</v>
      </c>
      <c r="C190" s="10">
        <v>189</v>
      </c>
      <c r="D190" s="10" t="s">
        <v>40</v>
      </c>
      <c r="E190" s="10" t="s">
        <v>13</v>
      </c>
      <c r="F190" s="10" t="s">
        <v>16</v>
      </c>
      <c r="G190" s="10">
        <v>43</v>
      </c>
      <c r="H190" s="10">
        <v>16</v>
      </c>
      <c r="I190" s="10" t="s">
        <v>13</v>
      </c>
      <c r="J190" s="10">
        <v>16</v>
      </c>
      <c r="K190" s="10">
        <v>43</v>
      </c>
      <c r="L190">
        <f t="shared" si="26"/>
        <v>0.72881355932203384</v>
      </c>
      <c r="M190" t="s">
        <v>30</v>
      </c>
      <c r="N190" t="s">
        <v>45</v>
      </c>
    </row>
    <row r="191" spans="1:14" x14ac:dyDescent="0.25">
      <c r="A191" s="7">
        <v>45313</v>
      </c>
      <c r="B191">
        <v>92</v>
      </c>
      <c r="C191" s="10">
        <v>190</v>
      </c>
      <c r="D191" s="10" t="s">
        <v>40</v>
      </c>
      <c r="E191" s="10" t="s">
        <v>16</v>
      </c>
      <c r="F191" s="10" t="s">
        <v>13</v>
      </c>
      <c r="G191" s="10">
        <v>29</v>
      </c>
      <c r="H191" s="10">
        <v>39</v>
      </c>
      <c r="I191" s="10" t="s">
        <v>16</v>
      </c>
      <c r="J191" s="10">
        <v>29</v>
      </c>
      <c r="K191" s="10">
        <v>39</v>
      </c>
      <c r="L191">
        <f t="shared" si="26"/>
        <v>0.4264705882352941</v>
      </c>
      <c r="M191" t="s">
        <v>30</v>
      </c>
      <c r="N191" t="s">
        <v>45</v>
      </c>
    </row>
    <row r="192" spans="1:14" x14ac:dyDescent="0.25">
      <c r="A192" s="7">
        <v>45313</v>
      </c>
      <c r="B192">
        <v>92</v>
      </c>
      <c r="C192" s="10">
        <v>191</v>
      </c>
      <c r="D192" s="10" t="s">
        <v>40</v>
      </c>
      <c r="E192" s="10" t="s">
        <v>16</v>
      </c>
      <c r="F192" s="10" t="s">
        <v>13</v>
      </c>
      <c r="G192" s="10">
        <v>72</v>
      </c>
      <c r="H192" s="10">
        <v>7</v>
      </c>
      <c r="I192" s="10" t="s">
        <v>16</v>
      </c>
      <c r="J192" s="10">
        <v>72</v>
      </c>
      <c r="K192" s="10">
        <v>7</v>
      </c>
      <c r="L192">
        <f t="shared" si="26"/>
        <v>0.91139240506329111</v>
      </c>
      <c r="M192" t="s">
        <v>30</v>
      </c>
      <c r="N192" t="s">
        <v>45</v>
      </c>
    </row>
    <row r="193" spans="1:14" x14ac:dyDescent="0.25">
      <c r="A193" s="7">
        <v>45313</v>
      </c>
      <c r="B193">
        <v>92</v>
      </c>
      <c r="C193" s="10">
        <v>192</v>
      </c>
      <c r="D193" s="16" t="s">
        <v>39</v>
      </c>
      <c r="E193" s="10" t="s">
        <v>14</v>
      </c>
      <c r="F193" s="10" t="s">
        <v>12</v>
      </c>
      <c r="G193" s="10">
        <v>87</v>
      </c>
      <c r="H193" s="10">
        <v>56</v>
      </c>
      <c r="I193" s="10" t="s">
        <v>14</v>
      </c>
      <c r="J193" s="10">
        <v>87</v>
      </c>
      <c r="K193" s="10">
        <v>56</v>
      </c>
      <c r="L193">
        <f t="shared" ref="L193:L196" si="27">IF(I193="A",K193/(K193+J193),J193/(J193+K193))</f>
        <v>0.60839160839160844</v>
      </c>
      <c r="M193" t="s">
        <v>30</v>
      </c>
      <c r="N193" t="s">
        <v>45</v>
      </c>
    </row>
    <row r="194" spans="1:14" x14ac:dyDescent="0.25">
      <c r="A194" s="7">
        <v>45313</v>
      </c>
      <c r="B194">
        <v>92</v>
      </c>
      <c r="C194" s="10">
        <v>193</v>
      </c>
      <c r="D194" s="16" t="s">
        <v>39</v>
      </c>
      <c r="E194" s="10" t="s">
        <v>14</v>
      </c>
      <c r="F194" s="10" t="s">
        <v>12</v>
      </c>
      <c r="G194" s="10">
        <v>72</v>
      </c>
      <c r="H194" s="10">
        <v>1</v>
      </c>
      <c r="I194" s="10" t="s">
        <v>14</v>
      </c>
      <c r="J194" s="10">
        <v>72</v>
      </c>
      <c r="K194" s="10">
        <v>1</v>
      </c>
      <c r="L194">
        <f t="shared" si="27"/>
        <v>0.98630136986301364</v>
      </c>
      <c r="M194" t="s">
        <v>30</v>
      </c>
      <c r="N194" t="s">
        <v>45</v>
      </c>
    </row>
    <row r="195" spans="1:14" x14ac:dyDescent="0.25">
      <c r="A195" s="7">
        <v>45313</v>
      </c>
      <c r="B195">
        <v>92</v>
      </c>
      <c r="C195" s="10">
        <v>194</v>
      </c>
      <c r="D195" s="16" t="s">
        <v>39</v>
      </c>
      <c r="E195" s="10" t="s">
        <v>12</v>
      </c>
      <c r="F195" s="10" t="s">
        <v>14</v>
      </c>
      <c r="G195" s="10">
        <v>60</v>
      </c>
      <c r="H195" s="10">
        <v>0</v>
      </c>
      <c r="I195" s="10" t="s">
        <v>12</v>
      </c>
      <c r="J195" s="10">
        <v>0</v>
      </c>
      <c r="K195" s="10">
        <v>60</v>
      </c>
      <c r="L195">
        <v>0.99990000000000001</v>
      </c>
      <c r="M195" t="s">
        <v>30</v>
      </c>
      <c r="N195" t="s">
        <v>45</v>
      </c>
    </row>
    <row r="196" spans="1:14" x14ac:dyDescent="0.25">
      <c r="A196" s="7">
        <v>45313</v>
      </c>
      <c r="B196">
        <v>92</v>
      </c>
      <c r="C196" s="10">
        <v>195</v>
      </c>
      <c r="D196" s="16" t="s">
        <v>39</v>
      </c>
      <c r="E196" s="10" t="s">
        <v>12</v>
      </c>
      <c r="F196" s="10" t="s">
        <v>14</v>
      </c>
      <c r="G196" s="10">
        <v>31</v>
      </c>
      <c r="H196" s="10">
        <v>31</v>
      </c>
      <c r="I196" s="10" t="s">
        <v>12</v>
      </c>
      <c r="J196" s="10">
        <v>31</v>
      </c>
      <c r="K196" s="10">
        <v>31</v>
      </c>
      <c r="L196">
        <f t="shared" si="27"/>
        <v>0.5</v>
      </c>
      <c r="M196" t="s">
        <v>30</v>
      </c>
      <c r="N196" t="s">
        <v>45</v>
      </c>
    </row>
    <row r="197" spans="1:14" x14ac:dyDescent="0.25">
      <c r="A197" s="7">
        <v>45313</v>
      </c>
      <c r="B197">
        <v>92</v>
      </c>
      <c r="C197" s="10">
        <v>196</v>
      </c>
      <c r="D197" s="10" t="s">
        <v>40</v>
      </c>
      <c r="E197" s="10" t="s">
        <v>13</v>
      </c>
      <c r="F197" s="10" t="s">
        <v>16</v>
      </c>
      <c r="G197" s="10">
        <v>103</v>
      </c>
      <c r="H197" s="10">
        <v>0</v>
      </c>
      <c r="I197" s="10" t="s">
        <v>13</v>
      </c>
      <c r="J197" s="10">
        <v>0</v>
      </c>
      <c r="K197" s="10">
        <v>103</v>
      </c>
      <c r="L197">
        <v>0.99990000000000001</v>
      </c>
      <c r="M197" t="s">
        <v>30</v>
      </c>
      <c r="N197" t="s">
        <v>45</v>
      </c>
    </row>
    <row r="198" spans="1:14" x14ac:dyDescent="0.25">
      <c r="A198" s="7">
        <v>45313</v>
      </c>
      <c r="B198">
        <v>92</v>
      </c>
      <c r="C198" s="10">
        <v>197</v>
      </c>
      <c r="D198" s="10" t="s">
        <v>40</v>
      </c>
      <c r="E198" s="10" t="s">
        <v>13</v>
      </c>
      <c r="F198" s="10" t="s">
        <v>16</v>
      </c>
      <c r="G198" s="10">
        <v>47</v>
      </c>
      <c r="H198" s="10">
        <v>9</v>
      </c>
      <c r="I198" s="10" t="s">
        <v>13</v>
      </c>
      <c r="J198" s="10">
        <v>9</v>
      </c>
      <c r="K198" s="10">
        <v>47</v>
      </c>
      <c r="L198">
        <f t="shared" ref="L198:L200" si="28">IF(I198="B",K198/(K198+J198),J198/(J198+K198))</f>
        <v>0.8392857142857143</v>
      </c>
      <c r="M198" t="s">
        <v>30</v>
      </c>
      <c r="N198" t="s">
        <v>45</v>
      </c>
    </row>
    <row r="199" spans="1:14" x14ac:dyDescent="0.25">
      <c r="A199" s="7">
        <v>45313</v>
      </c>
      <c r="B199">
        <v>92</v>
      </c>
      <c r="C199" s="10">
        <v>198</v>
      </c>
      <c r="D199" s="10" t="s">
        <v>40</v>
      </c>
      <c r="E199" s="10" t="s">
        <v>16</v>
      </c>
      <c r="F199" s="10" t="s">
        <v>13</v>
      </c>
      <c r="G199" s="10">
        <v>0</v>
      </c>
      <c r="H199" s="10">
        <v>89</v>
      </c>
      <c r="I199" s="10" t="s">
        <v>13</v>
      </c>
      <c r="J199" s="10">
        <v>0</v>
      </c>
      <c r="K199" s="10">
        <v>89</v>
      </c>
      <c r="L199">
        <v>0.99990000000000001</v>
      </c>
      <c r="M199" t="s">
        <v>30</v>
      </c>
      <c r="N199" t="s">
        <v>45</v>
      </c>
    </row>
    <row r="200" spans="1:14" x14ac:dyDescent="0.25">
      <c r="A200" s="7">
        <v>45313</v>
      </c>
      <c r="B200">
        <v>92</v>
      </c>
      <c r="C200" s="10">
        <v>199</v>
      </c>
      <c r="D200" s="10" t="s">
        <v>40</v>
      </c>
      <c r="E200" s="10" t="s">
        <v>16</v>
      </c>
      <c r="F200" s="10" t="s">
        <v>13</v>
      </c>
      <c r="G200" s="10">
        <v>54</v>
      </c>
      <c r="H200" s="10">
        <v>7</v>
      </c>
      <c r="I200" s="10" t="s">
        <v>16</v>
      </c>
      <c r="J200" s="10">
        <v>54</v>
      </c>
      <c r="K200" s="10">
        <v>7</v>
      </c>
      <c r="L200">
        <f t="shared" si="28"/>
        <v>0.88524590163934425</v>
      </c>
      <c r="M200" t="s">
        <v>30</v>
      </c>
      <c r="N200" t="s">
        <v>45</v>
      </c>
    </row>
    <row r="201" spans="1:14" x14ac:dyDescent="0.25">
      <c r="A201" s="7">
        <v>45313</v>
      </c>
      <c r="B201">
        <v>92</v>
      </c>
      <c r="C201" s="10">
        <v>200</v>
      </c>
      <c r="D201" s="16" t="s">
        <v>39</v>
      </c>
      <c r="E201" s="10" t="s">
        <v>14</v>
      </c>
      <c r="F201" s="10" t="s">
        <v>12</v>
      </c>
      <c r="G201" s="10">
        <v>0</v>
      </c>
      <c r="H201" s="10">
        <v>44</v>
      </c>
      <c r="I201" s="10" t="s">
        <v>12</v>
      </c>
      <c r="J201" s="10">
        <v>0</v>
      </c>
      <c r="K201" s="10">
        <v>44</v>
      </c>
      <c r="L201">
        <v>0.99990000000000001</v>
      </c>
      <c r="M201" t="s">
        <v>30</v>
      </c>
      <c r="N201" t="s">
        <v>45</v>
      </c>
    </row>
    <row r="202" spans="1:14" x14ac:dyDescent="0.25">
      <c r="A202" s="7">
        <v>45313</v>
      </c>
      <c r="B202">
        <v>92</v>
      </c>
      <c r="C202" s="10">
        <v>201</v>
      </c>
      <c r="D202" s="16" t="s">
        <v>39</v>
      </c>
      <c r="E202" s="10" t="s">
        <v>14</v>
      </c>
      <c r="F202" s="10" t="s">
        <v>12</v>
      </c>
      <c r="G202" s="10">
        <v>23</v>
      </c>
      <c r="H202" s="10">
        <v>37</v>
      </c>
      <c r="I202" s="10" t="s">
        <v>12</v>
      </c>
      <c r="J202" s="10">
        <v>23</v>
      </c>
      <c r="K202" s="10">
        <v>37</v>
      </c>
      <c r="L202">
        <f t="shared" ref="L202:L203" si="29">IF(I202="A",K202/(K202+J202),J202/(J202+K202))</f>
        <v>0.6166666666666667</v>
      </c>
      <c r="M202" t="s">
        <v>30</v>
      </c>
      <c r="N202" t="s">
        <v>45</v>
      </c>
    </row>
    <row r="203" spans="1:14" x14ac:dyDescent="0.25">
      <c r="A203" s="7">
        <v>45313</v>
      </c>
      <c r="B203">
        <v>92</v>
      </c>
      <c r="C203" s="10">
        <v>202</v>
      </c>
      <c r="D203" s="16" t="s">
        <v>39</v>
      </c>
      <c r="E203" s="10" t="s">
        <v>12</v>
      </c>
      <c r="F203" s="10" t="s">
        <v>14</v>
      </c>
      <c r="G203" s="10">
        <v>87</v>
      </c>
      <c r="H203" s="10">
        <v>12</v>
      </c>
      <c r="I203" s="10" t="s">
        <v>14</v>
      </c>
      <c r="J203" s="10">
        <v>12</v>
      </c>
      <c r="K203" s="10">
        <v>87</v>
      </c>
      <c r="L203">
        <f t="shared" si="29"/>
        <v>0.12121212121212122</v>
      </c>
      <c r="M203" t="s">
        <v>30</v>
      </c>
      <c r="N203" t="s">
        <v>45</v>
      </c>
    </row>
    <row r="204" spans="1:14" x14ac:dyDescent="0.25">
      <c r="A204" s="7">
        <v>45313</v>
      </c>
      <c r="B204">
        <v>92</v>
      </c>
      <c r="C204" s="10">
        <v>203</v>
      </c>
      <c r="D204" s="16" t="s">
        <v>39</v>
      </c>
      <c r="E204" s="10" t="s">
        <v>12</v>
      </c>
      <c r="F204" s="10" t="s">
        <v>14</v>
      </c>
      <c r="G204" s="10">
        <v>160</v>
      </c>
      <c r="H204" s="10">
        <v>0</v>
      </c>
      <c r="I204" s="10" t="s">
        <v>12</v>
      </c>
      <c r="J204" s="10">
        <v>0</v>
      </c>
      <c r="K204" s="10">
        <v>160</v>
      </c>
      <c r="L204">
        <v>0.99990000000000001</v>
      </c>
      <c r="M204" t="s">
        <v>30</v>
      </c>
      <c r="N204" t="s">
        <v>45</v>
      </c>
    </row>
    <row r="205" spans="1:14" x14ac:dyDescent="0.25">
      <c r="A205" s="7">
        <v>45313</v>
      </c>
      <c r="B205">
        <v>92</v>
      </c>
      <c r="C205" s="10">
        <v>204</v>
      </c>
      <c r="D205" s="10" t="s">
        <v>40</v>
      </c>
      <c r="E205" s="10" t="s">
        <v>13</v>
      </c>
      <c r="F205" s="10" t="s">
        <v>16</v>
      </c>
      <c r="G205" s="10">
        <v>64</v>
      </c>
      <c r="H205" s="10">
        <v>0</v>
      </c>
      <c r="I205" s="10" t="s">
        <v>13</v>
      </c>
      <c r="J205" s="10">
        <v>0</v>
      </c>
      <c r="K205" s="10">
        <v>64</v>
      </c>
      <c r="L205">
        <v>0.99990000000000001</v>
      </c>
      <c r="M205" t="s">
        <v>30</v>
      </c>
      <c r="N205" t="s">
        <v>45</v>
      </c>
    </row>
    <row r="206" spans="1:14" x14ac:dyDescent="0.25">
      <c r="A206" s="7">
        <v>45313</v>
      </c>
      <c r="B206">
        <v>92</v>
      </c>
      <c r="C206" s="10">
        <v>205</v>
      </c>
      <c r="D206" s="10" t="s">
        <v>40</v>
      </c>
      <c r="E206" s="10" t="s">
        <v>13</v>
      </c>
      <c r="F206" s="10" t="s">
        <v>16</v>
      </c>
      <c r="G206" s="10">
        <v>0</v>
      </c>
      <c r="H206" s="10">
        <v>111</v>
      </c>
      <c r="I206" s="10" t="s">
        <v>16</v>
      </c>
      <c r="J206" s="10">
        <v>111</v>
      </c>
      <c r="K206" s="10">
        <v>0</v>
      </c>
      <c r="L206">
        <v>0.99990000000000001</v>
      </c>
      <c r="M206" t="s">
        <v>30</v>
      </c>
      <c r="N206" t="s">
        <v>45</v>
      </c>
    </row>
    <row r="207" spans="1:14" x14ac:dyDescent="0.25">
      <c r="A207" s="7">
        <v>45313</v>
      </c>
      <c r="B207">
        <v>92</v>
      </c>
      <c r="C207" s="10">
        <v>206</v>
      </c>
      <c r="D207" s="10" t="s">
        <v>40</v>
      </c>
      <c r="E207" s="10" t="s">
        <v>16</v>
      </c>
      <c r="F207" s="10" t="s">
        <v>13</v>
      </c>
      <c r="G207" s="10">
        <v>26</v>
      </c>
      <c r="H207" s="10">
        <v>0</v>
      </c>
      <c r="I207" s="10" t="s">
        <v>16</v>
      </c>
      <c r="J207" s="10">
        <v>26</v>
      </c>
      <c r="K207" s="10">
        <v>0</v>
      </c>
      <c r="L207">
        <v>0.99990000000000001</v>
      </c>
      <c r="M207" t="s">
        <v>30</v>
      </c>
      <c r="N207" t="s">
        <v>45</v>
      </c>
    </row>
    <row r="208" spans="1:14" x14ac:dyDescent="0.25">
      <c r="A208" s="7">
        <v>45313</v>
      </c>
      <c r="B208">
        <v>92</v>
      </c>
      <c r="C208" s="10">
        <v>207</v>
      </c>
      <c r="D208" s="10" t="s">
        <v>40</v>
      </c>
      <c r="E208" s="10" t="s">
        <v>16</v>
      </c>
      <c r="F208" s="10" t="s">
        <v>13</v>
      </c>
      <c r="G208" s="10">
        <v>0</v>
      </c>
      <c r="H208" s="10">
        <v>102</v>
      </c>
      <c r="I208" s="10" t="s">
        <v>13</v>
      </c>
      <c r="J208" s="10">
        <v>0</v>
      </c>
      <c r="K208" s="10">
        <v>102</v>
      </c>
      <c r="L208">
        <v>0.99990000000000001</v>
      </c>
      <c r="M208" t="s">
        <v>30</v>
      </c>
      <c r="N208" t="s">
        <v>45</v>
      </c>
    </row>
    <row r="209" spans="1:14" x14ac:dyDescent="0.25">
      <c r="A209" s="7">
        <v>45313</v>
      </c>
      <c r="B209">
        <v>92</v>
      </c>
      <c r="C209" s="10">
        <v>208</v>
      </c>
      <c r="D209" s="16" t="s">
        <v>39</v>
      </c>
      <c r="E209" s="10" t="s">
        <v>14</v>
      </c>
      <c r="F209" s="10" t="s">
        <v>12</v>
      </c>
      <c r="G209" s="10">
        <v>101</v>
      </c>
      <c r="H209" s="10">
        <v>12</v>
      </c>
      <c r="I209" s="10" t="s">
        <v>14</v>
      </c>
      <c r="J209" s="10">
        <v>101</v>
      </c>
      <c r="K209" s="10">
        <v>12</v>
      </c>
      <c r="L209">
        <f t="shared" ref="L209:L211" si="30">IF(I209="A",K209/(K209+J209),J209/(J209+K209))</f>
        <v>0.89380530973451322</v>
      </c>
      <c r="M209" t="s">
        <v>30</v>
      </c>
      <c r="N209" t="s">
        <v>45</v>
      </c>
    </row>
    <row r="210" spans="1:14" x14ac:dyDescent="0.25">
      <c r="A210" s="7">
        <v>45313</v>
      </c>
      <c r="B210">
        <v>92</v>
      </c>
      <c r="C210" s="10">
        <v>209</v>
      </c>
      <c r="D210" s="16" t="s">
        <v>39</v>
      </c>
      <c r="E210" s="10" t="s">
        <v>14</v>
      </c>
      <c r="F210" s="10" t="s">
        <v>12</v>
      </c>
      <c r="G210" s="10">
        <v>56</v>
      </c>
      <c r="H210" s="10">
        <v>16</v>
      </c>
      <c r="I210" s="10" t="s">
        <v>14</v>
      </c>
      <c r="J210" s="10">
        <v>56</v>
      </c>
      <c r="K210" s="10">
        <v>16</v>
      </c>
      <c r="L210">
        <f t="shared" si="30"/>
        <v>0.77777777777777779</v>
      </c>
      <c r="M210" t="s">
        <v>30</v>
      </c>
      <c r="N210" t="s">
        <v>45</v>
      </c>
    </row>
    <row r="211" spans="1:14" x14ac:dyDescent="0.25">
      <c r="A211" s="7">
        <v>45313</v>
      </c>
      <c r="B211">
        <v>92</v>
      </c>
      <c r="C211" s="10">
        <v>210</v>
      </c>
      <c r="D211" s="16" t="s">
        <v>39</v>
      </c>
      <c r="E211" s="10" t="s">
        <v>12</v>
      </c>
      <c r="F211" s="10" t="s">
        <v>14</v>
      </c>
      <c r="G211" s="10">
        <v>30</v>
      </c>
      <c r="H211" s="10">
        <v>16</v>
      </c>
      <c r="I211" s="10" t="s">
        <v>14</v>
      </c>
      <c r="J211" s="10">
        <v>16</v>
      </c>
      <c r="K211" s="10">
        <v>30</v>
      </c>
      <c r="L211">
        <f t="shared" si="30"/>
        <v>0.34782608695652173</v>
      </c>
      <c r="M211" t="s">
        <v>30</v>
      </c>
      <c r="N211" t="s">
        <v>45</v>
      </c>
    </row>
    <row r="212" spans="1:14" x14ac:dyDescent="0.25">
      <c r="A212" s="7">
        <v>45313</v>
      </c>
      <c r="B212">
        <v>92</v>
      </c>
      <c r="C212" s="10">
        <v>211</v>
      </c>
      <c r="D212" s="16" t="s">
        <v>39</v>
      </c>
      <c r="E212" s="10" t="s">
        <v>12</v>
      </c>
      <c r="F212" s="10" t="s">
        <v>14</v>
      </c>
      <c r="G212" s="10">
        <v>0</v>
      </c>
      <c r="H212" s="10">
        <v>72</v>
      </c>
      <c r="I212" s="10" t="s">
        <v>14</v>
      </c>
      <c r="J212" s="10">
        <v>72</v>
      </c>
      <c r="K212" s="10">
        <v>0</v>
      </c>
      <c r="L212">
        <v>0.99990000000000001</v>
      </c>
      <c r="M212" t="s">
        <v>30</v>
      </c>
      <c r="N212" t="s">
        <v>45</v>
      </c>
    </row>
    <row r="213" spans="1:14" x14ac:dyDescent="0.25">
      <c r="A213" s="7">
        <v>45313</v>
      </c>
      <c r="B213">
        <v>92</v>
      </c>
      <c r="C213" s="10">
        <v>212</v>
      </c>
      <c r="D213" s="10" t="s">
        <v>40</v>
      </c>
      <c r="E213" s="10" t="s">
        <v>13</v>
      </c>
      <c r="F213" s="10" t="s">
        <v>16</v>
      </c>
      <c r="G213" s="10">
        <v>18</v>
      </c>
      <c r="H213" s="10">
        <v>83</v>
      </c>
      <c r="I213" s="10" t="s">
        <v>16</v>
      </c>
      <c r="J213" s="10">
        <v>83</v>
      </c>
      <c r="K213" s="10">
        <v>18</v>
      </c>
      <c r="L213">
        <f t="shared" ref="L213:L216" si="31">IF(I213="B",K213/(K213+J213),J213/(J213+K213))</f>
        <v>0.82178217821782173</v>
      </c>
      <c r="M213" t="s">
        <v>30</v>
      </c>
      <c r="N213" t="s">
        <v>45</v>
      </c>
    </row>
    <row r="214" spans="1:14" x14ac:dyDescent="0.25">
      <c r="A214" s="7">
        <v>45313</v>
      </c>
      <c r="B214">
        <v>92</v>
      </c>
      <c r="C214" s="10">
        <v>213</v>
      </c>
      <c r="D214" s="10" t="s">
        <v>40</v>
      </c>
      <c r="E214" s="10" t="s">
        <v>13</v>
      </c>
      <c r="F214" s="10" t="s">
        <v>16</v>
      </c>
      <c r="G214" s="10">
        <v>82</v>
      </c>
      <c r="H214" s="10">
        <v>7</v>
      </c>
      <c r="I214" s="10" t="s">
        <v>16</v>
      </c>
      <c r="J214" s="10">
        <v>7</v>
      </c>
      <c r="K214" s="10">
        <v>82</v>
      </c>
      <c r="L214">
        <f t="shared" si="31"/>
        <v>7.8651685393258425E-2</v>
      </c>
      <c r="M214" t="s">
        <v>30</v>
      </c>
      <c r="N214" t="s">
        <v>45</v>
      </c>
    </row>
    <row r="215" spans="1:14" x14ac:dyDescent="0.25">
      <c r="A215" s="7">
        <v>45313</v>
      </c>
      <c r="B215">
        <v>92</v>
      </c>
      <c r="C215" s="10">
        <v>214</v>
      </c>
      <c r="D215" s="10" t="s">
        <v>40</v>
      </c>
      <c r="E215" s="10" t="s">
        <v>16</v>
      </c>
      <c r="F215" s="10" t="s">
        <v>13</v>
      </c>
      <c r="G215" s="10">
        <v>94</v>
      </c>
      <c r="H215" s="10">
        <v>0</v>
      </c>
      <c r="I215" s="10" t="s">
        <v>16</v>
      </c>
      <c r="J215" s="10">
        <v>94</v>
      </c>
      <c r="K215" s="10">
        <v>0</v>
      </c>
      <c r="L215">
        <v>0.99990000000000001</v>
      </c>
      <c r="M215" t="s">
        <v>30</v>
      </c>
      <c r="N215" t="s">
        <v>45</v>
      </c>
    </row>
    <row r="216" spans="1:14" x14ac:dyDescent="0.25">
      <c r="A216" s="7">
        <v>45313</v>
      </c>
      <c r="B216">
        <v>92</v>
      </c>
      <c r="C216" s="10">
        <v>215</v>
      </c>
      <c r="D216" s="10" t="s">
        <v>40</v>
      </c>
      <c r="E216" s="10" t="s">
        <v>16</v>
      </c>
      <c r="F216" s="10" t="s">
        <v>13</v>
      </c>
      <c r="G216" s="10">
        <v>81</v>
      </c>
      <c r="H216" s="10">
        <v>11</v>
      </c>
      <c r="I216" s="10" t="s">
        <v>16</v>
      </c>
      <c r="J216" s="10">
        <v>81</v>
      </c>
      <c r="K216" s="10">
        <v>11</v>
      </c>
      <c r="L216">
        <f t="shared" si="31"/>
        <v>0.88043478260869568</v>
      </c>
      <c r="M216" t="s">
        <v>30</v>
      </c>
      <c r="N216" t="s">
        <v>45</v>
      </c>
    </row>
    <row r="217" spans="1:14" x14ac:dyDescent="0.25">
      <c r="A217" s="7">
        <v>45313</v>
      </c>
      <c r="B217">
        <v>92</v>
      </c>
      <c r="C217" s="10">
        <v>216</v>
      </c>
      <c r="D217" s="16" t="s">
        <v>39</v>
      </c>
      <c r="E217" s="10" t="s">
        <v>14</v>
      </c>
      <c r="F217" s="10" t="s">
        <v>12</v>
      </c>
      <c r="G217" s="10">
        <v>6</v>
      </c>
      <c r="H217" s="10">
        <v>66</v>
      </c>
      <c r="I217" s="10" t="s">
        <v>12</v>
      </c>
      <c r="J217" s="10">
        <v>6</v>
      </c>
      <c r="K217" s="10">
        <v>66</v>
      </c>
      <c r="L217">
        <f t="shared" ref="L217:L219" si="32">IF(I217="A",K217/(K217+J217),J217/(J217+K217))</f>
        <v>0.91666666666666663</v>
      </c>
      <c r="M217" t="s">
        <v>30</v>
      </c>
      <c r="N217" t="s">
        <v>45</v>
      </c>
    </row>
    <row r="218" spans="1:14" x14ac:dyDescent="0.25">
      <c r="A218" s="7">
        <v>45313</v>
      </c>
      <c r="B218" s="11">
        <v>92</v>
      </c>
      <c r="C218" s="10">
        <v>217</v>
      </c>
      <c r="D218" s="17" t="s">
        <v>39</v>
      </c>
      <c r="E218" s="14" t="s">
        <v>14</v>
      </c>
      <c r="F218" s="14" t="s">
        <v>12</v>
      </c>
      <c r="G218" s="11">
        <v>89</v>
      </c>
      <c r="H218" s="11">
        <v>0</v>
      </c>
      <c r="I218" s="11" t="s">
        <v>14</v>
      </c>
      <c r="J218" s="11">
        <v>89</v>
      </c>
      <c r="K218" s="11">
        <v>0</v>
      </c>
      <c r="L218">
        <v>0.99990000000000001</v>
      </c>
      <c r="M218" t="s">
        <v>30</v>
      </c>
      <c r="N218" t="s">
        <v>45</v>
      </c>
    </row>
    <row r="219" spans="1:14" x14ac:dyDescent="0.25">
      <c r="A219" s="7">
        <v>45314</v>
      </c>
      <c r="B219" t="s">
        <v>25</v>
      </c>
      <c r="C219" s="10">
        <v>218</v>
      </c>
      <c r="D219" s="18" t="s">
        <v>39</v>
      </c>
      <c r="E219" s="10" t="s">
        <v>12</v>
      </c>
      <c r="F219" s="10" t="s">
        <v>14</v>
      </c>
      <c r="G219" s="10">
        <v>35</v>
      </c>
      <c r="H219" s="10">
        <v>29</v>
      </c>
      <c r="I219" s="10" t="s">
        <v>14</v>
      </c>
      <c r="J219" s="10">
        <v>29</v>
      </c>
      <c r="K219" s="10">
        <v>35</v>
      </c>
      <c r="L219">
        <f t="shared" si="32"/>
        <v>0.453125</v>
      </c>
      <c r="M219" t="s">
        <v>30</v>
      </c>
      <c r="N219" t="s">
        <v>45</v>
      </c>
    </row>
    <row r="220" spans="1:14" x14ac:dyDescent="0.25">
      <c r="A220" s="7">
        <v>45314</v>
      </c>
      <c r="B220" t="s">
        <v>25</v>
      </c>
      <c r="C220" s="10">
        <v>219</v>
      </c>
      <c r="D220" s="16" t="s">
        <v>39</v>
      </c>
      <c r="E220" s="10" t="s">
        <v>12</v>
      </c>
      <c r="F220" s="10" t="s">
        <v>14</v>
      </c>
      <c r="G220" s="10">
        <v>0</v>
      </c>
      <c r="H220" s="10">
        <v>78</v>
      </c>
      <c r="I220" s="10" t="s">
        <v>14</v>
      </c>
      <c r="J220" s="10">
        <v>78</v>
      </c>
      <c r="K220" s="10">
        <v>0</v>
      </c>
      <c r="L220">
        <v>0.99990000000000001</v>
      </c>
      <c r="M220" t="s">
        <v>30</v>
      </c>
      <c r="N220" t="s">
        <v>45</v>
      </c>
    </row>
    <row r="221" spans="1:14" x14ac:dyDescent="0.25">
      <c r="A221" s="7">
        <v>45314</v>
      </c>
      <c r="B221" t="s">
        <v>25</v>
      </c>
      <c r="C221" s="10">
        <v>220</v>
      </c>
      <c r="D221" s="10" t="s">
        <v>40</v>
      </c>
      <c r="E221" s="10" t="s">
        <v>13</v>
      </c>
      <c r="F221" s="10" t="s">
        <v>16</v>
      </c>
      <c r="G221" s="10">
        <v>71</v>
      </c>
      <c r="H221" s="10">
        <v>0</v>
      </c>
      <c r="I221" s="10" t="s">
        <v>13</v>
      </c>
      <c r="J221" s="10">
        <v>0</v>
      </c>
      <c r="K221" s="10">
        <v>71</v>
      </c>
      <c r="L221">
        <v>0.99990000000000001</v>
      </c>
      <c r="M221" t="s">
        <v>30</v>
      </c>
      <c r="N221" t="s">
        <v>45</v>
      </c>
    </row>
    <row r="222" spans="1:14" x14ac:dyDescent="0.25">
      <c r="A222" s="7">
        <v>45314</v>
      </c>
      <c r="B222" t="s">
        <v>25</v>
      </c>
      <c r="C222" s="10">
        <v>221</v>
      </c>
      <c r="D222" s="10" t="s">
        <v>40</v>
      </c>
      <c r="E222" s="10" t="s">
        <v>13</v>
      </c>
      <c r="F222" s="10" t="s">
        <v>16</v>
      </c>
      <c r="G222" s="10">
        <v>20</v>
      </c>
      <c r="H222" s="10">
        <v>31</v>
      </c>
      <c r="I222" s="10" t="s">
        <v>16</v>
      </c>
      <c r="J222" s="10">
        <v>31</v>
      </c>
      <c r="K222" s="10">
        <v>20</v>
      </c>
      <c r="L222">
        <f t="shared" ref="L222:L224" si="33">IF(I222="B",K222/(K222+J222),J222/(J222+K222))</f>
        <v>0.60784313725490191</v>
      </c>
      <c r="M222" t="s">
        <v>30</v>
      </c>
      <c r="N222" t="s">
        <v>45</v>
      </c>
    </row>
    <row r="223" spans="1:14" x14ac:dyDescent="0.25">
      <c r="A223" s="7">
        <v>45314</v>
      </c>
      <c r="B223" t="s">
        <v>25</v>
      </c>
      <c r="C223" s="10">
        <v>222</v>
      </c>
      <c r="D223" s="10" t="s">
        <v>40</v>
      </c>
      <c r="E223" s="10" t="s">
        <v>16</v>
      </c>
      <c r="F223" s="10" t="s">
        <v>13</v>
      </c>
      <c r="G223" s="10">
        <v>14</v>
      </c>
      <c r="H223" s="10">
        <v>60</v>
      </c>
      <c r="I223" s="10" t="s">
        <v>13</v>
      </c>
      <c r="J223" s="10">
        <v>14</v>
      </c>
      <c r="K223" s="10">
        <v>60</v>
      </c>
      <c r="L223">
        <f t="shared" si="33"/>
        <v>0.81081081081081086</v>
      </c>
      <c r="M223" t="s">
        <v>30</v>
      </c>
      <c r="N223" t="s">
        <v>45</v>
      </c>
    </row>
    <row r="224" spans="1:14" x14ac:dyDescent="0.25">
      <c r="A224" s="7">
        <v>45314</v>
      </c>
      <c r="B224" t="s">
        <v>25</v>
      </c>
      <c r="C224" s="10">
        <v>223</v>
      </c>
      <c r="D224" s="10" t="s">
        <v>40</v>
      </c>
      <c r="E224" s="10" t="s">
        <v>16</v>
      </c>
      <c r="F224" s="10" t="s">
        <v>13</v>
      </c>
      <c r="G224" s="10">
        <v>45</v>
      </c>
      <c r="H224" s="10">
        <v>26</v>
      </c>
      <c r="I224" s="10" t="s">
        <v>16</v>
      </c>
      <c r="J224" s="10">
        <v>45</v>
      </c>
      <c r="K224" s="10">
        <v>26</v>
      </c>
      <c r="L224">
        <f t="shared" si="33"/>
        <v>0.63380281690140849</v>
      </c>
      <c r="M224" t="s">
        <v>30</v>
      </c>
      <c r="N224" t="s">
        <v>45</v>
      </c>
    </row>
    <row r="225" spans="1:14" x14ac:dyDescent="0.25">
      <c r="A225" s="7">
        <v>45314</v>
      </c>
      <c r="B225" t="s">
        <v>25</v>
      </c>
      <c r="C225" s="10">
        <v>224</v>
      </c>
      <c r="D225" s="16" t="s">
        <v>39</v>
      </c>
      <c r="E225" s="10" t="s">
        <v>14</v>
      </c>
      <c r="F225" s="10" t="s">
        <v>12</v>
      </c>
      <c r="G225" s="10">
        <v>8</v>
      </c>
      <c r="H225" s="10">
        <v>40</v>
      </c>
      <c r="I225" s="10" t="s">
        <v>12</v>
      </c>
      <c r="J225" s="10">
        <v>8</v>
      </c>
      <c r="K225" s="10">
        <v>40</v>
      </c>
      <c r="L225">
        <f t="shared" ref="L225:L228" si="34">IF(I225="A",K225/(K225+J225),J225/(J225+K225))</f>
        <v>0.83333333333333337</v>
      </c>
      <c r="M225" t="s">
        <v>30</v>
      </c>
      <c r="N225" t="s">
        <v>45</v>
      </c>
    </row>
    <row r="226" spans="1:14" x14ac:dyDescent="0.25">
      <c r="A226" s="7">
        <v>45314</v>
      </c>
      <c r="B226" t="s">
        <v>25</v>
      </c>
      <c r="C226" s="10">
        <v>225</v>
      </c>
      <c r="D226" s="16" t="s">
        <v>39</v>
      </c>
      <c r="E226" s="10" t="s">
        <v>14</v>
      </c>
      <c r="F226" s="10" t="s">
        <v>12</v>
      </c>
      <c r="G226" s="10">
        <v>62</v>
      </c>
      <c r="H226" s="10">
        <v>7</v>
      </c>
      <c r="I226" s="10" t="s">
        <v>14</v>
      </c>
      <c r="J226" s="10">
        <v>62</v>
      </c>
      <c r="K226" s="10">
        <v>7</v>
      </c>
      <c r="L226">
        <f t="shared" si="34"/>
        <v>0.89855072463768115</v>
      </c>
      <c r="M226" t="s">
        <v>30</v>
      </c>
      <c r="N226" t="s">
        <v>45</v>
      </c>
    </row>
    <row r="227" spans="1:14" x14ac:dyDescent="0.25">
      <c r="A227" s="7">
        <v>45314</v>
      </c>
      <c r="B227" t="s">
        <v>25</v>
      </c>
      <c r="C227" s="10">
        <v>226</v>
      </c>
      <c r="D227" s="16" t="s">
        <v>39</v>
      </c>
      <c r="E227" s="10" t="s">
        <v>12</v>
      </c>
      <c r="F227" s="10" t="s">
        <v>14</v>
      </c>
      <c r="G227" s="10">
        <v>7</v>
      </c>
      <c r="H227" s="10">
        <v>59</v>
      </c>
      <c r="I227" s="10" t="s">
        <v>14</v>
      </c>
      <c r="J227" s="10">
        <v>59</v>
      </c>
      <c r="K227" s="10">
        <v>7</v>
      </c>
      <c r="L227">
        <f t="shared" si="34"/>
        <v>0.89393939393939392</v>
      </c>
      <c r="M227" t="s">
        <v>30</v>
      </c>
      <c r="N227" t="s">
        <v>45</v>
      </c>
    </row>
    <row r="228" spans="1:14" x14ac:dyDescent="0.25">
      <c r="A228" s="7">
        <v>45314</v>
      </c>
      <c r="B228" t="s">
        <v>25</v>
      </c>
      <c r="C228" s="10">
        <v>227</v>
      </c>
      <c r="D228" s="16" t="s">
        <v>39</v>
      </c>
      <c r="E228" s="10" t="s">
        <v>12</v>
      </c>
      <c r="F228" s="10" t="s">
        <v>14</v>
      </c>
      <c r="G228" s="10">
        <v>59</v>
      </c>
      <c r="H228" s="10">
        <v>12</v>
      </c>
      <c r="I228" s="10" t="s">
        <v>12</v>
      </c>
      <c r="J228" s="10">
        <v>12</v>
      </c>
      <c r="K228" s="10">
        <v>59</v>
      </c>
      <c r="L228">
        <f t="shared" si="34"/>
        <v>0.83098591549295775</v>
      </c>
      <c r="M228" t="s">
        <v>30</v>
      </c>
      <c r="N228" t="s">
        <v>45</v>
      </c>
    </row>
    <row r="229" spans="1:14" x14ac:dyDescent="0.25">
      <c r="A229" s="7">
        <v>45314</v>
      </c>
      <c r="B229" t="s">
        <v>25</v>
      </c>
      <c r="C229" s="10">
        <v>228</v>
      </c>
      <c r="D229" s="10" t="s">
        <v>40</v>
      </c>
      <c r="E229" s="10" t="s">
        <v>13</v>
      </c>
      <c r="F229" s="10" t="s">
        <v>16</v>
      </c>
      <c r="G229" s="10">
        <v>3</v>
      </c>
      <c r="H229" s="10">
        <v>54</v>
      </c>
      <c r="I229" s="10" t="s">
        <v>16</v>
      </c>
      <c r="J229" s="10">
        <v>54</v>
      </c>
      <c r="K229" s="10">
        <v>3</v>
      </c>
      <c r="L229">
        <f t="shared" ref="L229:L231" si="35">IF(I229="B",K229/(K229+J229),J229/(J229+K229))</f>
        <v>0.94736842105263153</v>
      </c>
      <c r="M229" t="s">
        <v>30</v>
      </c>
      <c r="N229" t="s">
        <v>45</v>
      </c>
    </row>
    <row r="230" spans="1:14" x14ac:dyDescent="0.25">
      <c r="A230" s="7">
        <v>45314</v>
      </c>
      <c r="B230" t="s">
        <v>25</v>
      </c>
      <c r="C230" s="10">
        <v>229</v>
      </c>
      <c r="D230" s="10" t="s">
        <v>40</v>
      </c>
      <c r="E230" s="10" t="s">
        <v>13</v>
      </c>
      <c r="F230" s="10" t="s">
        <v>16</v>
      </c>
      <c r="G230" s="10">
        <v>90</v>
      </c>
      <c r="H230" s="10">
        <v>58</v>
      </c>
      <c r="I230" s="10" t="s">
        <v>13</v>
      </c>
      <c r="J230" s="10">
        <v>58</v>
      </c>
      <c r="K230" s="10">
        <v>90</v>
      </c>
      <c r="L230">
        <f t="shared" si="35"/>
        <v>0.60810810810810811</v>
      </c>
      <c r="M230" t="s">
        <v>30</v>
      </c>
      <c r="N230" t="s">
        <v>45</v>
      </c>
    </row>
    <row r="231" spans="1:14" x14ac:dyDescent="0.25">
      <c r="A231" s="7">
        <v>45314</v>
      </c>
      <c r="B231" t="s">
        <v>25</v>
      </c>
      <c r="C231" s="10">
        <v>230</v>
      </c>
      <c r="D231" s="10" t="s">
        <v>40</v>
      </c>
      <c r="E231" s="10" t="s">
        <v>16</v>
      </c>
      <c r="F231" s="10" t="s">
        <v>13</v>
      </c>
      <c r="G231" s="10">
        <v>120</v>
      </c>
      <c r="H231" s="10">
        <v>2</v>
      </c>
      <c r="I231" s="10" t="s">
        <v>16</v>
      </c>
      <c r="J231" s="10">
        <v>120</v>
      </c>
      <c r="K231" s="10">
        <v>2</v>
      </c>
      <c r="L231">
        <f t="shared" si="35"/>
        <v>0.98360655737704916</v>
      </c>
      <c r="M231" t="s">
        <v>30</v>
      </c>
      <c r="N231" t="s">
        <v>45</v>
      </c>
    </row>
    <row r="232" spans="1:14" x14ac:dyDescent="0.25">
      <c r="A232" s="7">
        <v>45314</v>
      </c>
      <c r="B232" t="s">
        <v>25</v>
      </c>
      <c r="C232" s="10">
        <v>231</v>
      </c>
      <c r="D232" s="10" t="s">
        <v>40</v>
      </c>
      <c r="E232" s="10" t="s">
        <v>16</v>
      </c>
      <c r="F232" s="10" t="s">
        <v>13</v>
      </c>
      <c r="G232" s="10">
        <v>46</v>
      </c>
      <c r="H232" s="10">
        <v>0</v>
      </c>
      <c r="I232" s="10" t="s">
        <v>16</v>
      </c>
      <c r="J232" s="10">
        <v>46</v>
      </c>
      <c r="K232" s="10">
        <v>0</v>
      </c>
      <c r="L232">
        <v>0.99990000000000001</v>
      </c>
      <c r="M232" t="s">
        <v>30</v>
      </c>
      <c r="N232" t="s">
        <v>45</v>
      </c>
    </row>
    <row r="233" spans="1:14" x14ac:dyDescent="0.25">
      <c r="A233" s="7">
        <v>45314</v>
      </c>
      <c r="B233" t="s">
        <v>25</v>
      </c>
      <c r="C233" s="10">
        <v>232</v>
      </c>
      <c r="D233" s="16" t="s">
        <v>39</v>
      </c>
      <c r="E233" s="10" t="s">
        <v>14</v>
      </c>
      <c r="F233" s="10" t="s">
        <v>12</v>
      </c>
      <c r="G233" s="10">
        <v>55</v>
      </c>
      <c r="H233" s="10">
        <v>0</v>
      </c>
      <c r="I233" s="10" t="s">
        <v>14</v>
      </c>
      <c r="J233" s="10">
        <v>55</v>
      </c>
      <c r="K233" s="10">
        <v>0</v>
      </c>
      <c r="L233">
        <v>0.99990000000000001</v>
      </c>
      <c r="M233" t="s">
        <v>30</v>
      </c>
      <c r="N233" t="s">
        <v>45</v>
      </c>
    </row>
    <row r="234" spans="1:14" x14ac:dyDescent="0.25">
      <c r="A234" s="7">
        <v>45314</v>
      </c>
      <c r="B234" t="s">
        <v>25</v>
      </c>
      <c r="C234" s="10">
        <v>233</v>
      </c>
      <c r="D234" s="16" t="s">
        <v>39</v>
      </c>
      <c r="E234" s="10" t="s">
        <v>14</v>
      </c>
      <c r="F234" s="10" t="s">
        <v>12</v>
      </c>
      <c r="G234" s="10">
        <v>45</v>
      </c>
      <c r="H234" s="10">
        <v>36</v>
      </c>
      <c r="I234" s="10" t="s">
        <v>14</v>
      </c>
      <c r="J234" s="10">
        <v>45</v>
      </c>
      <c r="K234" s="10">
        <v>36</v>
      </c>
      <c r="L234">
        <f t="shared" ref="L234:L236" si="36">IF(I234="A",K234/(K234+J234),J234/(J234+K234))</f>
        <v>0.55555555555555558</v>
      </c>
      <c r="M234" t="s">
        <v>30</v>
      </c>
      <c r="N234" t="s">
        <v>45</v>
      </c>
    </row>
    <row r="235" spans="1:14" x14ac:dyDescent="0.25">
      <c r="A235" s="7">
        <v>45314</v>
      </c>
      <c r="B235" t="s">
        <v>25</v>
      </c>
      <c r="C235" s="10">
        <v>234</v>
      </c>
      <c r="D235" s="16" t="s">
        <v>39</v>
      </c>
      <c r="E235" s="10" t="s">
        <v>12</v>
      </c>
      <c r="F235" s="10" t="s">
        <v>14</v>
      </c>
      <c r="G235" s="10">
        <v>10</v>
      </c>
      <c r="H235" s="10">
        <v>36</v>
      </c>
      <c r="I235" s="10" t="s">
        <v>14</v>
      </c>
      <c r="J235" s="10">
        <v>36</v>
      </c>
      <c r="K235" s="10">
        <v>10</v>
      </c>
      <c r="L235">
        <f t="shared" si="36"/>
        <v>0.78260869565217395</v>
      </c>
      <c r="M235" t="s">
        <v>30</v>
      </c>
      <c r="N235" t="s">
        <v>45</v>
      </c>
    </row>
    <row r="236" spans="1:14" x14ac:dyDescent="0.25">
      <c r="A236" s="7">
        <v>45314</v>
      </c>
      <c r="B236" t="s">
        <v>25</v>
      </c>
      <c r="C236" s="10">
        <v>235</v>
      </c>
      <c r="D236" s="16" t="s">
        <v>39</v>
      </c>
      <c r="E236" s="10" t="s">
        <v>12</v>
      </c>
      <c r="F236" s="10" t="s">
        <v>14</v>
      </c>
      <c r="G236" s="10">
        <v>50</v>
      </c>
      <c r="H236" s="10">
        <v>22</v>
      </c>
      <c r="I236" s="10" t="s">
        <v>12</v>
      </c>
      <c r="J236" s="10">
        <v>22</v>
      </c>
      <c r="K236" s="10">
        <v>50</v>
      </c>
      <c r="L236">
        <f t="shared" si="36"/>
        <v>0.69444444444444442</v>
      </c>
      <c r="M236" t="s">
        <v>30</v>
      </c>
      <c r="N236" t="s">
        <v>45</v>
      </c>
    </row>
    <row r="237" spans="1:14" x14ac:dyDescent="0.25">
      <c r="A237" s="7">
        <v>45314</v>
      </c>
      <c r="B237" t="s">
        <v>25</v>
      </c>
      <c r="C237" s="10">
        <v>236</v>
      </c>
      <c r="D237" s="10" t="s">
        <v>40</v>
      </c>
      <c r="E237" s="10" t="s">
        <v>13</v>
      </c>
      <c r="F237" s="10" t="s">
        <v>16</v>
      </c>
      <c r="G237" s="10">
        <v>35</v>
      </c>
      <c r="H237" s="10">
        <v>52</v>
      </c>
      <c r="I237" s="10" t="s">
        <v>16</v>
      </c>
      <c r="J237" s="10">
        <v>52</v>
      </c>
      <c r="K237" s="10">
        <v>35</v>
      </c>
      <c r="L237">
        <f t="shared" ref="L237:L240" si="37">IF(I237="B",K237/(K237+J237),J237/(J237+K237))</f>
        <v>0.5977011494252874</v>
      </c>
      <c r="M237" t="s">
        <v>30</v>
      </c>
      <c r="N237" t="s">
        <v>45</v>
      </c>
    </row>
    <row r="238" spans="1:14" x14ac:dyDescent="0.25">
      <c r="A238" s="7">
        <v>45314</v>
      </c>
      <c r="B238" t="s">
        <v>25</v>
      </c>
      <c r="C238" s="10">
        <v>237</v>
      </c>
      <c r="D238" s="10" t="s">
        <v>40</v>
      </c>
      <c r="E238" s="10" t="s">
        <v>13</v>
      </c>
      <c r="F238" s="10" t="s">
        <v>16</v>
      </c>
      <c r="G238" s="10">
        <v>41</v>
      </c>
      <c r="H238" s="10">
        <v>0</v>
      </c>
      <c r="I238" s="10" t="s">
        <v>13</v>
      </c>
      <c r="J238" s="10">
        <v>0</v>
      </c>
      <c r="K238" s="10">
        <v>41</v>
      </c>
      <c r="L238">
        <v>0.99990000000000001</v>
      </c>
      <c r="M238" t="s">
        <v>30</v>
      </c>
      <c r="N238" t="s">
        <v>45</v>
      </c>
    </row>
    <row r="239" spans="1:14" x14ac:dyDescent="0.25">
      <c r="A239" s="7">
        <v>45314</v>
      </c>
      <c r="B239" t="s">
        <v>25</v>
      </c>
      <c r="C239" s="10">
        <v>238</v>
      </c>
      <c r="D239" s="10" t="s">
        <v>40</v>
      </c>
      <c r="E239" s="10" t="s">
        <v>16</v>
      </c>
      <c r="F239" s="10" t="s">
        <v>13</v>
      </c>
      <c r="G239" s="10">
        <v>80</v>
      </c>
      <c r="H239" s="10">
        <v>0</v>
      </c>
      <c r="I239" s="10" t="s">
        <v>16</v>
      </c>
      <c r="J239" s="10">
        <v>80</v>
      </c>
      <c r="K239" s="10">
        <v>0</v>
      </c>
      <c r="L239">
        <v>0.99990000000000001</v>
      </c>
      <c r="M239" t="s">
        <v>30</v>
      </c>
      <c r="N239" t="s">
        <v>45</v>
      </c>
    </row>
    <row r="240" spans="1:14" x14ac:dyDescent="0.25">
      <c r="A240" s="7">
        <v>45314</v>
      </c>
      <c r="B240" t="s">
        <v>25</v>
      </c>
      <c r="C240" s="10">
        <v>239</v>
      </c>
      <c r="D240" s="10" t="s">
        <v>40</v>
      </c>
      <c r="E240" s="10" t="s">
        <v>16</v>
      </c>
      <c r="F240" s="10" t="s">
        <v>13</v>
      </c>
      <c r="G240" s="10">
        <v>12</v>
      </c>
      <c r="H240" s="10">
        <v>46</v>
      </c>
      <c r="I240" s="10" t="s">
        <v>13</v>
      </c>
      <c r="J240" s="10">
        <v>12</v>
      </c>
      <c r="K240" s="10">
        <v>46</v>
      </c>
      <c r="L240">
        <f t="shared" si="37"/>
        <v>0.7931034482758621</v>
      </c>
      <c r="M240" t="s">
        <v>30</v>
      </c>
      <c r="N240" t="s">
        <v>45</v>
      </c>
    </row>
    <row r="241" spans="1:14" x14ac:dyDescent="0.25">
      <c r="A241" s="7">
        <v>45314</v>
      </c>
      <c r="B241" t="s">
        <v>25</v>
      </c>
      <c r="C241" s="10">
        <v>240</v>
      </c>
      <c r="D241" s="16" t="s">
        <v>39</v>
      </c>
      <c r="E241" s="10" t="s">
        <v>14</v>
      </c>
      <c r="F241" s="10" t="s">
        <v>12</v>
      </c>
      <c r="G241" s="10">
        <v>28</v>
      </c>
      <c r="H241" s="10">
        <v>42</v>
      </c>
      <c r="I241" s="10" t="s">
        <v>12</v>
      </c>
      <c r="J241" s="10">
        <v>28</v>
      </c>
      <c r="K241" s="10">
        <v>42</v>
      </c>
      <c r="L241">
        <f t="shared" ref="L241:L244" si="38">IF(I241="A",K241/(K241+J241),J241/(J241+K241))</f>
        <v>0.6</v>
      </c>
      <c r="M241" t="s">
        <v>30</v>
      </c>
      <c r="N241" t="s">
        <v>45</v>
      </c>
    </row>
    <row r="242" spans="1:14" x14ac:dyDescent="0.25">
      <c r="A242" s="7">
        <v>45314</v>
      </c>
      <c r="B242" t="s">
        <v>25</v>
      </c>
      <c r="C242" s="10">
        <v>241</v>
      </c>
      <c r="D242" s="16" t="s">
        <v>39</v>
      </c>
      <c r="E242" s="10" t="s">
        <v>14</v>
      </c>
      <c r="F242" s="10" t="s">
        <v>12</v>
      </c>
      <c r="G242" s="10">
        <v>32</v>
      </c>
      <c r="H242" s="10">
        <v>15</v>
      </c>
      <c r="I242" s="10" t="s">
        <v>14</v>
      </c>
      <c r="J242" s="10">
        <v>32</v>
      </c>
      <c r="K242" s="10">
        <v>15</v>
      </c>
      <c r="L242">
        <f t="shared" si="38"/>
        <v>0.68085106382978722</v>
      </c>
      <c r="M242" t="s">
        <v>30</v>
      </c>
      <c r="N242" t="s">
        <v>45</v>
      </c>
    </row>
    <row r="243" spans="1:14" x14ac:dyDescent="0.25">
      <c r="A243" s="7">
        <v>45314</v>
      </c>
      <c r="B243" t="s">
        <v>25</v>
      </c>
      <c r="C243" s="10">
        <v>242</v>
      </c>
      <c r="D243" s="16" t="s">
        <v>39</v>
      </c>
      <c r="E243" s="10" t="s">
        <v>12</v>
      </c>
      <c r="F243" s="10" t="s">
        <v>14</v>
      </c>
      <c r="G243" s="10">
        <v>43</v>
      </c>
      <c r="H243" s="10">
        <v>0</v>
      </c>
      <c r="I243" s="10" t="s">
        <v>12</v>
      </c>
      <c r="J243" s="10">
        <v>0</v>
      </c>
      <c r="K243" s="10">
        <v>43</v>
      </c>
      <c r="L243">
        <v>0.99990000000000001</v>
      </c>
      <c r="M243" t="s">
        <v>30</v>
      </c>
      <c r="N243" t="s">
        <v>45</v>
      </c>
    </row>
    <row r="244" spans="1:14" x14ac:dyDescent="0.25">
      <c r="A244" s="7">
        <v>45314</v>
      </c>
      <c r="B244" t="s">
        <v>25</v>
      </c>
      <c r="C244" s="10">
        <v>243</v>
      </c>
      <c r="D244" s="16" t="s">
        <v>39</v>
      </c>
      <c r="E244" s="10" t="s">
        <v>12</v>
      </c>
      <c r="F244" s="10" t="s">
        <v>14</v>
      </c>
      <c r="G244" s="10">
        <v>62</v>
      </c>
      <c r="H244" s="10">
        <v>2</v>
      </c>
      <c r="I244" s="10" t="s">
        <v>12</v>
      </c>
      <c r="J244" s="10">
        <v>2</v>
      </c>
      <c r="K244" s="10">
        <v>62</v>
      </c>
      <c r="L244">
        <f t="shared" si="38"/>
        <v>0.96875</v>
      </c>
      <c r="M244" t="s">
        <v>30</v>
      </c>
      <c r="N244" t="s">
        <v>45</v>
      </c>
    </row>
    <row r="245" spans="1:14" x14ac:dyDescent="0.25">
      <c r="A245" s="7">
        <v>45314</v>
      </c>
      <c r="B245" t="s">
        <v>25</v>
      </c>
      <c r="C245" s="10">
        <v>244</v>
      </c>
      <c r="D245" s="10" t="s">
        <v>40</v>
      </c>
      <c r="E245" s="10" t="s">
        <v>13</v>
      </c>
      <c r="F245" s="10" t="s">
        <v>16</v>
      </c>
      <c r="G245" s="10">
        <v>0</v>
      </c>
      <c r="H245" s="10">
        <v>60</v>
      </c>
      <c r="I245" s="10" t="s">
        <v>16</v>
      </c>
      <c r="J245" s="10">
        <v>60</v>
      </c>
      <c r="K245" s="10">
        <v>0</v>
      </c>
      <c r="L245">
        <v>0.99990000000000001</v>
      </c>
      <c r="M245" t="s">
        <v>30</v>
      </c>
      <c r="N245" t="s">
        <v>45</v>
      </c>
    </row>
    <row r="246" spans="1:14" x14ac:dyDescent="0.25">
      <c r="A246" s="7">
        <v>45314</v>
      </c>
      <c r="B246" t="s">
        <v>25</v>
      </c>
      <c r="C246" s="10">
        <v>245</v>
      </c>
      <c r="D246" s="10" t="s">
        <v>40</v>
      </c>
      <c r="E246" s="10" t="s">
        <v>16</v>
      </c>
      <c r="F246" s="10" t="s">
        <v>13</v>
      </c>
      <c r="G246" s="10">
        <v>37</v>
      </c>
      <c r="H246" s="10">
        <v>38</v>
      </c>
      <c r="I246" s="10" t="s">
        <v>13</v>
      </c>
      <c r="J246" s="10">
        <v>37</v>
      </c>
      <c r="K246" s="10">
        <v>38</v>
      </c>
      <c r="L246">
        <f t="shared" ref="L246" si="39">IF(I246="B",K246/(K246+J246),J246/(J246+K246))</f>
        <v>0.50666666666666671</v>
      </c>
      <c r="M246" t="s">
        <v>30</v>
      </c>
      <c r="N246" t="s">
        <v>45</v>
      </c>
    </row>
    <row r="247" spans="1:14" x14ac:dyDescent="0.25">
      <c r="A247" s="7">
        <v>45314</v>
      </c>
      <c r="B247" t="s">
        <v>25</v>
      </c>
      <c r="C247" s="10">
        <v>246</v>
      </c>
      <c r="D247" s="10" t="s">
        <v>40</v>
      </c>
      <c r="E247" s="10" t="s">
        <v>16</v>
      </c>
      <c r="F247" s="10" t="s">
        <v>13</v>
      </c>
      <c r="G247" s="10">
        <v>40</v>
      </c>
      <c r="H247" s="10">
        <v>35</v>
      </c>
      <c r="I247" s="10" t="s">
        <v>16</v>
      </c>
      <c r="J247" s="10">
        <v>40</v>
      </c>
      <c r="K247" s="10">
        <v>35</v>
      </c>
      <c r="M247" t="s">
        <v>30</v>
      </c>
      <c r="N247" t="s">
        <v>45</v>
      </c>
    </row>
    <row r="248" spans="1:14" x14ac:dyDescent="0.25">
      <c r="A248" s="7">
        <v>45314</v>
      </c>
      <c r="B248" t="s">
        <v>25</v>
      </c>
      <c r="C248" s="10">
        <v>247</v>
      </c>
      <c r="D248" s="16" t="s">
        <v>39</v>
      </c>
      <c r="E248" s="10" t="s">
        <v>14</v>
      </c>
      <c r="F248" s="10" t="s">
        <v>12</v>
      </c>
      <c r="G248" s="10">
        <v>13</v>
      </c>
      <c r="H248" s="10">
        <v>65</v>
      </c>
      <c r="I248" t="s">
        <v>14</v>
      </c>
      <c r="J248" s="10">
        <v>13</v>
      </c>
      <c r="K248" s="10">
        <v>65</v>
      </c>
      <c r="L248">
        <f t="shared" ref="L248:L249" si="40">IF(I248="A",K248/(K248+J248),J248/(J248+K248))</f>
        <v>0.16666666666666666</v>
      </c>
      <c r="M248" t="s">
        <v>30</v>
      </c>
      <c r="N248" t="s">
        <v>45</v>
      </c>
    </row>
    <row r="249" spans="1:14" x14ac:dyDescent="0.25">
      <c r="A249" s="7">
        <v>45314</v>
      </c>
      <c r="B249" t="s">
        <v>25</v>
      </c>
      <c r="C249" s="10">
        <v>248</v>
      </c>
      <c r="D249" s="17" t="s">
        <v>39</v>
      </c>
      <c r="E249" s="14" t="s">
        <v>14</v>
      </c>
      <c r="F249" s="14" t="s">
        <v>12</v>
      </c>
      <c r="G249" s="11">
        <v>15</v>
      </c>
      <c r="H249" s="11">
        <v>51</v>
      </c>
      <c r="I249" s="11" t="s">
        <v>12</v>
      </c>
      <c r="J249" s="11">
        <v>15</v>
      </c>
      <c r="K249" s="11">
        <v>51</v>
      </c>
      <c r="L249" s="11">
        <f t="shared" si="40"/>
        <v>0.77272727272727271</v>
      </c>
      <c r="M249" t="s">
        <v>30</v>
      </c>
      <c r="N249" t="s">
        <v>45</v>
      </c>
    </row>
    <row r="250" spans="1:14" x14ac:dyDescent="0.25">
      <c r="A250" s="7">
        <v>45315</v>
      </c>
      <c r="B250">
        <v>98</v>
      </c>
      <c r="C250" s="10">
        <v>249</v>
      </c>
      <c r="D250" s="16" t="s">
        <v>41</v>
      </c>
      <c r="E250" s="10" t="s">
        <v>17</v>
      </c>
      <c r="F250" s="10" t="s">
        <v>19</v>
      </c>
      <c r="G250" s="10">
        <v>89</v>
      </c>
      <c r="H250" s="10">
        <v>20</v>
      </c>
      <c r="I250" s="10" t="s">
        <v>17</v>
      </c>
      <c r="J250" s="10">
        <v>20</v>
      </c>
      <c r="K250" s="10">
        <v>89</v>
      </c>
      <c r="L250">
        <f>IF(I250="F",K250/(K250+J250),J250/(J250+K250))</f>
        <v>0.8165137614678899</v>
      </c>
      <c r="M250" t="s">
        <v>30</v>
      </c>
      <c r="N250" t="s">
        <v>45</v>
      </c>
    </row>
    <row r="251" spans="1:14" x14ac:dyDescent="0.25">
      <c r="A251" s="7">
        <v>45315</v>
      </c>
      <c r="B251">
        <v>98</v>
      </c>
      <c r="C251" s="10">
        <v>250</v>
      </c>
      <c r="D251" s="16" t="s">
        <v>41</v>
      </c>
      <c r="E251" s="10" t="s">
        <v>17</v>
      </c>
      <c r="F251" s="10" t="s">
        <v>19</v>
      </c>
      <c r="G251" s="10">
        <v>51</v>
      </c>
      <c r="H251" s="10">
        <v>8</v>
      </c>
      <c r="I251" s="10" t="s">
        <v>17</v>
      </c>
      <c r="J251" s="10">
        <v>8</v>
      </c>
      <c r="K251" s="10">
        <v>51</v>
      </c>
      <c r="L251">
        <f>IF(I251="F",K251/(K251+J251),J251/(J251+K251))</f>
        <v>0.86440677966101698</v>
      </c>
      <c r="M251" t="s">
        <v>30</v>
      </c>
      <c r="N251" t="s">
        <v>45</v>
      </c>
    </row>
    <row r="252" spans="1:14" x14ac:dyDescent="0.25">
      <c r="A252" s="7">
        <v>45315</v>
      </c>
      <c r="B252">
        <v>98</v>
      </c>
      <c r="C252" s="10">
        <v>251</v>
      </c>
      <c r="D252" s="10" t="s">
        <v>42</v>
      </c>
      <c r="E252" s="10" t="s">
        <v>18</v>
      </c>
      <c r="F252" s="10" t="s">
        <v>21</v>
      </c>
      <c r="G252" s="10">
        <v>70</v>
      </c>
      <c r="H252" s="10">
        <v>74</v>
      </c>
      <c r="I252" s="10" t="s">
        <v>18</v>
      </c>
      <c r="J252" s="10">
        <v>74</v>
      </c>
      <c r="K252" s="10">
        <v>70</v>
      </c>
      <c r="L252">
        <f>IF(I252="G",K252/(K252+J252),J252/(J252+K252))</f>
        <v>0.4861111111111111</v>
      </c>
      <c r="M252" t="s">
        <v>30</v>
      </c>
      <c r="N252" t="s">
        <v>45</v>
      </c>
    </row>
    <row r="253" spans="1:14" x14ac:dyDescent="0.25">
      <c r="A253" s="7">
        <v>45315</v>
      </c>
      <c r="B253">
        <v>98</v>
      </c>
      <c r="C253" s="10">
        <v>252</v>
      </c>
      <c r="D253" s="10" t="s">
        <v>42</v>
      </c>
      <c r="E253" s="10" t="s">
        <v>18</v>
      </c>
      <c r="F253" s="10" t="s">
        <v>21</v>
      </c>
      <c r="G253" s="10">
        <v>86</v>
      </c>
      <c r="H253" s="10">
        <v>2</v>
      </c>
      <c r="I253" s="10" t="s">
        <v>18</v>
      </c>
      <c r="J253" s="10">
        <v>2</v>
      </c>
      <c r="K253" s="10">
        <v>86</v>
      </c>
      <c r="L253">
        <f t="shared" ref="L253:L255" si="41">IF(I253="G",K253/(K253+J253),J253/(J253+K253))</f>
        <v>0.97727272727272729</v>
      </c>
      <c r="M253" t="s">
        <v>30</v>
      </c>
      <c r="N253" t="s">
        <v>45</v>
      </c>
    </row>
    <row r="254" spans="1:14" x14ac:dyDescent="0.25">
      <c r="A254" s="7">
        <v>45315</v>
      </c>
      <c r="B254">
        <v>98</v>
      </c>
      <c r="C254" s="10">
        <v>253</v>
      </c>
      <c r="D254" s="10" t="s">
        <v>42</v>
      </c>
      <c r="E254" s="10" t="s">
        <v>21</v>
      </c>
      <c r="F254" s="10" t="s">
        <v>18</v>
      </c>
      <c r="G254" s="10">
        <v>92</v>
      </c>
      <c r="H254" s="10">
        <v>18</v>
      </c>
      <c r="I254" s="10" t="s">
        <v>21</v>
      </c>
      <c r="J254" s="10">
        <v>92</v>
      </c>
      <c r="K254" s="10">
        <v>18</v>
      </c>
      <c r="L254">
        <f t="shared" si="41"/>
        <v>0.83636363636363631</v>
      </c>
      <c r="M254" t="s">
        <v>30</v>
      </c>
      <c r="N254" t="s">
        <v>45</v>
      </c>
    </row>
    <row r="255" spans="1:14" x14ac:dyDescent="0.25">
      <c r="A255" s="7">
        <v>45315</v>
      </c>
      <c r="B255">
        <v>98</v>
      </c>
      <c r="C255" s="10">
        <v>254</v>
      </c>
      <c r="D255" s="10" t="s">
        <v>42</v>
      </c>
      <c r="E255" s="10" t="s">
        <v>21</v>
      </c>
      <c r="F255" s="10" t="s">
        <v>18</v>
      </c>
      <c r="G255" s="10">
        <v>36</v>
      </c>
      <c r="H255" s="10">
        <v>136</v>
      </c>
      <c r="I255" s="10" t="s">
        <v>18</v>
      </c>
      <c r="J255" s="10">
        <v>36</v>
      </c>
      <c r="K255" s="10">
        <v>136</v>
      </c>
      <c r="L255">
        <f t="shared" si="41"/>
        <v>0.79069767441860461</v>
      </c>
      <c r="M255" t="s">
        <v>30</v>
      </c>
      <c r="N255" t="s">
        <v>45</v>
      </c>
    </row>
    <row r="256" spans="1:14" x14ac:dyDescent="0.25">
      <c r="A256" s="7">
        <v>45315</v>
      </c>
      <c r="B256">
        <v>98</v>
      </c>
      <c r="C256" s="10">
        <v>255</v>
      </c>
      <c r="D256" s="16" t="s">
        <v>41</v>
      </c>
      <c r="E256" s="10" t="s">
        <v>19</v>
      </c>
      <c r="F256" s="10" t="s">
        <v>17</v>
      </c>
      <c r="G256" s="10">
        <v>71</v>
      </c>
      <c r="H256" s="10">
        <v>0</v>
      </c>
      <c r="I256" s="10" t="s">
        <v>19</v>
      </c>
      <c r="J256" s="10">
        <v>71</v>
      </c>
      <c r="K256" s="10">
        <v>0</v>
      </c>
      <c r="L256">
        <v>0.99990000000000001</v>
      </c>
      <c r="M256" t="s">
        <v>30</v>
      </c>
      <c r="N256" t="s">
        <v>45</v>
      </c>
    </row>
    <row r="257" spans="1:14" x14ac:dyDescent="0.25">
      <c r="A257" s="7">
        <v>45315</v>
      </c>
      <c r="B257">
        <v>98</v>
      </c>
      <c r="C257" s="10">
        <v>256</v>
      </c>
      <c r="D257" s="16" t="s">
        <v>41</v>
      </c>
      <c r="E257" s="10" t="s">
        <v>19</v>
      </c>
      <c r="F257" s="10" t="s">
        <v>17</v>
      </c>
      <c r="G257" s="10">
        <v>11</v>
      </c>
      <c r="H257" s="10">
        <v>63</v>
      </c>
      <c r="I257" s="10" t="s">
        <v>17</v>
      </c>
      <c r="J257" s="10">
        <v>11</v>
      </c>
      <c r="K257" s="10">
        <v>63</v>
      </c>
      <c r="L257">
        <f t="shared" ref="L257:L259" si="42">IF(I257="F",K257/(K257+J257),J257/(J257+K257))</f>
        <v>0.85135135135135132</v>
      </c>
      <c r="M257" t="s">
        <v>30</v>
      </c>
      <c r="N257" t="s">
        <v>45</v>
      </c>
    </row>
    <row r="258" spans="1:14" x14ac:dyDescent="0.25">
      <c r="A258" s="7">
        <v>45315</v>
      </c>
      <c r="B258">
        <v>98</v>
      </c>
      <c r="C258" s="10">
        <v>257</v>
      </c>
      <c r="D258" s="16" t="s">
        <v>41</v>
      </c>
      <c r="E258" s="10" t="s">
        <v>17</v>
      </c>
      <c r="F258" s="10" t="s">
        <v>19</v>
      </c>
      <c r="G258" s="10">
        <v>74</v>
      </c>
      <c r="H258" s="10">
        <v>0</v>
      </c>
      <c r="I258" s="10" t="s">
        <v>17</v>
      </c>
      <c r="J258" s="10">
        <v>0</v>
      </c>
      <c r="K258" s="10">
        <v>74</v>
      </c>
      <c r="L258">
        <v>0.99990000000000001</v>
      </c>
      <c r="M258" t="s">
        <v>30</v>
      </c>
      <c r="N258" t="s">
        <v>45</v>
      </c>
    </row>
    <row r="259" spans="1:14" x14ac:dyDescent="0.25">
      <c r="A259" s="7">
        <v>45315</v>
      </c>
      <c r="B259">
        <v>98</v>
      </c>
      <c r="C259" s="10">
        <v>258</v>
      </c>
      <c r="D259" s="16" t="s">
        <v>41</v>
      </c>
      <c r="E259" s="10" t="s">
        <v>17</v>
      </c>
      <c r="F259" s="10" t="s">
        <v>19</v>
      </c>
      <c r="G259" s="10">
        <v>118</v>
      </c>
      <c r="H259" s="10">
        <v>6</v>
      </c>
      <c r="I259" s="10" t="s">
        <v>17</v>
      </c>
      <c r="J259" s="10">
        <v>6</v>
      </c>
      <c r="K259" s="10">
        <v>118</v>
      </c>
      <c r="L259">
        <f t="shared" si="42"/>
        <v>0.95161290322580649</v>
      </c>
      <c r="M259" t="s">
        <v>30</v>
      </c>
      <c r="N259" t="s">
        <v>45</v>
      </c>
    </row>
    <row r="260" spans="1:14" x14ac:dyDescent="0.25">
      <c r="A260" s="7">
        <v>45315</v>
      </c>
      <c r="B260">
        <v>98</v>
      </c>
      <c r="C260" s="10">
        <v>259</v>
      </c>
      <c r="D260" s="10" t="s">
        <v>42</v>
      </c>
      <c r="E260" s="10" t="s">
        <v>18</v>
      </c>
      <c r="F260" s="10" t="s">
        <v>21</v>
      </c>
      <c r="G260" s="10">
        <v>50</v>
      </c>
      <c r="H260" s="10">
        <v>69</v>
      </c>
      <c r="I260" s="10" t="s">
        <v>21</v>
      </c>
      <c r="J260" s="10">
        <v>69</v>
      </c>
      <c r="K260" s="10">
        <v>50</v>
      </c>
      <c r="L260">
        <f t="shared" ref="L260:L263" si="43">IF(I260="G",K260/(K260+J260),J260/(J260+K260))</f>
        <v>0.57983193277310929</v>
      </c>
      <c r="M260" t="s">
        <v>30</v>
      </c>
      <c r="N260" t="s">
        <v>45</v>
      </c>
    </row>
    <row r="261" spans="1:14" x14ac:dyDescent="0.25">
      <c r="A261" s="7">
        <v>45315</v>
      </c>
      <c r="B261">
        <v>98</v>
      </c>
      <c r="C261" s="10">
        <v>260</v>
      </c>
      <c r="D261" s="10" t="s">
        <v>42</v>
      </c>
      <c r="E261" s="10" t="s">
        <v>18</v>
      </c>
      <c r="F261" s="10" t="s">
        <v>21</v>
      </c>
      <c r="G261" s="10">
        <v>2</v>
      </c>
      <c r="H261" s="10">
        <v>71</v>
      </c>
      <c r="I261" s="10" t="s">
        <v>21</v>
      </c>
      <c r="J261" s="10">
        <v>71</v>
      </c>
      <c r="K261" s="10">
        <v>2</v>
      </c>
      <c r="L261">
        <f t="shared" si="43"/>
        <v>0.9726027397260274</v>
      </c>
      <c r="M261" t="s">
        <v>30</v>
      </c>
      <c r="N261" t="s">
        <v>45</v>
      </c>
    </row>
    <row r="262" spans="1:14" x14ac:dyDescent="0.25">
      <c r="A262" s="7">
        <v>45315</v>
      </c>
      <c r="B262">
        <v>98</v>
      </c>
      <c r="C262" s="10">
        <v>261</v>
      </c>
      <c r="D262" s="10" t="s">
        <v>42</v>
      </c>
      <c r="E262" s="10" t="s">
        <v>21</v>
      </c>
      <c r="F262" s="10" t="s">
        <v>18</v>
      </c>
      <c r="G262" s="10">
        <v>0</v>
      </c>
      <c r="H262" s="10">
        <v>64</v>
      </c>
      <c r="I262" s="10" t="s">
        <v>18</v>
      </c>
      <c r="J262" s="10">
        <v>0</v>
      </c>
      <c r="K262" s="10">
        <v>64</v>
      </c>
      <c r="L262">
        <v>0.99990000000000001</v>
      </c>
      <c r="M262" t="s">
        <v>30</v>
      </c>
      <c r="N262" t="s">
        <v>45</v>
      </c>
    </row>
    <row r="263" spans="1:14" x14ac:dyDescent="0.25">
      <c r="A263" s="7">
        <v>45315</v>
      </c>
      <c r="B263">
        <v>98</v>
      </c>
      <c r="C263" s="10">
        <v>262</v>
      </c>
      <c r="D263" s="10" t="s">
        <v>42</v>
      </c>
      <c r="E263" s="10" t="s">
        <v>21</v>
      </c>
      <c r="F263" s="10" t="s">
        <v>18</v>
      </c>
      <c r="G263" s="10">
        <v>7</v>
      </c>
      <c r="H263" s="10">
        <v>99</v>
      </c>
      <c r="I263" s="10" t="s">
        <v>18</v>
      </c>
      <c r="J263" s="10">
        <v>7</v>
      </c>
      <c r="K263" s="10">
        <v>99</v>
      </c>
      <c r="L263">
        <f t="shared" si="43"/>
        <v>0.93396226415094341</v>
      </c>
      <c r="M263" t="s">
        <v>30</v>
      </c>
      <c r="N263" t="s">
        <v>45</v>
      </c>
    </row>
    <row r="264" spans="1:14" x14ac:dyDescent="0.25">
      <c r="A264" s="7">
        <v>45315</v>
      </c>
      <c r="B264">
        <v>98</v>
      </c>
      <c r="C264" s="10">
        <v>263</v>
      </c>
      <c r="D264" s="16" t="s">
        <v>41</v>
      </c>
      <c r="E264" s="10" t="s">
        <v>19</v>
      </c>
      <c r="F264" s="10" t="s">
        <v>17</v>
      </c>
      <c r="G264" s="10">
        <v>40</v>
      </c>
      <c r="H264" s="10">
        <v>0</v>
      </c>
      <c r="I264" s="10" t="s">
        <v>19</v>
      </c>
      <c r="J264" s="10">
        <v>40</v>
      </c>
      <c r="K264" s="10">
        <v>0</v>
      </c>
      <c r="L264">
        <v>0.99990000000000001</v>
      </c>
      <c r="M264" t="s">
        <v>30</v>
      </c>
      <c r="N264" t="s">
        <v>45</v>
      </c>
    </row>
    <row r="265" spans="1:14" x14ac:dyDescent="0.25">
      <c r="A265" s="7">
        <v>45315</v>
      </c>
      <c r="B265">
        <v>98</v>
      </c>
      <c r="C265" s="10">
        <v>264</v>
      </c>
      <c r="D265" s="16" t="s">
        <v>41</v>
      </c>
      <c r="E265" s="10" t="s">
        <v>19</v>
      </c>
      <c r="F265" s="10" t="s">
        <v>17</v>
      </c>
      <c r="G265" s="10">
        <v>111</v>
      </c>
      <c r="H265" s="10">
        <v>12</v>
      </c>
      <c r="I265" s="10" t="s">
        <v>19</v>
      </c>
      <c r="J265" s="10">
        <v>111</v>
      </c>
      <c r="K265" s="10">
        <v>12</v>
      </c>
      <c r="L265">
        <f t="shared" ref="L265:L267" si="44">IF(I265="F",K265/(K265+J265),J265/(J265+K265))</f>
        <v>0.90243902439024393</v>
      </c>
      <c r="M265" t="s">
        <v>30</v>
      </c>
      <c r="N265" t="s">
        <v>45</v>
      </c>
    </row>
    <row r="266" spans="1:14" x14ac:dyDescent="0.25">
      <c r="A266" s="7">
        <v>45315</v>
      </c>
      <c r="B266">
        <v>98</v>
      </c>
      <c r="C266" s="10">
        <v>265</v>
      </c>
      <c r="D266" s="16" t="s">
        <v>41</v>
      </c>
      <c r="E266" s="10" t="s">
        <v>17</v>
      </c>
      <c r="F266" s="10" t="s">
        <v>19</v>
      </c>
      <c r="G266" s="10">
        <v>0</v>
      </c>
      <c r="H266" s="10">
        <v>89</v>
      </c>
      <c r="I266" s="10" t="s">
        <v>19</v>
      </c>
      <c r="J266" s="10">
        <v>89</v>
      </c>
      <c r="K266" s="10">
        <v>0</v>
      </c>
      <c r="L266">
        <v>0.99990000000000001</v>
      </c>
      <c r="M266" t="s">
        <v>30</v>
      </c>
      <c r="N266" t="s">
        <v>45</v>
      </c>
    </row>
    <row r="267" spans="1:14" x14ac:dyDescent="0.25">
      <c r="A267" s="7">
        <v>45315</v>
      </c>
      <c r="B267">
        <v>98</v>
      </c>
      <c r="C267" s="10">
        <v>266</v>
      </c>
      <c r="D267" s="16" t="s">
        <v>41</v>
      </c>
      <c r="E267" s="10" t="s">
        <v>17</v>
      </c>
      <c r="F267" s="10" t="s">
        <v>19</v>
      </c>
      <c r="G267" s="10">
        <v>110</v>
      </c>
      <c r="H267" s="10">
        <v>10</v>
      </c>
      <c r="I267" s="10" t="s">
        <v>17</v>
      </c>
      <c r="J267" s="10">
        <v>10</v>
      </c>
      <c r="K267" s="10">
        <v>110</v>
      </c>
      <c r="L267">
        <f t="shared" si="44"/>
        <v>0.91666666666666663</v>
      </c>
      <c r="M267" t="s">
        <v>30</v>
      </c>
      <c r="N267" t="s">
        <v>45</v>
      </c>
    </row>
    <row r="268" spans="1:14" x14ac:dyDescent="0.25">
      <c r="A268" s="7">
        <v>45315</v>
      </c>
      <c r="B268">
        <v>98</v>
      </c>
      <c r="C268" s="10">
        <v>267</v>
      </c>
      <c r="D268" s="10" t="s">
        <v>42</v>
      </c>
      <c r="E268" s="10" t="s">
        <v>18</v>
      </c>
      <c r="F268" s="10" t="s">
        <v>21</v>
      </c>
      <c r="G268" s="10">
        <v>76</v>
      </c>
      <c r="H268" s="10">
        <v>5</v>
      </c>
      <c r="I268" s="10" t="s">
        <v>18</v>
      </c>
      <c r="J268" s="10">
        <v>5</v>
      </c>
      <c r="K268" s="10">
        <v>76</v>
      </c>
      <c r="L268">
        <f t="shared" ref="L268:L270" si="45">IF(I268="G",K268/(K268+J268),J268/(J268+K268))</f>
        <v>0.93827160493827155</v>
      </c>
      <c r="M268" t="s">
        <v>30</v>
      </c>
      <c r="N268" t="s">
        <v>45</v>
      </c>
    </row>
    <row r="269" spans="1:14" x14ac:dyDescent="0.25">
      <c r="A269" s="7">
        <v>45315</v>
      </c>
      <c r="B269">
        <v>98</v>
      </c>
      <c r="C269" s="10">
        <v>268</v>
      </c>
      <c r="D269" s="10" t="s">
        <v>42</v>
      </c>
      <c r="E269" s="10" t="s">
        <v>18</v>
      </c>
      <c r="F269" s="10" t="s">
        <v>21</v>
      </c>
      <c r="G269" s="10">
        <v>0</v>
      </c>
      <c r="H269" s="10">
        <v>89</v>
      </c>
      <c r="I269" s="10" t="s">
        <v>21</v>
      </c>
      <c r="J269" s="10">
        <v>89</v>
      </c>
      <c r="K269" s="10">
        <v>0</v>
      </c>
      <c r="L269">
        <v>0.99990000000000001</v>
      </c>
      <c r="M269" t="s">
        <v>30</v>
      </c>
      <c r="N269" t="s">
        <v>45</v>
      </c>
    </row>
    <row r="270" spans="1:14" x14ac:dyDescent="0.25">
      <c r="A270" s="7">
        <v>45315</v>
      </c>
      <c r="B270">
        <v>98</v>
      </c>
      <c r="C270" s="10">
        <v>269</v>
      </c>
      <c r="D270" s="10" t="s">
        <v>42</v>
      </c>
      <c r="E270" s="10" t="s">
        <v>21</v>
      </c>
      <c r="F270" s="10" t="s">
        <v>18</v>
      </c>
      <c r="G270" s="10">
        <v>96</v>
      </c>
      <c r="H270" s="10">
        <v>3</v>
      </c>
      <c r="I270" s="10" t="s">
        <v>21</v>
      </c>
      <c r="J270" s="10">
        <v>96</v>
      </c>
      <c r="K270" s="10">
        <v>3</v>
      </c>
      <c r="L270">
        <f t="shared" si="45"/>
        <v>0.96969696969696972</v>
      </c>
      <c r="M270" t="s">
        <v>30</v>
      </c>
      <c r="N270" t="s">
        <v>45</v>
      </c>
    </row>
    <row r="271" spans="1:14" x14ac:dyDescent="0.25">
      <c r="A271" s="7">
        <v>45315</v>
      </c>
      <c r="B271">
        <v>98</v>
      </c>
      <c r="C271" s="10">
        <v>270</v>
      </c>
      <c r="D271" s="10" t="s">
        <v>42</v>
      </c>
      <c r="E271" s="10" t="s">
        <v>21</v>
      </c>
      <c r="F271" s="10" t="s">
        <v>18</v>
      </c>
      <c r="G271" s="10">
        <v>0</v>
      </c>
      <c r="H271" s="10">
        <v>86</v>
      </c>
      <c r="I271" s="10" t="s">
        <v>18</v>
      </c>
      <c r="J271" s="10">
        <v>0</v>
      </c>
      <c r="K271" s="10">
        <v>86</v>
      </c>
      <c r="L271">
        <v>0.99990000000000001</v>
      </c>
      <c r="M271" t="s">
        <v>30</v>
      </c>
      <c r="N271" t="s">
        <v>45</v>
      </c>
    </row>
    <row r="272" spans="1:14" x14ac:dyDescent="0.25">
      <c r="A272" s="7">
        <v>45315</v>
      </c>
      <c r="B272">
        <v>98</v>
      </c>
      <c r="C272" s="10">
        <v>271</v>
      </c>
      <c r="D272" s="16" t="s">
        <v>41</v>
      </c>
      <c r="E272" s="10" t="s">
        <v>19</v>
      </c>
      <c r="F272" s="10" t="s">
        <v>17</v>
      </c>
      <c r="G272" s="10">
        <v>161</v>
      </c>
      <c r="H272" s="10">
        <v>11</v>
      </c>
      <c r="I272" s="10" t="s">
        <v>19</v>
      </c>
      <c r="J272" s="10">
        <v>161</v>
      </c>
      <c r="K272" s="10">
        <v>11</v>
      </c>
      <c r="L272">
        <f t="shared" ref="L272:L275" si="46">IF(I272="F",K272/(K272+J272),J272/(J272+K272))</f>
        <v>0.93604651162790697</v>
      </c>
      <c r="M272" t="s">
        <v>30</v>
      </c>
      <c r="N272" t="s">
        <v>45</v>
      </c>
    </row>
    <row r="273" spans="1:14" x14ac:dyDescent="0.25">
      <c r="A273" s="7">
        <v>45315</v>
      </c>
      <c r="B273">
        <v>98</v>
      </c>
      <c r="C273" s="10">
        <v>272</v>
      </c>
      <c r="D273" s="16" t="s">
        <v>41</v>
      </c>
      <c r="E273" s="10" t="s">
        <v>19</v>
      </c>
      <c r="F273" s="10" t="s">
        <v>17</v>
      </c>
      <c r="G273" s="10">
        <v>78</v>
      </c>
      <c r="H273" s="10">
        <v>0</v>
      </c>
      <c r="I273" s="10" t="s">
        <v>19</v>
      </c>
      <c r="J273" s="10">
        <v>78</v>
      </c>
      <c r="K273" s="10">
        <v>0</v>
      </c>
      <c r="L273">
        <v>0.99990000000000001</v>
      </c>
      <c r="M273" t="s">
        <v>30</v>
      </c>
      <c r="N273" t="s">
        <v>45</v>
      </c>
    </row>
    <row r="274" spans="1:14" x14ac:dyDescent="0.25">
      <c r="A274" s="7">
        <v>45315</v>
      </c>
      <c r="B274">
        <v>98</v>
      </c>
      <c r="C274" s="10">
        <v>273</v>
      </c>
      <c r="D274" s="16" t="s">
        <v>41</v>
      </c>
      <c r="E274" s="10" t="s">
        <v>17</v>
      </c>
      <c r="F274" s="10" t="s">
        <v>19</v>
      </c>
      <c r="G274" s="10">
        <v>0</v>
      </c>
      <c r="H274" s="10">
        <v>51</v>
      </c>
      <c r="I274" s="10" t="s">
        <v>19</v>
      </c>
      <c r="J274" s="10">
        <v>51</v>
      </c>
      <c r="K274" s="10">
        <v>0</v>
      </c>
      <c r="L274">
        <v>0.99990000000000001</v>
      </c>
      <c r="M274" t="s">
        <v>30</v>
      </c>
      <c r="N274" t="s">
        <v>45</v>
      </c>
    </row>
    <row r="275" spans="1:14" x14ac:dyDescent="0.25">
      <c r="A275" s="7">
        <v>45315</v>
      </c>
      <c r="B275">
        <v>98</v>
      </c>
      <c r="C275" s="10">
        <v>274</v>
      </c>
      <c r="D275" s="16" t="s">
        <v>41</v>
      </c>
      <c r="E275" s="10" t="s">
        <v>17</v>
      </c>
      <c r="F275" s="10" t="s">
        <v>19</v>
      </c>
      <c r="G275" s="10">
        <v>129</v>
      </c>
      <c r="H275" s="10">
        <v>12</v>
      </c>
      <c r="I275" s="10" t="s">
        <v>17</v>
      </c>
      <c r="J275" s="10">
        <v>12</v>
      </c>
      <c r="K275" s="10">
        <v>129</v>
      </c>
      <c r="L275">
        <f t="shared" si="46"/>
        <v>0.91489361702127658</v>
      </c>
      <c r="M275" t="s">
        <v>30</v>
      </c>
      <c r="N275" t="s">
        <v>45</v>
      </c>
    </row>
    <row r="276" spans="1:14" x14ac:dyDescent="0.25">
      <c r="A276" s="7">
        <v>45315</v>
      </c>
      <c r="B276">
        <v>98</v>
      </c>
      <c r="C276" s="10">
        <v>275</v>
      </c>
      <c r="D276" s="10" t="s">
        <v>42</v>
      </c>
      <c r="E276" s="10" t="s">
        <v>18</v>
      </c>
      <c r="F276" s="10" t="s">
        <v>21</v>
      </c>
      <c r="G276" s="10">
        <v>4</v>
      </c>
      <c r="H276" s="10">
        <v>98</v>
      </c>
      <c r="I276" s="10" t="s">
        <v>21</v>
      </c>
      <c r="J276" s="10">
        <v>98</v>
      </c>
      <c r="K276" s="10">
        <v>4</v>
      </c>
      <c r="L276">
        <f t="shared" ref="L276:L279" si="47">IF(I276="G",K276/(K276+J276),J276/(J276+K276))</f>
        <v>0.96078431372549022</v>
      </c>
      <c r="M276" t="s">
        <v>30</v>
      </c>
      <c r="N276" t="s">
        <v>45</v>
      </c>
    </row>
    <row r="277" spans="1:14" x14ac:dyDescent="0.25">
      <c r="A277" s="7">
        <v>45315</v>
      </c>
      <c r="B277">
        <v>98</v>
      </c>
      <c r="C277" s="10">
        <v>276</v>
      </c>
      <c r="D277" s="10" t="s">
        <v>42</v>
      </c>
      <c r="E277" s="10" t="s">
        <v>18</v>
      </c>
      <c r="F277" s="10" t="s">
        <v>21</v>
      </c>
      <c r="G277" s="10">
        <v>62</v>
      </c>
      <c r="H277" s="10">
        <v>0</v>
      </c>
      <c r="I277" s="10" t="s">
        <v>18</v>
      </c>
      <c r="J277" s="10">
        <v>0</v>
      </c>
      <c r="K277" s="10">
        <v>62</v>
      </c>
      <c r="L277">
        <v>0.99990000000000001</v>
      </c>
      <c r="M277" t="s">
        <v>30</v>
      </c>
      <c r="N277" t="s">
        <v>45</v>
      </c>
    </row>
    <row r="278" spans="1:14" x14ac:dyDescent="0.25">
      <c r="A278" s="7">
        <v>45315</v>
      </c>
      <c r="B278">
        <v>98</v>
      </c>
      <c r="C278" s="10">
        <v>277</v>
      </c>
      <c r="D278" s="10" t="s">
        <v>42</v>
      </c>
      <c r="E278" s="10" t="s">
        <v>21</v>
      </c>
      <c r="F278" s="10" t="s">
        <v>18</v>
      </c>
      <c r="G278" s="10">
        <v>3</v>
      </c>
      <c r="H278" s="10">
        <v>72</v>
      </c>
      <c r="I278" s="10" t="s">
        <v>18</v>
      </c>
      <c r="J278" s="10">
        <v>3</v>
      </c>
      <c r="K278" s="10">
        <v>72</v>
      </c>
      <c r="L278">
        <f t="shared" si="47"/>
        <v>0.96</v>
      </c>
      <c r="M278" t="s">
        <v>30</v>
      </c>
      <c r="N278" t="s">
        <v>45</v>
      </c>
    </row>
    <row r="279" spans="1:14" x14ac:dyDescent="0.25">
      <c r="A279" s="7">
        <v>45315</v>
      </c>
      <c r="B279">
        <v>98</v>
      </c>
      <c r="C279" s="10">
        <v>278</v>
      </c>
      <c r="D279" s="10" t="s">
        <v>42</v>
      </c>
      <c r="E279" s="10" t="s">
        <v>21</v>
      </c>
      <c r="F279" s="10" t="s">
        <v>18</v>
      </c>
      <c r="G279" s="10">
        <v>26</v>
      </c>
      <c r="H279" s="10">
        <v>63</v>
      </c>
      <c r="I279" s="10" t="s">
        <v>18</v>
      </c>
      <c r="J279" s="10">
        <v>26</v>
      </c>
      <c r="K279" s="10">
        <v>63</v>
      </c>
      <c r="L279">
        <f t="shared" si="47"/>
        <v>0.7078651685393258</v>
      </c>
      <c r="M279" t="s">
        <v>30</v>
      </c>
      <c r="N279" t="s">
        <v>45</v>
      </c>
    </row>
    <row r="280" spans="1:14" x14ac:dyDescent="0.25">
      <c r="A280" s="7">
        <v>45315</v>
      </c>
      <c r="B280">
        <v>98</v>
      </c>
      <c r="C280" s="10">
        <v>279</v>
      </c>
      <c r="D280" s="16" t="s">
        <v>41</v>
      </c>
      <c r="E280" s="10" t="s">
        <v>19</v>
      </c>
      <c r="F280" s="10" t="s">
        <v>17</v>
      </c>
      <c r="G280" s="10">
        <v>187</v>
      </c>
      <c r="H280" s="10">
        <v>4</v>
      </c>
      <c r="I280" s="10" t="s">
        <v>19</v>
      </c>
      <c r="J280" s="10">
        <v>187</v>
      </c>
      <c r="K280" s="10">
        <v>4</v>
      </c>
      <c r="L280">
        <f t="shared" ref="L280:L281" si="48">IF(I280="F",K280/(K280+J280),J280/(J280+K280))</f>
        <v>0.97905759162303663</v>
      </c>
      <c r="M280" t="s">
        <v>30</v>
      </c>
      <c r="N280" t="s">
        <v>45</v>
      </c>
    </row>
    <row r="281" spans="1:14" x14ac:dyDescent="0.25">
      <c r="A281" s="13">
        <v>45315</v>
      </c>
      <c r="B281" s="11">
        <v>98</v>
      </c>
      <c r="C281" s="10">
        <v>280</v>
      </c>
      <c r="D281" s="17" t="s">
        <v>41</v>
      </c>
      <c r="E281" s="14" t="s">
        <v>19</v>
      </c>
      <c r="F281" s="14" t="s">
        <v>17</v>
      </c>
      <c r="G281" s="14">
        <v>86</v>
      </c>
      <c r="H281" s="14">
        <v>29</v>
      </c>
      <c r="I281" s="14" t="s">
        <v>19</v>
      </c>
      <c r="J281" s="14">
        <v>86</v>
      </c>
      <c r="K281" s="14">
        <v>29</v>
      </c>
      <c r="L281">
        <f t="shared" si="48"/>
        <v>0.74782608695652175</v>
      </c>
      <c r="M281" t="s">
        <v>30</v>
      </c>
      <c r="N281" t="s">
        <v>45</v>
      </c>
    </row>
    <row r="282" spans="1:14" x14ac:dyDescent="0.25">
      <c r="A282" s="7">
        <v>45317</v>
      </c>
      <c r="B282" t="s">
        <v>26</v>
      </c>
      <c r="C282" s="10">
        <v>281</v>
      </c>
      <c r="D282" s="16" t="s">
        <v>41</v>
      </c>
      <c r="E282" s="10" t="s">
        <v>17</v>
      </c>
      <c r="F282" s="10" t="s">
        <v>19</v>
      </c>
      <c r="G282" s="10">
        <v>95</v>
      </c>
      <c r="H282" s="10">
        <v>4</v>
      </c>
      <c r="I282" s="10" t="s">
        <v>17</v>
      </c>
      <c r="J282" s="10">
        <v>4</v>
      </c>
      <c r="K282" s="10">
        <v>95</v>
      </c>
      <c r="L282">
        <f>IF(I282="F",K282/(K282+J282),J282/(J282+K282))</f>
        <v>0.95959595959595956</v>
      </c>
      <c r="M282" t="s">
        <v>30</v>
      </c>
      <c r="N282" t="s">
        <v>45</v>
      </c>
    </row>
    <row r="283" spans="1:14" x14ac:dyDescent="0.25">
      <c r="A283" s="7">
        <v>45317</v>
      </c>
      <c r="B283" t="s">
        <v>26</v>
      </c>
      <c r="C283" s="10">
        <v>282</v>
      </c>
      <c r="D283" s="16" t="s">
        <v>41</v>
      </c>
      <c r="E283" s="10" t="s">
        <v>17</v>
      </c>
      <c r="F283" s="10" t="s">
        <v>19</v>
      </c>
      <c r="G283" s="10">
        <v>66</v>
      </c>
      <c r="H283" s="10">
        <v>13</v>
      </c>
      <c r="I283" s="10" t="s">
        <v>17</v>
      </c>
      <c r="J283" s="10">
        <v>13</v>
      </c>
      <c r="K283" s="10">
        <v>66</v>
      </c>
      <c r="L283">
        <f>IF(I283="F",K283/(K283+J283),J283/(J283+K283))</f>
        <v>0.83544303797468356</v>
      </c>
      <c r="M283" t="s">
        <v>30</v>
      </c>
      <c r="N283" t="s">
        <v>45</v>
      </c>
    </row>
    <row r="284" spans="1:14" x14ac:dyDescent="0.25">
      <c r="A284" s="7">
        <v>45317</v>
      </c>
      <c r="B284" t="s">
        <v>26</v>
      </c>
      <c r="C284" s="10">
        <v>283</v>
      </c>
      <c r="D284" s="10" t="s">
        <v>42</v>
      </c>
      <c r="E284" s="10" t="s">
        <v>18</v>
      </c>
      <c r="F284" s="10" t="s">
        <v>21</v>
      </c>
      <c r="G284" s="10">
        <v>138</v>
      </c>
      <c r="H284" s="10">
        <v>15</v>
      </c>
      <c r="I284" s="10" t="s">
        <v>18</v>
      </c>
      <c r="J284" s="10">
        <v>15</v>
      </c>
      <c r="K284" s="10">
        <v>138</v>
      </c>
      <c r="L284">
        <f t="shared" ref="L284:L287" si="49">IF(I284="G",K284/(K284+J284),J284/(J284+K284))</f>
        <v>0.90196078431372551</v>
      </c>
      <c r="M284" t="s">
        <v>30</v>
      </c>
      <c r="N284" t="s">
        <v>45</v>
      </c>
    </row>
    <row r="285" spans="1:14" x14ac:dyDescent="0.25">
      <c r="A285" s="7">
        <v>45317</v>
      </c>
      <c r="B285" t="s">
        <v>26</v>
      </c>
      <c r="C285" s="10">
        <v>284</v>
      </c>
      <c r="D285" s="10" t="s">
        <v>42</v>
      </c>
      <c r="E285" s="10" t="s">
        <v>18</v>
      </c>
      <c r="F285" s="10" t="s">
        <v>21</v>
      </c>
      <c r="G285" s="10">
        <v>68</v>
      </c>
      <c r="H285" s="10">
        <v>13</v>
      </c>
      <c r="I285" s="10" t="s">
        <v>18</v>
      </c>
      <c r="J285" s="10">
        <v>13</v>
      </c>
      <c r="K285" s="10">
        <v>68</v>
      </c>
      <c r="L285">
        <f t="shared" si="49"/>
        <v>0.83950617283950613</v>
      </c>
      <c r="M285" t="s">
        <v>30</v>
      </c>
      <c r="N285" t="s">
        <v>45</v>
      </c>
    </row>
    <row r="286" spans="1:14" x14ac:dyDescent="0.25">
      <c r="A286" s="7">
        <v>45317</v>
      </c>
      <c r="B286" t="s">
        <v>26</v>
      </c>
      <c r="C286" s="10">
        <v>285</v>
      </c>
      <c r="D286" s="10" t="s">
        <v>42</v>
      </c>
      <c r="E286" s="10" t="s">
        <v>21</v>
      </c>
      <c r="F286" s="10" t="s">
        <v>18</v>
      </c>
      <c r="G286" s="10">
        <v>30</v>
      </c>
      <c r="H286" s="10">
        <v>98</v>
      </c>
      <c r="I286" s="10" t="s">
        <v>18</v>
      </c>
      <c r="J286" s="10">
        <v>30</v>
      </c>
      <c r="K286" s="10">
        <v>98</v>
      </c>
      <c r="L286">
        <f t="shared" si="49"/>
        <v>0.765625</v>
      </c>
      <c r="M286" t="s">
        <v>30</v>
      </c>
      <c r="N286" t="s">
        <v>45</v>
      </c>
    </row>
    <row r="287" spans="1:14" x14ac:dyDescent="0.25">
      <c r="A287" s="7">
        <v>45317</v>
      </c>
      <c r="B287" t="s">
        <v>26</v>
      </c>
      <c r="C287" s="10">
        <v>286</v>
      </c>
      <c r="D287" s="10" t="s">
        <v>42</v>
      </c>
      <c r="E287" s="10" t="s">
        <v>21</v>
      </c>
      <c r="F287" s="10" t="s">
        <v>18</v>
      </c>
      <c r="G287" s="10">
        <v>63</v>
      </c>
      <c r="H287" s="10">
        <v>56</v>
      </c>
      <c r="I287" s="10" t="s">
        <v>18</v>
      </c>
      <c r="J287" s="10">
        <v>63</v>
      </c>
      <c r="K287" s="10">
        <v>56</v>
      </c>
      <c r="L287">
        <f t="shared" si="49"/>
        <v>0.47058823529411764</v>
      </c>
      <c r="M287" t="s">
        <v>30</v>
      </c>
      <c r="N287" t="s">
        <v>45</v>
      </c>
    </row>
    <row r="288" spans="1:14" x14ac:dyDescent="0.25">
      <c r="A288" s="7">
        <v>45317</v>
      </c>
      <c r="B288" t="s">
        <v>26</v>
      </c>
      <c r="C288" s="10">
        <v>287</v>
      </c>
      <c r="D288" s="16" t="s">
        <v>41</v>
      </c>
      <c r="E288" s="10" t="s">
        <v>19</v>
      </c>
      <c r="F288" s="10" t="s">
        <v>17</v>
      </c>
      <c r="G288" s="10">
        <v>0</v>
      </c>
      <c r="H288" s="10">
        <v>61</v>
      </c>
      <c r="I288" s="10" t="s">
        <v>17</v>
      </c>
      <c r="J288" s="10">
        <v>0</v>
      </c>
      <c r="K288" s="10">
        <v>61</v>
      </c>
      <c r="L288">
        <v>0.99990000000000001</v>
      </c>
      <c r="M288" t="s">
        <v>30</v>
      </c>
      <c r="N288" t="s">
        <v>45</v>
      </c>
    </row>
    <row r="289" spans="1:14" x14ac:dyDescent="0.25">
      <c r="A289" s="7">
        <v>45317</v>
      </c>
      <c r="B289" t="s">
        <v>26</v>
      </c>
      <c r="C289" s="10">
        <v>288</v>
      </c>
      <c r="D289" s="16" t="s">
        <v>41</v>
      </c>
      <c r="E289" s="10" t="s">
        <v>19</v>
      </c>
      <c r="F289" s="10" t="s">
        <v>17</v>
      </c>
      <c r="G289" s="10">
        <v>8</v>
      </c>
      <c r="H289" s="10">
        <v>99</v>
      </c>
      <c r="I289" s="10" t="s">
        <v>17</v>
      </c>
      <c r="J289" s="10">
        <v>8</v>
      </c>
      <c r="K289" s="10">
        <v>99</v>
      </c>
      <c r="L289">
        <f t="shared" ref="L289" si="50">IF(I289="F",K289/(K289+J289),J289/(J289+K289))</f>
        <v>0.92523364485981308</v>
      </c>
      <c r="M289" t="s">
        <v>30</v>
      </c>
      <c r="N289" t="s">
        <v>45</v>
      </c>
    </row>
    <row r="290" spans="1:14" x14ac:dyDescent="0.25">
      <c r="A290" s="7">
        <v>45317</v>
      </c>
      <c r="B290" t="s">
        <v>26</v>
      </c>
      <c r="C290" s="10">
        <v>289</v>
      </c>
      <c r="D290" s="16" t="s">
        <v>41</v>
      </c>
      <c r="E290" s="10" t="s">
        <v>17</v>
      </c>
      <c r="F290" s="10" t="s">
        <v>19</v>
      </c>
      <c r="G290" s="10">
        <v>10</v>
      </c>
      <c r="H290" s="10">
        <v>51</v>
      </c>
      <c r="I290" s="10" t="s">
        <v>19</v>
      </c>
      <c r="J290" s="10">
        <v>51</v>
      </c>
      <c r="K290" s="10">
        <v>10</v>
      </c>
      <c r="L290">
        <f t="shared" ref="L290" si="51">IF(I290="F",K290/(K290+J290),J290/(J290+K290))</f>
        <v>0.83606557377049184</v>
      </c>
      <c r="M290" t="s">
        <v>30</v>
      </c>
      <c r="N290" t="s">
        <v>45</v>
      </c>
    </row>
    <row r="291" spans="1:14" x14ac:dyDescent="0.25">
      <c r="A291" s="7">
        <v>45317</v>
      </c>
      <c r="B291" t="s">
        <v>26</v>
      </c>
      <c r="C291" s="10">
        <v>290</v>
      </c>
      <c r="D291" s="16" t="s">
        <v>41</v>
      </c>
      <c r="E291" s="10" t="s">
        <v>17</v>
      </c>
      <c r="F291" s="10" t="s">
        <v>19</v>
      </c>
      <c r="G291" s="10">
        <v>250</v>
      </c>
      <c r="H291" s="10">
        <v>0</v>
      </c>
      <c r="I291" s="10" t="s">
        <v>17</v>
      </c>
      <c r="J291" s="10">
        <v>0</v>
      </c>
      <c r="K291" s="10">
        <v>250</v>
      </c>
      <c r="L291">
        <v>0.99990000000000001</v>
      </c>
      <c r="M291" t="s">
        <v>30</v>
      </c>
      <c r="N291" t="s">
        <v>45</v>
      </c>
    </row>
    <row r="292" spans="1:14" x14ac:dyDescent="0.25">
      <c r="A292" s="7">
        <v>45317</v>
      </c>
      <c r="B292" t="s">
        <v>26</v>
      </c>
      <c r="C292" s="10">
        <v>291</v>
      </c>
      <c r="D292" s="10" t="s">
        <v>42</v>
      </c>
      <c r="E292" s="10" t="s">
        <v>18</v>
      </c>
      <c r="F292" s="10" t="s">
        <v>21</v>
      </c>
      <c r="G292" s="10">
        <v>56</v>
      </c>
      <c r="H292" s="10">
        <v>18</v>
      </c>
      <c r="I292" s="10" t="s">
        <v>21</v>
      </c>
      <c r="J292" s="10">
        <v>18</v>
      </c>
      <c r="K292" s="10">
        <v>56</v>
      </c>
      <c r="L292">
        <f t="shared" ref="L292:L294" si="52">IF(I292="G",K292/(K292+J292),J292/(J292+K292))</f>
        <v>0.24324324324324326</v>
      </c>
      <c r="M292" t="s">
        <v>30</v>
      </c>
      <c r="N292" t="s">
        <v>45</v>
      </c>
    </row>
    <row r="293" spans="1:14" x14ac:dyDescent="0.25">
      <c r="A293" s="7">
        <v>45317</v>
      </c>
      <c r="B293" t="s">
        <v>26</v>
      </c>
      <c r="C293" s="10">
        <v>292</v>
      </c>
      <c r="D293" s="10" t="s">
        <v>42</v>
      </c>
      <c r="E293" s="10" t="s">
        <v>18</v>
      </c>
      <c r="F293" s="10" t="s">
        <v>21</v>
      </c>
      <c r="G293" s="10">
        <v>95</v>
      </c>
      <c r="H293" s="10">
        <v>0</v>
      </c>
      <c r="I293" s="10" t="s">
        <v>18</v>
      </c>
      <c r="J293" s="10">
        <v>0</v>
      </c>
      <c r="K293" s="10">
        <v>95</v>
      </c>
      <c r="L293">
        <v>0.99990000000000001</v>
      </c>
      <c r="M293" t="s">
        <v>30</v>
      </c>
      <c r="N293" t="s">
        <v>45</v>
      </c>
    </row>
    <row r="294" spans="1:14" x14ac:dyDescent="0.25">
      <c r="A294" s="7">
        <v>45317</v>
      </c>
      <c r="B294" t="s">
        <v>26</v>
      </c>
      <c r="C294" s="10">
        <v>293</v>
      </c>
      <c r="D294" s="10" t="s">
        <v>42</v>
      </c>
      <c r="E294" s="10" t="s">
        <v>21</v>
      </c>
      <c r="F294" s="10" t="s">
        <v>18</v>
      </c>
      <c r="G294" s="10">
        <v>39</v>
      </c>
      <c r="H294" s="10">
        <v>22</v>
      </c>
      <c r="I294" s="10" t="s">
        <v>18</v>
      </c>
      <c r="J294" s="10">
        <v>39</v>
      </c>
      <c r="K294" s="10">
        <v>22</v>
      </c>
      <c r="L294">
        <f t="shared" si="52"/>
        <v>0.36065573770491804</v>
      </c>
      <c r="M294" t="s">
        <v>30</v>
      </c>
      <c r="N294" t="s">
        <v>45</v>
      </c>
    </row>
    <row r="295" spans="1:14" x14ac:dyDescent="0.25">
      <c r="A295" s="7">
        <v>45317</v>
      </c>
      <c r="B295" t="s">
        <v>26</v>
      </c>
      <c r="C295" s="10">
        <v>294</v>
      </c>
      <c r="D295" s="10" t="s">
        <v>42</v>
      </c>
      <c r="E295" s="10" t="s">
        <v>21</v>
      </c>
      <c r="F295" s="10" t="s">
        <v>18</v>
      </c>
      <c r="G295" s="10">
        <v>0</v>
      </c>
      <c r="H295" s="10">
        <v>96</v>
      </c>
      <c r="I295" s="10" t="s">
        <v>18</v>
      </c>
      <c r="J295" s="10">
        <v>0</v>
      </c>
      <c r="K295" s="10">
        <v>96</v>
      </c>
      <c r="L295">
        <v>0.99990000000000001</v>
      </c>
      <c r="M295" t="s">
        <v>30</v>
      </c>
      <c r="N295" t="s">
        <v>45</v>
      </c>
    </row>
    <row r="296" spans="1:14" x14ac:dyDescent="0.25">
      <c r="A296" s="7">
        <v>45317</v>
      </c>
      <c r="B296" t="s">
        <v>26</v>
      </c>
      <c r="C296" s="10">
        <v>295</v>
      </c>
      <c r="D296" s="16" t="s">
        <v>41</v>
      </c>
      <c r="E296" s="10" t="s">
        <v>19</v>
      </c>
      <c r="F296" s="10" t="s">
        <v>17</v>
      </c>
      <c r="G296" s="10">
        <v>77</v>
      </c>
      <c r="H296" s="10">
        <v>37</v>
      </c>
      <c r="I296" s="10" t="s">
        <v>19</v>
      </c>
      <c r="J296" s="10">
        <v>77</v>
      </c>
      <c r="K296" s="10">
        <v>37</v>
      </c>
      <c r="L296">
        <f t="shared" ref="L296:L297" si="53">IF(I296="F",K296/(K296+J296),J296/(J296+K296))</f>
        <v>0.67543859649122806</v>
      </c>
      <c r="M296" t="s">
        <v>30</v>
      </c>
      <c r="N296" t="s">
        <v>45</v>
      </c>
    </row>
    <row r="297" spans="1:14" x14ac:dyDescent="0.25">
      <c r="A297" s="7">
        <v>45317</v>
      </c>
      <c r="B297" t="s">
        <v>26</v>
      </c>
      <c r="C297" s="10">
        <v>296</v>
      </c>
      <c r="D297" s="16" t="s">
        <v>41</v>
      </c>
      <c r="E297" s="10" t="s">
        <v>19</v>
      </c>
      <c r="F297" s="10" t="s">
        <v>17</v>
      </c>
      <c r="G297" s="10">
        <v>79</v>
      </c>
      <c r="H297" s="10">
        <v>3</v>
      </c>
      <c r="I297" s="10" t="s">
        <v>19</v>
      </c>
      <c r="J297" s="10">
        <v>79</v>
      </c>
      <c r="K297" s="10">
        <v>3</v>
      </c>
      <c r="L297">
        <f t="shared" si="53"/>
        <v>0.96341463414634143</v>
      </c>
      <c r="M297" t="s">
        <v>30</v>
      </c>
      <c r="N297" t="s">
        <v>45</v>
      </c>
    </row>
    <row r="298" spans="1:14" x14ac:dyDescent="0.25">
      <c r="A298" s="7">
        <v>45317</v>
      </c>
      <c r="B298" t="s">
        <v>26</v>
      </c>
      <c r="C298" s="10">
        <v>297</v>
      </c>
      <c r="D298" s="16" t="s">
        <v>41</v>
      </c>
      <c r="E298" s="10" t="s">
        <v>17</v>
      </c>
      <c r="F298" s="10" t="s">
        <v>19</v>
      </c>
      <c r="G298" s="10">
        <v>65</v>
      </c>
      <c r="H298" s="10">
        <v>11</v>
      </c>
      <c r="I298" s="10" t="s">
        <v>17</v>
      </c>
      <c r="J298" s="10">
        <v>11</v>
      </c>
      <c r="K298" s="10">
        <v>65</v>
      </c>
      <c r="L298">
        <f t="shared" ref="L298" si="54">IF(I298="F",K298/(K298+J298),J298/(J298+K298))</f>
        <v>0.85526315789473684</v>
      </c>
      <c r="M298" t="s">
        <v>30</v>
      </c>
      <c r="N298" t="s">
        <v>45</v>
      </c>
    </row>
    <row r="299" spans="1:14" x14ac:dyDescent="0.25">
      <c r="A299" s="7">
        <v>45317</v>
      </c>
      <c r="B299" t="s">
        <v>26</v>
      </c>
      <c r="C299" s="10">
        <v>298</v>
      </c>
      <c r="D299" s="16" t="s">
        <v>41</v>
      </c>
      <c r="E299" s="10" t="s">
        <v>17</v>
      </c>
      <c r="F299" s="10" t="s">
        <v>19</v>
      </c>
      <c r="G299" s="10">
        <v>77</v>
      </c>
      <c r="H299" s="10">
        <v>0</v>
      </c>
      <c r="I299" s="10" t="s">
        <v>17</v>
      </c>
      <c r="J299" s="10">
        <v>0</v>
      </c>
      <c r="K299" s="10">
        <v>77</v>
      </c>
      <c r="L299">
        <v>0.99990000000000001</v>
      </c>
      <c r="M299" t="s">
        <v>30</v>
      </c>
      <c r="N299" t="s">
        <v>45</v>
      </c>
    </row>
    <row r="300" spans="1:14" x14ac:dyDescent="0.25">
      <c r="A300" s="7">
        <v>45317</v>
      </c>
      <c r="B300" t="s">
        <v>26</v>
      </c>
      <c r="C300" s="10">
        <v>299</v>
      </c>
      <c r="D300" s="10" t="s">
        <v>42</v>
      </c>
      <c r="E300" s="10" t="s">
        <v>18</v>
      </c>
      <c r="F300" s="10" t="s">
        <v>21</v>
      </c>
      <c r="G300" s="10">
        <v>12</v>
      </c>
      <c r="H300" s="10">
        <v>35</v>
      </c>
      <c r="I300" s="10" t="s">
        <v>18</v>
      </c>
      <c r="J300" s="10">
        <v>35</v>
      </c>
      <c r="K300" s="10">
        <v>12</v>
      </c>
      <c r="L300">
        <f t="shared" ref="L300:L303" si="55">IF(I300="G",K300/(K300+J300),J300/(J300+K300))</f>
        <v>0.25531914893617019</v>
      </c>
      <c r="M300" t="s">
        <v>30</v>
      </c>
      <c r="N300" t="s">
        <v>45</v>
      </c>
    </row>
    <row r="301" spans="1:14" x14ac:dyDescent="0.25">
      <c r="A301" s="7">
        <v>45317</v>
      </c>
      <c r="B301" t="s">
        <v>26</v>
      </c>
      <c r="C301" s="10">
        <v>300</v>
      </c>
      <c r="D301" s="10" t="s">
        <v>42</v>
      </c>
      <c r="E301" s="10" t="s">
        <v>18</v>
      </c>
      <c r="F301" s="10" t="s">
        <v>21</v>
      </c>
      <c r="G301" s="10">
        <v>0</v>
      </c>
      <c r="H301" s="10">
        <v>114</v>
      </c>
      <c r="I301" s="10" t="s">
        <v>21</v>
      </c>
      <c r="J301" s="10">
        <v>114</v>
      </c>
      <c r="K301" s="10">
        <v>0</v>
      </c>
      <c r="L301">
        <v>0.99990000000000001</v>
      </c>
      <c r="M301" t="s">
        <v>30</v>
      </c>
      <c r="N301" t="s">
        <v>45</v>
      </c>
    </row>
    <row r="302" spans="1:14" x14ac:dyDescent="0.25">
      <c r="A302" s="7">
        <v>45317</v>
      </c>
      <c r="B302" t="s">
        <v>26</v>
      </c>
      <c r="C302" s="10">
        <v>301</v>
      </c>
      <c r="D302" s="10" t="s">
        <v>42</v>
      </c>
      <c r="E302" s="10" t="s">
        <v>21</v>
      </c>
      <c r="F302" s="10" t="s">
        <v>18</v>
      </c>
      <c r="G302" s="10">
        <v>51</v>
      </c>
      <c r="H302" s="10">
        <v>77</v>
      </c>
      <c r="I302" s="10" t="s">
        <v>21</v>
      </c>
      <c r="J302" s="10">
        <v>51</v>
      </c>
      <c r="K302" s="10">
        <v>77</v>
      </c>
      <c r="L302">
        <f t="shared" si="55"/>
        <v>0.3984375</v>
      </c>
      <c r="M302" t="s">
        <v>30</v>
      </c>
      <c r="N302" t="s">
        <v>45</v>
      </c>
    </row>
    <row r="303" spans="1:14" x14ac:dyDescent="0.25">
      <c r="A303" s="7">
        <v>45317</v>
      </c>
      <c r="B303" t="s">
        <v>26</v>
      </c>
      <c r="C303" s="10">
        <v>302</v>
      </c>
      <c r="D303" s="10" t="s">
        <v>42</v>
      </c>
      <c r="E303" s="10" t="s">
        <v>21</v>
      </c>
      <c r="F303" s="10" t="s">
        <v>18</v>
      </c>
      <c r="G303" s="10">
        <v>55</v>
      </c>
      <c r="H303" s="10">
        <v>16</v>
      </c>
      <c r="I303" s="10" t="s">
        <v>21</v>
      </c>
      <c r="J303" s="10">
        <v>55</v>
      </c>
      <c r="K303" s="10">
        <v>16</v>
      </c>
      <c r="L303">
        <f t="shared" si="55"/>
        <v>0.77464788732394363</v>
      </c>
      <c r="M303" t="s">
        <v>30</v>
      </c>
      <c r="N303" t="s">
        <v>45</v>
      </c>
    </row>
    <row r="304" spans="1:14" x14ac:dyDescent="0.25">
      <c r="A304" s="7">
        <v>45317</v>
      </c>
      <c r="B304" t="s">
        <v>26</v>
      </c>
      <c r="C304" s="10">
        <v>303</v>
      </c>
      <c r="D304" s="16" t="s">
        <v>41</v>
      </c>
      <c r="E304" s="10" t="s">
        <v>19</v>
      </c>
      <c r="F304" s="10" t="s">
        <v>17</v>
      </c>
      <c r="G304" s="10">
        <v>113</v>
      </c>
      <c r="H304" s="10">
        <v>0</v>
      </c>
      <c r="I304" s="10" t="s">
        <v>19</v>
      </c>
      <c r="J304" s="10">
        <v>113</v>
      </c>
      <c r="K304" s="10">
        <v>0</v>
      </c>
      <c r="L304">
        <v>0.99990000000000001</v>
      </c>
      <c r="M304" t="s">
        <v>30</v>
      </c>
      <c r="N304" t="s">
        <v>45</v>
      </c>
    </row>
    <row r="305" spans="1:14" x14ac:dyDescent="0.25">
      <c r="A305" s="7">
        <v>45317</v>
      </c>
      <c r="B305" t="s">
        <v>26</v>
      </c>
      <c r="C305" s="10">
        <v>304</v>
      </c>
      <c r="D305" s="16" t="s">
        <v>41</v>
      </c>
      <c r="E305" s="10" t="s">
        <v>19</v>
      </c>
      <c r="F305" s="10" t="s">
        <v>17</v>
      </c>
      <c r="G305" s="10">
        <v>0</v>
      </c>
      <c r="H305" s="10">
        <v>44</v>
      </c>
      <c r="I305" s="10" t="s">
        <v>17</v>
      </c>
      <c r="J305" s="10">
        <v>0</v>
      </c>
      <c r="K305" s="10">
        <v>44</v>
      </c>
      <c r="L305">
        <v>0.99990000000000001</v>
      </c>
      <c r="M305" t="s">
        <v>30</v>
      </c>
      <c r="N305" t="s">
        <v>45</v>
      </c>
    </row>
    <row r="306" spans="1:14" x14ac:dyDescent="0.25">
      <c r="A306" s="7">
        <v>45317</v>
      </c>
      <c r="B306" t="s">
        <v>26</v>
      </c>
      <c r="C306" s="10">
        <v>305</v>
      </c>
      <c r="D306" s="16" t="s">
        <v>41</v>
      </c>
      <c r="E306" s="10" t="s">
        <v>17</v>
      </c>
      <c r="F306" s="10" t="s">
        <v>19</v>
      </c>
      <c r="G306" s="10">
        <v>36</v>
      </c>
      <c r="H306" s="10">
        <v>71</v>
      </c>
      <c r="I306" s="10" t="s">
        <v>19</v>
      </c>
      <c r="J306" s="10">
        <v>71</v>
      </c>
      <c r="K306" s="10">
        <v>36</v>
      </c>
      <c r="L306">
        <f t="shared" ref="L306:L307" si="56">IF(I306="F",K306/(K306+J306),J306/(J306+K306))</f>
        <v>0.66355140186915884</v>
      </c>
      <c r="M306" t="s">
        <v>30</v>
      </c>
      <c r="N306" t="s">
        <v>45</v>
      </c>
    </row>
    <row r="307" spans="1:14" x14ac:dyDescent="0.25">
      <c r="A307" s="7">
        <v>45317</v>
      </c>
      <c r="B307" t="s">
        <v>26</v>
      </c>
      <c r="C307" s="10">
        <v>306</v>
      </c>
      <c r="D307" s="16" t="s">
        <v>41</v>
      </c>
      <c r="E307" s="10" t="s">
        <v>17</v>
      </c>
      <c r="F307" s="10" t="s">
        <v>19</v>
      </c>
      <c r="G307" s="10">
        <v>80</v>
      </c>
      <c r="H307" s="10">
        <v>6</v>
      </c>
      <c r="I307" s="10" t="s">
        <v>17</v>
      </c>
      <c r="J307" s="10">
        <v>6</v>
      </c>
      <c r="K307" s="10">
        <v>80</v>
      </c>
      <c r="L307">
        <f t="shared" si="56"/>
        <v>0.93023255813953487</v>
      </c>
      <c r="M307" t="s">
        <v>30</v>
      </c>
      <c r="N307" t="s">
        <v>45</v>
      </c>
    </row>
    <row r="308" spans="1:14" x14ac:dyDescent="0.25">
      <c r="A308" s="7">
        <v>45317</v>
      </c>
      <c r="B308" t="s">
        <v>26</v>
      </c>
      <c r="C308" s="10">
        <v>307</v>
      </c>
      <c r="D308" s="10" t="s">
        <v>42</v>
      </c>
      <c r="E308" s="10" t="s">
        <v>18</v>
      </c>
      <c r="F308" s="10" t="s">
        <v>21</v>
      </c>
      <c r="G308" s="10">
        <v>32</v>
      </c>
      <c r="H308" s="10">
        <v>15</v>
      </c>
      <c r="I308" s="10" t="s">
        <v>21</v>
      </c>
      <c r="J308" s="10">
        <v>15</v>
      </c>
      <c r="K308" s="10">
        <v>32</v>
      </c>
      <c r="L308">
        <f t="shared" ref="L308:L311" si="57">IF(I308="G",K308/(K308+J308),J308/(J308+K308))</f>
        <v>0.31914893617021278</v>
      </c>
      <c r="M308" t="s">
        <v>30</v>
      </c>
      <c r="N308" t="s">
        <v>45</v>
      </c>
    </row>
    <row r="309" spans="1:14" x14ac:dyDescent="0.25">
      <c r="A309" s="7">
        <v>45317</v>
      </c>
      <c r="B309" t="s">
        <v>26</v>
      </c>
      <c r="C309" s="10">
        <v>308</v>
      </c>
      <c r="D309" s="10" t="s">
        <v>42</v>
      </c>
      <c r="E309" s="10" t="s">
        <v>18</v>
      </c>
      <c r="F309" s="10" t="s">
        <v>21</v>
      </c>
      <c r="G309" s="10">
        <v>58</v>
      </c>
      <c r="H309" s="10">
        <v>10</v>
      </c>
      <c r="I309" s="10" t="s">
        <v>18</v>
      </c>
      <c r="J309" s="10">
        <v>10</v>
      </c>
      <c r="K309" s="10">
        <v>58</v>
      </c>
      <c r="L309">
        <f t="shared" si="57"/>
        <v>0.8529411764705882</v>
      </c>
      <c r="M309" t="s">
        <v>30</v>
      </c>
      <c r="N309" t="s">
        <v>45</v>
      </c>
    </row>
    <row r="310" spans="1:14" x14ac:dyDescent="0.25">
      <c r="A310" s="7">
        <v>45317</v>
      </c>
      <c r="B310" t="s">
        <v>26</v>
      </c>
      <c r="C310" s="10">
        <v>309</v>
      </c>
      <c r="D310" s="10" t="s">
        <v>42</v>
      </c>
      <c r="E310" s="10" t="s">
        <v>21</v>
      </c>
      <c r="F310" s="10" t="s">
        <v>18</v>
      </c>
      <c r="G310" s="10">
        <v>18</v>
      </c>
      <c r="H310" s="10">
        <v>84</v>
      </c>
      <c r="I310" s="10" t="s">
        <v>18</v>
      </c>
      <c r="J310" s="10">
        <v>18</v>
      </c>
      <c r="K310" s="10">
        <v>84</v>
      </c>
      <c r="L310">
        <f t="shared" si="57"/>
        <v>0.82352941176470584</v>
      </c>
      <c r="M310" t="s">
        <v>30</v>
      </c>
      <c r="N310" t="s">
        <v>45</v>
      </c>
    </row>
    <row r="311" spans="1:14" x14ac:dyDescent="0.25">
      <c r="A311" s="7">
        <v>45317</v>
      </c>
      <c r="B311" t="s">
        <v>26</v>
      </c>
      <c r="C311" s="10">
        <v>310</v>
      </c>
      <c r="D311" s="10" t="s">
        <v>42</v>
      </c>
      <c r="E311" s="10" t="s">
        <v>21</v>
      </c>
      <c r="F311" s="10" t="s">
        <v>18</v>
      </c>
      <c r="G311" s="10">
        <v>13</v>
      </c>
      <c r="H311" s="10">
        <v>60</v>
      </c>
      <c r="I311" s="10" t="s">
        <v>18</v>
      </c>
      <c r="J311" s="10">
        <v>13</v>
      </c>
      <c r="K311" s="10">
        <v>60</v>
      </c>
      <c r="L311">
        <f t="shared" si="57"/>
        <v>0.82191780821917804</v>
      </c>
      <c r="M311" t="s">
        <v>30</v>
      </c>
      <c r="N311" t="s">
        <v>45</v>
      </c>
    </row>
    <row r="312" spans="1:14" x14ac:dyDescent="0.25">
      <c r="A312" s="7">
        <v>45317</v>
      </c>
      <c r="B312" t="s">
        <v>26</v>
      </c>
      <c r="C312" s="10">
        <v>311</v>
      </c>
      <c r="D312" s="16" t="s">
        <v>41</v>
      </c>
      <c r="E312" s="10" t="s">
        <v>19</v>
      </c>
      <c r="F312" s="10" t="s">
        <v>17</v>
      </c>
      <c r="G312" s="10">
        <v>202</v>
      </c>
      <c r="H312" s="10">
        <v>35</v>
      </c>
      <c r="I312" s="10" t="s">
        <v>19</v>
      </c>
      <c r="J312" s="10">
        <v>202</v>
      </c>
      <c r="K312" s="10">
        <v>35</v>
      </c>
      <c r="L312">
        <f t="shared" ref="L312:L315" si="58">IF(I312="F",K312/(K312+J312),J312/(J312+K312))</f>
        <v>0.85232067510548526</v>
      </c>
      <c r="M312" t="s">
        <v>30</v>
      </c>
      <c r="N312" t="s">
        <v>45</v>
      </c>
    </row>
    <row r="313" spans="1:14" x14ac:dyDescent="0.25">
      <c r="A313" s="7">
        <v>45317</v>
      </c>
      <c r="B313" s="11" t="s">
        <v>26</v>
      </c>
      <c r="C313" s="10">
        <v>312</v>
      </c>
      <c r="D313" s="17" t="s">
        <v>41</v>
      </c>
      <c r="E313" s="14" t="s">
        <v>19</v>
      </c>
      <c r="F313" s="14" t="s">
        <v>17</v>
      </c>
      <c r="G313" s="14">
        <v>19</v>
      </c>
      <c r="H313" s="14">
        <v>66</v>
      </c>
      <c r="I313" s="14" t="s">
        <v>17</v>
      </c>
      <c r="J313" s="14">
        <v>19</v>
      </c>
      <c r="K313" s="14">
        <v>66</v>
      </c>
      <c r="L313" s="11">
        <f t="shared" si="58"/>
        <v>0.77647058823529413</v>
      </c>
      <c r="M313" t="s">
        <v>30</v>
      </c>
      <c r="N313" t="s">
        <v>45</v>
      </c>
    </row>
    <row r="314" spans="1:14" x14ac:dyDescent="0.25">
      <c r="A314" s="7">
        <v>45320</v>
      </c>
      <c r="B314">
        <v>82</v>
      </c>
      <c r="C314" s="10">
        <v>313</v>
      </c>
      <c r="D314" s="16" t="s">
        <v>41</v>
      </c>
      <c r="E314" s="10" t="s">
        <v>17</v>
      </c>
      <c r="F314" s="10" t="s">
        <v>19</v>
      </c>
      <c r="G314" s="10">
        <v>61</v>
      </c>
      <c r="H314" s="10">
        <v>2</v>
      </c>
      <c r="I314" s="10" t="s">
        <v>17</v>
      </c>
      <c r="J314" s="10">
        <v>2</v>
      </c>
      <c r="K314" s="10">
        <v>61</v>
      </c>
      <c r="L314">
        <f t="shared" si="58"/>
        <v>0.96825396825396826</v>
      </c>
      <c r="M314" t="s">
        <v>30</v>
      </c>
      <c r="N314" t="s">
        <v>45</v>
      </c>
    </row>
    <row r="315" spans="1:14" x14ac:dyDescent="0.25">
      <c r="A315" s="7">
        <v>45320</v>
      </c>
      <c r="B315">
        <v>82</v>
      </c>
      <c r="C315" s="10">
        <v>314</v>
      </c>
      <c r="D315" s="16" t="s">
        <v>41</v>
      </c>
      <c r="E315" s="10" t="s">
        <v>17</v>
      </c>
      <c r="F315" s="10" t="s">
        <v>19</v>
      </c>
      <c r="G315" s="10">
        <v>24</v>
      </c>
      <c r="H315" s="10">
        <v>91</v>
      </c>
      <c r="I315" s="10" t="s">
        <v>19</v>
      </c>
      <c r="J315" s="10">
        <v>91</v>
      </c>
      <c r="K315" s="10">
        <v>24</v>
      </c>
      <c r="L315">
        <f t="shared" si="58"/>
        <v>0.79130434782608694</v>
      </c>
      <c r="M315" t="s">
        <v>30</v>
      </c>
      <c r="N315" t="s">
        <v>45</v>
      </c>
    </row>
    <row r="316" spans="1:14" x14ac:dyDescent="0.25">
      <c r="A316" s="7">
        <v>45320</v>
      </c>
      <c r="B316">
        <v>82</v>
      </c>
      <c r="C316" s="10">
        <v>315</v>
      </c>
      <c r="D316" s="10" t="s">
        <v>42</v>
      </c>
      <c r="E316" s="10" t="s">
        <v>18</v>
      </c>
      <c r="F316" s="10" t="s">
        <v>21</v>
      </c>
      <c r="G316" s="10">
        <v>115</v>
      </c>
      <c r="H316" s="10">
        <v>228</v>
      </c>
      <c r="I316" s="10" t="s">
        <v>18</v>
      </c>
      <c r="J316" s="10">
        <v>228</v>
      </c>
      <c r="K316" s="10">
        <v>115</v>
      </c>
      <c r="L316">
        <f t="shared" ref="L316:L319" si="59">IF(I316="G",K316/(K316+J316),J316/(J316+K316))</f>
        <v>0.33527696793002915</v>
      </c>
      <c r="M316" t="s">
        <v>30</v>
      </c>
      <c r="N316" t="s">
        <v>45</v>
      </c>
    </row>
    <row r="317" spans="1:14" x14ac:dyDescent="0.25">
      <c r="A317" s="7">
        <v>45320</v>
      </c>
      <c r="B317">
        <v>82</v>
      </c>
      <c r="C317" s="10">
        <v>316</v>
      </c>
      <c r="D317" s="10" t="s">
        <v>42</v>
      </c>
      <c r="E317" s="10" t="s">
        <v>18</v>
      </c>
      <c r="F317" s="10" t="s">
        <v>21</v>
      </c>
      <c r="G317" s="10">
        <v>11</v>
      </c>
      <c r="H317" s="10">
        <v>38</v>
      </c>
      <c r="I317" s="10" t="s">
        <v>21</v>
      </c>
      <c r="J317" s="10">
        <v>38</v>
      </c>
      <c r="K317" s="10">
        <v>11</v>
      </c>
      <c r="L317">
        <f t="shared" si="59"/>
        <v>0.77551020408163263</v>
      </c>
      <c r="M317" t="s">
        <v>30</v>
      </c>
      <c r="N317" t="s">
        <v>45</v>
      </c>
    </row>
    <row r="318" spans="1:14" x14ac:dyDescent="0.25">
      <c r="A318" s="7">
        <v>45320</v>
      </c>
      <c r="B318">
        <v>82</v>
      </c>
      <c r="C318" s="10">
        <v>317</v>
      </c>
      <c r="D318" s="10" t="s">
        <v>42</v>
      </c>
      <c r="E318" s="10" t="s">
        <v>21</v>
      </c>
      <c r="F318" s="10" t="s">
        <v>18</v>
      </c>
      <c r="G318" s="10">
        <v>53</v>
      </c>
      <c r="H318" s="10">
        <v>18</v>
      </c>
      <c r="I318" s="10" t="s">
        <v>21</v>
      </c>
      <c r="J318" s="10">
        <v>53</v>
      </c>
      <c r="K318" s="10">
        <v>18</v>
      </c>
      <c r="L318">
        <f t="shared" si="59"/>
        <v>0.74647887323943662</v>
      </c>
      <c r="M318" t="s">
        <v>30</v>
      </c>
      <c r="N318" t="s">
        <v>45</v>
      </c>
    </row>
    <row r="319" spans="1:14" x14ac:dyDescent="0.25">
      <c r="A319" s="7">
        <v>45320</v>
      </c>
      <c r="B319">
        <v>82</v>
      </c>
      <c r="C319" s="10">
        <v>318</v>
      </c>
      <c r="D319" s="10" t="s">
        <v>42</v>
      </c>
      <c r="E319" s="10" t="s">
        <v>21</v>
      </c>
      <c r="F319" s="10" t="s">
        <v>18</v>
      </c>
      <c r="G319" s="10">
        <v>5</v>
      </c>
      <c r="H319" s="10">
        <v>61</v>
      </c>
      <c r="I319" s="10" t="s">
        <v>18</v>
      </c>
      <c r="J319" s="10">
        <v>5</v>
      </c>
      <c r="K319" s="10">
        <v>61</v>
      </c>
      <c r="L319">
        <f t="shared" si="59"/>
        <v>0.9242424242424242</v>
      </c>
      <c r="M319" t="s">
        <v>30</v>
      </c>
      <c r="N319" t="s">
        <v>45</v>
      </c>
    </row>
    <row r="320" spans="1:14" x14ac:dyDescent="0.25">
      <c r="A320" s="7">
        <v>45320</v>
      </c>
      <c r="B320">
        <v>82</v>
      </c>
      <c r="C320" s="10">
        <v>319</v>
      </c>
      <c r="D320" s="16" t="s">
        <v>41</v>
      </c>
      <c r="E320" s="10" t="s">
        <v>19</v>
      </c>
      <c r="F320" s="10" t="s">
        <v>17</v>
      </c>
      <c r="G320" s="10">
        <v>31</v>
      </c>
      <c r="H320" s="10">
        <v>228</v>
      </c>
      <c r="I320" s="10" t="s">
        <v>17</v>
      </c>
      <c r="J320" s="10">
        <v>31</v>
      </c>
      <c r="K320" s="10">
        <v>228</v>
      </c>
      <c r="L320" s="11">
        <f t="shared" ref="L320:L321" si="60">IF(I320="F",K320/(K320+J320),J320/(J320+K320))</f>
        <v>0.88030888030888033</v>
      </c>
      <c r="M320" t="s">
        <v>30</v>
      </c>
      <c r="N320" t="s">
        <v>45</v>
      </c>
    </row>
    <row r="321" spans="1:14" x14ac:dyDescent="0.25">
      <c r="A321" s="7">
        <v>45320</v>
      </c>
      <c r="B321">
        <v>82</v>
      </c>
      <c r="C321" s="10">
        <v>320</v>
      </c>
      <c r="D321" s="16" t="s">
        <v>41</v>
      </c>
      <c r="E321" s="10" t="s">
        <v>19</v>
      </c>
      <c r="F321" s="10" t="s">
        <v>17</v>
      </c>
      <c r="G321" s="10">
        <v>101</v>
      </c>
      <c r="H321" s="10">
        <v>10</v>
      </c>
      <c r="I321" s="10" t="s">
        <v>19</v>
      </c>
      <c r="J321" s="10">
        <v>101</v>
      </c>
      <c r="K321" s="10">
        <v>10</v>
      </c>
      <c r="L321" s="11">
        <f t="shared" si="60"/>
        <v>0.90990990990990994</v>
      </c>
      <c r="M321" t="s">
        <v>30</v>
      </c>
      <c r="N321" t="s">
        <v>45</v>
      </c>
    </row>
    <row r="322" spans="1:14" x14ac:dyDescent="0.25">
      <c r="A322" s="7">
        <v>45320</v>
      </c>
      <c r="B322">
        <v>82</v>
      </c>
      <c r="C322" s="10">
        <v>321</v>
      </c>
      <c r="D322" s="16" t="s">
        <v>41</v>
      </c>
      <c r="E322" s="10" t="s">
        <v>17</v>
      </c>
      <c r="F322" s="10" t="s">
        <v>19</v>
      </c>
      <c r="G322" s="10">
        <v>72</v>
      </c>
      <c r="H322" s="10">
        <v>48</v>
      </c>
      <c r="I322" s="10" t="s">
        <v>17</v>
      </c>
      <c r="J322" s="10">
        <v>48</v>
      </c>
      <c r="K322" s="10">
        <v>72</v>
      </c>
      <c r="L322">
        <f t="shared" ref="L322:L323" si="61">IF(I322="F",K322/(K322+J322),J322/(J322+K322))</f>
        <v>0.6</v>
      </c>
      <c r="M322" t="s">
        <v>30</v>
      </c>
      <c r="N322" t="s">
        <v>45</v>
      </c>
    </row>
    <row r="323" spans="1:14" x14ac:dyDescent="0.25">
      <c r="A323" s="7">
        <v>45320</v>
      </c>
      <c r="B323">
        <v>82</v>
      </c>
      <c r="C323" s="10">
        <v>322</v>
      </c>
      <c r="D323" s="16" t="s">
        <v>41</v>
      </c>
      <c r="E323" s="10" t="s">
        <v>17</v>
      </c>
      <c r="F323" s="10" t="s">
        <v>19</v>
      </c>
      <c r="G323" s="10">
        <v>8</v>
      </c>
      <c r="H323" s="10">
        <v>66</v>
      </c>
      <c r="I323" s="10" t="s">
        <v>19</v>
      </c>
      <c r="J323" s="10">
        <v>66</v>
      </c>
      <c r="K323" s="10">
        <v>8</v>
      </c>
      <c r="L323">
        <f t="shared" si="61"/>
        <v>0.89189189189189189</v>
      </c>
      <c r="M323" t="s">
        <v>30</v>
      </c>
      <c r="N323" t="s">
        <v>45</v>
      </c>
    </row>
    <row r="324" spans="1:14" x14ac:dyDescent="0.25">
      <c r="A324" s="7">
        <v>45320</v>
      </c>
      <c r="B324">
        <v>82</v>
      </c>
      <c r="C324" s="10">
        <v>323</v>
      </c>
      <c r="D324" s="10" t="s">
        <v>42</v>
      </c>
      <c r="E324" s="10" t="s">
        <v>18</v>
      </c>
      <c r="F324" s="10" t="s">
        <v>21</v>
      </c>
      <c r="G324" s="10">
        <v>26</v>
      </c>
      <c r="H324" s="10">
        <v>29</v>
      </c>
      <c r="I324" s="10" t="s">
        <v>21</v>
      </c>
      <c r="J324" s="10">
        <v>29</v>
      </c>
      <c r="K324" s="10">
        <v>26</v>
      </c>
      <c r="L324">
        <f t="shared" ref="L324:L326" si="62">IF(I324="G",K324/(K324+J324),J324/(J324+K324))</f>
        <v>0.52727272727272723</v>
      </c>
      <c r="M324" t="s">
        <v>30</v>
      </c>
      <c r="N324" t="s">
        <v>45</v>
      </c>
    </row>
    <row r="325" spans="1:14" x14ac:dyDescent="0.25">
      <c r="A325" s="7">
        <v>45320</v>
      </c>
      <c r="B325">
        <v>82</v>
      </c>
      <c r="C325" s="10">
        <v>324</v>
      </c>
      <c r="D325" s="10" t="s">
        <v>42</v>
      </c>
      <c r="E325" s="10" t="s">
        <v>18</v>
      </c>
      <c r="F325" s="10" t="s">
        <v>21</v>
      </c>
      <c r="G325" s="10">
        <v>20</v>
      </c>
      <c r="H325" s="10">
        <v>71</v>
      </c>
      <c r="I325" s="10" t="s">
        <v>21</v>
      </c>
      <c r="J325" s="10">
        <v>71</v>
      </c>
      <c r="K325" s="10">
        <v>20</v>
      </c>
      <c r="L325">
        <f t="shared" si="62"/>
        <v>0.78021978021978022</v>
      </c>
      <c r="M325" t="s">
        <v>30</v>
      </c>
      <c r="N325" t="s">
        <v>45</v>
      </c>
    </row>
    <row r="326" spans="1:14" x14ac:dyDescent="0.25">
      <c r="A326" s="7">
        <v>45320</v>
      </c>
      <c r="B326">
        <v>82</v>
      </c>
      <c r="C326" s="10">
        <v>325</v>
      </c>
      <c r="D326" s="10" t="s">
        <v>42</v>
      </c>
      <c r="E326" s="10" t="s">
        <v>21</v>
      </c>
      <c r="F326" s="10" t="s">
        <v>18</v>
      </c>
      <c r="G326" s="10">
        <v>5</v>
      </c>
      <c r="H326" s="10">
        <v>22</v>
      </c>
      <c r="I326" s="10" t="s">
        <v>18</v>
      </c>
      <c r="J326" s="10">
        <v>5</v>
      </c>
      <c r="K326" s="10">
        <v>22</v>
      </c>
      <c r="L326">
        <f t="shared" si="62"/>
        <v>0.81481481481481477</v>
      </c>
      <c r="M326" t="s">
        <v>30</v>
      </c>
      <c r="N326" t="s">
        <v>45</v>
      </c>
    </row>
    <row r="327" spans="1:14" x14ac:dyDescent="0.25">
      <c r="A327" s="7">
        <v>45320</v>
      </c>
      <c r="B327">
        <v>82</v>
      </c>
      <c r="C327" s="10">
        <v>326</v>
      </c>
      <c r="D327" s="10" t="s">
        <v>42</v>
      </c>
      <c r="E327" s="10" t="s">
        <v>21</v>
      </c>
      <c r="F327" s="10" t="s">
        <v>18</v>
      </c>
      <c r="G327" s="10">
        <v>115</v>
      </c>
      <c r="H327" s="10">
        <v>0</v>
      </c>
      <c r="I327" s="10" t="s">
        <v>21</v>
      </c>
      <c r="J327" s="10">
        <v>115</v>
      </c>
      <c r="K327" s="10">
        <v>0</v>
      </c>
      <c r="L327">
        <v>0.99990000000000001</v>
      </c>
      <c r="M327" t="s">
        <v>30</v>
      </c>
      <c r="N327" t="s">
        <v>45</v>
      </c>
    </row>
    <row r="328" spans="1:14" x14ac:dyDescent="0.25">
      <c r="A328" s="7">
        <v>45320</v>
      </c>
      <c r="B328">
        <v>82</v>
      </c>
      <c r="C328" s="10">
        <v>327</v>
      </c>
      <c r="D328" s="16" t="s">
        <v>41</v>
      </c>
      <c r="E328" s="10" t="s">
        <v>19</v>
      </c>
      <c r="F328" s="10" t="s">
        <v>17</v>
      </c>
      <c r="G328" s="10">
        <v>31</v>
      </c>
      <c r="H328" s="10">
        <v>59</v>
      </c>
      <c r="I328" s="10" t="s">
        <v>17</v>
      </c>
      <c r="J328" s="10">
        <v>31</v>
      </c>
      <c r="K328" s="10">
        <v>59</v>
      </c>
      <c r="L328" s="11">
        <f t="shared" ref="L328:L329" si="63">IF(I328="F",K328/(K328+J328),J328/(J328+K328))</f>
        <v>0.65555555555555556</v>
      </c>
      <c r="M328" t="s">
        <v>30</v>
      </c>
      <c r="N328" t="s">
        <v>45</v>
      </c>
    </row>
    <row r="329" spans="1:14" x14ac:dyDescent="0.25">
      <c r="A329" s="7">
        <v>45320</v>
      </c>
      <c r="B329">
        <v>82</v>
      </c>
      <c r="C329" s="10">
        <v>328</v>
      </c>
      <c r="D329" s="16" t="s">
        <v>41</v>
      </c>
      <c r="E329" s="10" t="s">
        <v>19</v>
      </c>
      <c r="F329" s="10" t="s">
        <v>17</v>
      </c>
      <c r="G329" s="10">
        <v>7</v>
      </c>
      <c r="H329" s="10">
        <v>33</v>
      </c>
      <c r="I329" s="10" t="s">
        <v>17</v>
      </c>
      <c r="J329" s="10">
        <v>7</v>
      </c>
      <c r="K329" s="10">
        <v>33</v>
      </c>
      <c r="L329" s="11">
        <f t="shared" si="63"/>
        <v>0.82499999999999996</v>
      </c>
      <c r="M329" t="s">
        <v>30</v>
      </c>
      <c r="N329" t="s">
        <v>45</v>
      </c>
    </row>
    <row r="330" spans="1:14" x14ac:dyDescent="0.25">
      <c r="A330" s="7">
        <v>45320</v>
      </c>
      <c r="B330">
        <v>82</v>
      </c>
      <c r="C330" s="10">
        <v>329</v>
      </c>
      <c r="D330" s="16" t="s">
        <v>41</v>
      </c>
      <c r="E330" s="10" t="s">
        <v>17</v>
      </c>
      <c r="F330" s="10" t="s">
        <v>19</v>
      </c>
      <c r="G330" s="10">
        <v>180</v>
      </c>
      <c r="H330" s="10">
        <v>173</v>
      </c>
      <c r="I330" s="10" t="s">
        <v>17</v>
      </c>
      <c r="J330" s="10">
        <v>173</v>
      </c>
      <c r="K330" s="10">
        <v>180</v>
      </c>
      <c r="L330">
        <f t="shared" ref="L330:L331" si="64">IF(I330="F",K330/(K330+J330),J330/(J330+K330))</f>
        <v>0.50991501416430596</v>
      </c>
      <c r="M330" t="s">
        <v>30</v>
      </c>
      <c r="N330" t="s">
        <v>45</v>
      </c>
    </row>
    <row r="331" spans="1:14" x14ac:dyDescent="0.25">
      <c r="A331" s="7">
        <v>45320</v>
      </c>
      <c r="B331">
        <v>82</v>
      </c>
      <c r="C331" s="10">
        <v>330</v>
      </c>
      <c r="D331" s="16" t="s">
        <v>41</v>
      </c>
      <c r="E331" s="10" t="s">
        <v>17</v>
      </c>
      <c r="F331" s="10" t="s">
        <v>19</v>
      </c>
      <c r="G331" s="10">
        <v>17</v>
      </c>
      <c r="H331" s="10">
        <v>12</v>
      </c>
      <c r="I331" s="10" t="s">
        <v>17</v>
      </c>
      <c r="J331" s="10">
        <v>12</v>
      </c>
      <c r="K331" s="10">
        <v>17</v>
      </c>
      <c r="L331">
        <f t="shared" si="64"/>
        <v>0.58620689655172409</v>
      </c>
      <c r="M331" t="s">
        <v>30</v>
      </c>
      <c r="N331" t="s">
        <v>45</v>
      </c>
    </row>
    <row r="332" spans="1:14" x14ac:dyDescent="0.25">
      <c r="A332" s="7">
        <v>45320</v>
      </c>
      <c r="B332">
        <v>82</v>
      </c>
      <c r="C332" s="10">
        <v>331</v>
      </c>
      <c r="D332" s="10" t="s">
        <v>42</v>
      </c>
      <c r="E332" s="10" t="s">
        <v>18</v>
      </c>
      <c r="F332" s="10" t="s">
        <v>21</v>
      </c>
      <c r="G332" s="10">
        <v>36</v>
      </c>
      <c r="H332" s="10">
        <v>15</v>
      </c>
      <c r="I332" s="10" t="s">
        <v>21</v>
      </c>
      <c r="J332" s="10">
        <v>15</v>
      </c>
      <c r="K332" s="10">
        <v>36</v>
      </c>
      <c r="L332">
        <f t="shared" ref="L332:L335" si="65">IF(I332="G",K332/(K332+J332),J332/(J332+K332))</f>
        <v>0.29411764705882354</v>
      </c>
      <c r="M332" t="s">
        <v>30</v>
      </c>
      <c r="N332" t="s">
        <v>45</v>
      </c>
    </row>
    <row r="333" spans="1:14" x14ac:dyDescent="0.25">
      <c r="A333" s="7">
        <v>45320</v>
      </c>
      <c r="B333">
        <v>82</v>
      </c>
      <c r="C333" s="10">
        <v>332</v>
      </c>
      <c r="D333" s="10" t="s">
        <v>42</v>
      </c>
      <c r="E333" s="10" t="s">
        <v>18</v>
      </c>
      <c r="F333" s="10" t="s">
        <v>21</v>
      </c>
      <c r="G333" s="10">
        <v>65</v>
      </c>
      <c r="H333" s="10">
        <v>8</v>
      </c>
      <c r="I333" s="10" t="s">
        <v>18</v>
      </c>
      <c r="J333" s="10">
        <v>8</v>
      </c>
      <c r="K333" s="10">
        <v>65</v>
      </c>
      <c r="L333">
        <f t="shared" si="65"/>
        <v>0.8904109589041096</v>
      </c>
      <c r="M333" t="s">
        <v>30</v>
      </c>
      <c r="N333" t="s">
        <v>45</v>
      </c>
    </row>
    <row r="334" spans="1:14" x14ac:dyDescent="0.25">
      <c r="A334" s="7">
        <v>45320</v>
      </c>
      <c r="B334">
        <v>82</v>
      </c>
      <c r="C334" s="10">
        <v>333</v>
      </c>
      <c r="D334" s="10" t="s">
        <v>42</v>
      </c>
      <c r="E334" s="10" t="s">
        <v>21</v>
      </c>
      <c r="F334" s="10" t="s">
        <v>18</v>
      </c>
      <c r="G334" s="10">
        <v>39</v>
      </c>
      <c r="H334" s="10">
        <v>40</v>
      </c>
      <c r="I334" s="10" t="s">
        <v>21</v>
      </c>
      <c r="J334" s="10">
        <v>39</v>
      </c>
      <c r="K334" s="10">
        <v>40</v>
      </c>
      <c r="L334">
        <f t="shared" si="65"/>
        <v>0.49367088607594939</v>
      </c>
      <c r="M334" t="s">
        <v>30</v>
      </c>
      <c r="N334" t="s">
        <v>45</v>
      </c>
    </row>
    <row r="335" spans="1:14" x14ac:dyDescent="0.25">
      <c r="A335" s="7">
        <v>45320</v>
      </c>
      <c r="B335">
        <v>82</v>
      </c>
      <c r="C335" s="10">
        <v>334</v>
      </c>
      <c r="D335" s="10" t="s">
        <v>42</v>
      </c>
      <c r="E335" s="10" t="s">
        <v>21</v>
      </c>
      <c r="F335" s="10" t="s">
        <v>18</v>
      </c>
      <c r="G335" s="10">
        <v>15</v>
      </c>
      <c r="H335" s="10">
        <v>53</v>
      </c>
      <c r="I335" s="10" t="s">
        <v>18</v>
      </c>
      <c r="J335" s="10">
        <v>15</v>
      </c>
      <c r="K335" s="10">
        <v>53</v>
      </c>
      <c r="L335">
        <f t="shared" si="65"/>
        <v>0.77941176470588236</v>
      </c>
      <c r="M335" t="s">
        <v>30</v>
      </c>
      <c r="N335" t="s">
        <v>45</v>
      </c>
    </row>
    <row r="336" spans="1:14" x14ac:dyDescent="0.25">
      <c r="A336" s="7">
        <v>45320</v>
      </c>
      <c r="B336">
        <v>82</v>
      </c>
      <c r="C336" s="10">
        <v>335</v>
      </c>
      <c r="D336" s="16" t="s">
        <v>41</v>
      </c>
      <c r="E336" s="10" t="s">
        <v>19</v>
      </c>
      <c r="F336" s="10" t="s">
        <v>17</v>
      </c>
      <c r="G336" s="10">
        <v>1</v>
      </c>
      <c r="H336" s="10">
        <v>97</v>
      </c>
      <c r="I336" s="10" t="s">
        <v>17</v>
      </c>
      <c r="J336" s="10">
        <v>1</v>
      </c>
      <c r="K336" s="10">
        <v>97</v>
      </c>
      <c r="L336" s="11">
        <f t="shared" ref="L336:L337" si="66">IF(I336="F",K336/(K336+J336),J336/(J336+K336))</f>
        <v>0.98979591836734693</v>
      </c>
      <c r="M336" t="s">
        <v>30</v>
      </c>
      <c r="N336" t="s">
        <v>45</v>
      </c>
    </row>
    <row r="337" spans="1:14" x14ac:dyDescent="0.25">
      <c r="A337" s="7">
        <v>45320</v>
      </c>
      <c r="B337">
        <v>82</v>
      </c>
      <c r="C337" s="10">
        <v>336</v>
      </c>
      <c r="D337" s="16" t="s">
        <v>41</v>
      </c>
      <c r="E337" s="10" t="s">
        <v>19</v>
      </c>
      <c r="F337" s="10" t="s">
        <v>17</v>
      </c>
      <c r="G337" s="10">
        <v>51</v>
      </c>
      <c r="H337" s="10">
        <v>4</v>
      </c>
      <c r="I337" s="10" t="s">
        <v>19</v>
      </c>
      <c r="J337" s="10">
        <v>51</v>
      </c>
      <c r="K337" s="10">
        <v>4</v>
      </c>
      <c r="L337" s="11">
        <f t="shared" si="66"/>
        <v>0.92727272727272725</v>
      </c>
      <c r="M337" t="s">
        <v>30</v>
      </c>
      <c r="N337" t="s">
        <v>45</v>
      </c>
    </row>
    <row r="338" spans="1:14" x14ac:dyDescent="0.25">
      <c r="A338" s="7">
        <v>45320</v>
      </c>
      <c r="B338">
        <v>82</v>
      </c>
      <c r="C338" s="10">
        <v>337</v>
      </c>
      <c r="D338" s="16" t="s">
        <v>41</v>
      </c>
      <c r="E338" s="10" t="s">
        <v>17</v>
      </c>
      <c r="F338" s="10" t="s">
        <v>19</v>
      </c>
      <c r="G338" s="10">
        <v>84</v>
      </c>
      <c r="H338" s="10">
        <v>55</v>
      </c>
      <c r="I338" s="10" t="s">
        <v>17</v>
      </c>
      <c r="J338" s="10">
        <v>55</v>
      </c>
      <c r="K338" s="10">
        <v>84</v>
      </c>
      <c r="L338">
        <f t="shared" ref="L338" si="67">IF(I338="F",K338/(K338+J338),J338/(J338+K338))</f>
        <v>0.60431654676258995</v>
      </c>
      <c r="M338" t="s">
        <v>30</v>
      </c>
      <c r="N338" t="s">
        <v>45</v>
      </c>
    </row>
    <row r="339" spans="1:14" x14ac:dyDescent="0.25">
      <c r="A339" s="7">
        <v>45320</v>
      </c>
      <c r="B339">
        <v>82</v>
      </c>
      <c r="C339" s="10">
        <v>338</v>
      </c>
      <c r="D339" s="16" t="s">
        <v>41</v>
      </c>
      <c r="E339" s="10" t="s">
        <v>17</v>
      </c>
      <c r="F339" s="10" t="s">
        <v>19</v>
      </c>
      <c r="G339" s="10">
        <v>71</v>
      </c>
      <c r="H339" s="10">
        <v>0</v>
      </c>
      <c r="I339" s="10" t="s">
        <v>17</v>
      </c>
      <c r="J339" s="10">
        <v>0</v>
      </c>
      <c r="K339" s="10">
        <v>71</v>
      </c>
      <c r="L339">
        <v>0.99990000000000001</v>
      </c>
      <c r="M339" t="s">
        <v>30</v>
      </c>
      <c r="N339" t="s">
        <v>45</v>
      </c>
    </row>
    <row r="340" spans="1:14" x14ac:dyDescent="0.25">
      <c r="A340" s="7">
        <v>45320</v>
      </c>
      <c r="B340">
        <v>82</v>
      </c>
      <c r="C340" s="10">
        <v>339</v>
      </c>
      <c r="D340" s="10" t="s">
        <v>42</v>
      </c>
      <c r="E340" s="10" t="s">
        <v>18</v>
      </c>
      <c r="F340" s="10" t="s">
        <v>21</v>
      </c>
      <c r="G340" s="10">
        <v>43</v>
      </c>
      <c r="H340" s="10">
        <v>16</v>
      </c>
      <c r="I340" s="10" t="s">
        <v>18</v>
      </c>
      <c r="J340" s="10">
        <v>16</v>
      </c>
      <c r="K340" s="10">
        <v>43</v>
      </c>
      <c r="L340">
        <f t="shared" ref="L340:L343" si="68">IF(I340="G",K340/(K340+J340),J340/(J340+K340))</f>
        <v>0.72881355932203384</v>
      </c>
      <c r="M340" t="s">
        <v>30</v>
      </c>
      <c r="N340" t="s">
        <v>45</v>
      </c>
    </row>
    <row r="341" spans="1:14" x14ac:dyDescent="0.25">
      <c r="A341" s="7">
        <v>45320</v>
      </c>
      <c r="B341">
        <v>82</v>
      </c>
      <c r="C341" s="10">
        <v>340</v>
      </c>
      <c r="D341" s="10" t="s">
        <v>42</v>
      </c>
      <c r="E341" s="10" t="s">
        <v>18</v>
      </c>
      <c r="F341" s="10" t="s">
        <v>21</v>
      </c>
      <c r="G341" s="10">
        <v>41</v>
      </c>
      <c r="H341" s="10">
        <v>9</v>
      </c>
      <c r="I341" s="10" t="s">
        <v>18</v>
      </c>
      <c r="J341" s="10">
        <v>9</v>
      </c>
      <c r="K341" s="10">
        <v>41</v>
      </c>
      <c r="L341">
        <f t="shared" si="68"/>
        <v>0.82</v>
      </c>
      <c r="M341" t="s">
        <v>30</v>
      </c>
      <c r="N341" t="s">
        <v>45</v>
      </c>
    </row>
    <row r="342" spans="1:14" x14ac:dyDescent="0.25">
      <c r="A342" s="7">
        <v>45320</v>
      </c>
      <c r="B342">
        <v>82</v>
      </c>
      <c r="C342" s="10">
        <v>341</v>
      </c>
      <c r="D342" s="10" t="s">
        <v>42</v>
      </c>
      <c r="E342" s="10" t="s">
        <v>21</v>
      </c>
      <c r="F342" s="10" t="s">
        <v>18</v>
      </c>
      <c r="G342" s="10">
        <v>14</v>
      </c>
      <c r="H342" s="10">
        <v>37</v>
      </c>
      <c r="I342" s="10" t="s">
        <v>18</v>
      </c>
      <c r="J342" s="10">
        <v>14</v>
      </c>
      <c r="K342" s="10">
        <v>37</v>
      </c>
      <c r="L342">
        <f t="shared" si="68"/>
        <v>0.72549019607843135</v>
      </c>
      <c r="M342" t="s">
        <v>30</v>
      </c>
      <c r="N342" t="s">
        <v>45</v>
      </c>
    </row>
    <row r="343" spans="1:14" x14ac:dyDescent="0.25">
      <c r="A343" s="7">
        <v>45320</v>
      </c>
      <c r="B343">
        <v>82</v>
      </c>
      <c r="C343" s="10">
        <v>342</v>
      </c>
      <c r="D343" s="20" t="s">
        <v>42</v>
      </c>
      <c r="E343" s="20" t="s">
        <v>21</v>
      </c>
      <c r="F343" s="20" t="s">
        <v>18</v>
      </c>
      <c r="G343" s="20">
        <v>38</v>
      </c>
      <c r="H343" s="20">
        <v>17</v>
      </c>
      <c r="I343" s="20" t="s">
        <v>21</v>
      </c>
      <c r="J343" s="20">
        <v>38</v>
      </c>
      <c r="K343" s="20">
        <v>17</v>
      </c>
      <c r="L343" s="22">
        <f t="shared" si="68"/>
        <v>0.69090909090909092</v>
      </c>
      <c r="M343" t="s">
        <v>30</v>
      </c>
      <c r="N343" t="s">
        <v>45</v>
      </c>
    </row>
    <row r="344" spans="1:14" x14ac:dyDescent="0.25">
      <c r="A344" s="7">
        <v>45320</v>
      </c>
      <c r="B344">
        <v>82</v>
      </c>
      <c r="C344" s="10">
        <v>343</v>
      </c>
      <c r="D344" s="18" t="s">
        <v>41</v>
      </c>
      <c r="E344" s="10" t="s">
        <v>19</v>
      </c>
      <c r="F344" s="10" t="s">
        <v>17</v>
      </c>
      <c r="G344" s="10">
        <v>43</v>
      </c>
      <c r="H344" s="10">
        <v>0</v>
      </c>
      <c r="I344" s="10" t="s">
        <v>19</v>
      </c>
      <c r="J344" s="10">
        <v>43</v>
      </c>
      <c r="K344" s="10">
        <v>0</v>
      </c>
      <c r="L344">
        <v>0.99990000000000001</v>
      </c>
      <c r="M344" t="s">
        <v>30</v>
      </c>
      <c r="N344" t="s">
        <v>45</v>
      </c>
    </row>
    <row r="345" spans="1:14" x14ac:dyDescent="0.25">
      <c r="A345" s="7">
        <v>45320</v>
      </c>
      <c r="B345">
        <v>82</v>
      </c>
      <c r="C345" s="10">
        <v>344</v>
      </c>
      <c r="D345" s="25" t="s">
        <v>41</v>
      </c>
      <c r="E345" s="14" t="s">
        <v>19</v>
      </c>
      <c r="F345" s="14" t="s">
        <v>17</v>
      </c>
      <c r="G345" s="14">
        <v>0</v>
      </c>
      <c r="H345" s="14">
        <v>51</v>
      </c>
      <c r="I345" s="14" t="s">
        <v>17</v>
      </c>
      <c r="J345" s="14">
        <v>0</v>
      </c>
      <c r="K345" s="14">
        <v>51</v>
      </c>
      <c r="L345">
        <v>0.99990000000000001</v>
      </c>
      <c r="M345" t="s">
        <v>30</v>
      </c>
      <c r="N345" t="s">
        <v>45</v>
      </c>
    </row>
    <row r="346" spans="1:14" x14ac:dyDescent="0.25">
      <c r="A346" s="7">
        <v>45321</v>
      </c>
      <c r="B346" t="s">
        <v>25</v>
      </c>
      <c r="C346" s="10">
        <v>345</v>
      </c>
      <c r="D346" s="16" t="s">
        <v>41</v>
      </c>
      <c r="E346" s="10" t="s">
        <v>17</v>
      </c>
      <c r="F346" s="10" t="s">
        <v>19</v>
      </c>
      <c r="G346" s="10">
        <v>74</v>
      </c>
      <c r="H346" s="10">
        <v>0</v>
      </c>
      <c r="I346" s="10" t="s">
        <v>17</v>
      </c>
      <c r="J346" s="10">
        <v>0</v>
      </c>
      <c r="K346" s="10">
        <v>74</v>
      </c>
      <c r="L346">
        <v>0.99990000000000001</v>
      </c>
      <c r="M346" t="s">
        <v>30</v>
      </c>
      <c r="N346" t="s">
        <v>45</v>
      </c>
    </row>
    <row r="347" spans="1:14" x14ac:dyDescent="0.25">
      <c r="A347" s="7">
        <v>45321</v>
      </c>
      <c r="B347" t="s">
        <v>25</v>
      </c>
      <c r="C347" s="10">
        <v>346</v>
      </c>
      <c r="D347" s="16" t="s">
        <v>41</v>
      </c>
      <c r="E347" s="10" t="s">
        <v>17</v>
      </c>
      <c r="F347" s="10" t="s">
        <v>19</v>
      </c>
      <c r="G347" s="10">
        <v>87</v>
      </c>
      <c r="H347" s="10">
        <v>0</v>
      </c>
      <c r="I347" s="10" t="s">
        <v>17</v>
      </c>
      <c r="J347" s="10">
        <v>0</v>
      </c>
      <c r="K347" s="10">
        <v>87</v>
      </c>
      <c r="L347">
        <v>0.99990000000000001</v>
      </c>
      <c r="M347" t="s">
        <v>30</v>
      </c>
      <c r="N347" t="s">
        <v>45</v>
      </c>
    </row>
    <row r="348" spans="1:14" x14ac:dyDescent="0.25">
      <c r="A348" s="7">
        <v>45321</v>
      </c>
      <c r="B348" t="s">
        <v>25</v>
      </c>
      <c r="C348" s="10">
        <v>347</v>
      </c>
      <c r="D348" s="10" t="s">
        <v>42</v>
      </c>
      <c r="E348" s="10" t="s">
        <v>18</v>
      </c>
      <c r="F348" s="10" t="s">
        <v>21</v>
      </c>
      <c r="G348" s="10">
        <v>0</v>
      </c>
      <c r="H348" s="10">
        <v>77</v>
      </c>
      <c r="I348" s="10" t="s">
        <v>21</v>
      </c>
      <c r="J348" s="10">
        <v>77</v>
      </c>
      <c r="K348" s="10">
        <v>0</v>
      </c>
      <c r="L348">
        <v>0.99990000000000001</v>
      </c>
      <c r="M348" t="s">
        <v>30</v>
      </c>
      <c r="N348" t="s">
        <v>45</v>
      </c>
    </row>
    <row r="349" spans="1:14" x14ac:dyDescent="0.25">
      <c r="A349" s="7">
        <v>45321</v>
      </c>
      <c r="B349" t="s">
        <v>25</v>
      </c>
      <c r="C349" s="10">
        <v>348</v>
      </c>
      <c r="D349" s="10" t="s">
        <v>42</v>
      </c>
      <c r="E349" s="10" t="s">
        <v>18</v>
      </c>
      <c r="F349" s="10" t="s">
        <v>21</v>
      </c>
      <c r="G349" s="10">
        <v>71</v>
      </c>
      <c r="H349" s="10">
        <v>0</v>
      </c>
      <c r="I349" s="10" t="s">
        <v>18</v>
      </c>
      <c r="J349" s="10">
        <v>0</v>
      </c>
      <c r="K349" s="10">
        <v>71</v>
      </c>
      <c r="L349">
        <v>0.99990000000000001</v>
      </c>
      <c r="M349" t="s">
        <v>30</v>
      </c>
      <c r="N349" t="s">
        <v>45</v>
      </c>
    </row>
    <row r="350" spans="1:14" x14ac:dyDescent="0.25">
      <c r="A350" s="7">
        <v>45321</v>
      </c>
      <c r="B350" t="s">
        <v>25</v>
      </c>
      <c r="C350" s="10">
        <v>349</v>
      </c>
      <c r="D350" s="10" t="s">
        <v>42</v>
      </c>
      <c r="E350" s="10" t="s">
        <v>21</v>
      </c>
      <c r="F350" s="10" t="s">
        <v>18</v>
      </c>
      <c r="G350" s="10">
        <v>26</v>
      </c>
      <c r="H350" s="10">
        <v>38</v>
      </c>
      <c r="I350" s="10" t="s">
        <v>21</v>
      </c>
      <c r="J350" s="10">
        <v>26</v>
      </c>
      <c r="K350" s="10">
        <v>38</v>
      </c>
      <c r="L350" s="22">
        <f t="shared" ref="L350:L351" si="69">IF(I350="G",K350/(K350+J350),J350/(J350+K350))</f>
        <v>0.40625</v>
      </c>
      <c r="M350" t="s">
        <v>30</v>
      </c>
      <c r="N350" t="s">
        <v>45</v>
      </c>
    </row>
    <row r="351" spans="1:14" x14ac:dyDescent="0.25">
      <c r="A351" s="7">
        <v>45321</v>
      </c>
      <c r="B351" t="s">
        <v>25</v>
      </c>
      <c r="C351" s="10">
        <v>350</v>
      </c>
      <c r="D351" s="10" t="s">
        <v>42</v>
      </c>
      <c r="E351" s="10" t="s">
        <v>21</v>
      </c>
      <c r="F351" s="10" t="s">
        <v>18</v>
      </c>
      <c r="G351" s="10">
        <v>29</v>
      </c>
      <c r="H351" s="10">
        <v>58</v>
      </c>
      <c r="I351" s="10" t="s">
        <v>18</v>
      </c>
      <c r="J351" s="10">
        <v>29</v>
      </c>
      <c r="K351" s="10">
        <v>58</v>
      </c>
      <c r="L351" s="22">
        <f t="shared" si="69"/>
        <v>0.66666666666666663</v>
      </c>
      <c r="M351" t="s">
        <v>30</v>
      </c>
      <c r="N351" t="s">
        <v>45</v>
      </c>
    </row>
    <row r="352" spans="1:14" x14ac:dyDescent="0.25">
      <c r="A352" s="7">
        <v>45321</v>
      </c>
      <c r="B352" t="s">
        <v>25</v>
      </c>
      <c r="C352" s="10">
        <v>351</v>
      </c>
      <c r="D352" s="16" t="s">
        <v>41</v>
      </c>
      <c r="E352" s="10" t="s">
        <v>19</v>
      </c>
      <c r="F352" s="10" t="s">
        <v>17</v>
      </c>
      <c r="G352" s="10">
        <v>85</v>
      </c>
      <c r="H352" s="10">
        <v>0</v>
      </c>
      <c r="I352" s="10" t="s">
        <v>19</v>
      </c>
      <c r="J352" s="10">
        <v>85</v>
      </c>
      <c r="K352" s="10">
        <v>0</v>
      </c>
      <c r="L352">
        <v>0.99990000000000001</v>
      </c>
      <c r="M352" t="s">
        <v>30</v>
      </c>
      <c r="N352" t="s">
        <v>45</v>
      </c>
    </row>
    <row r="353" spans="1:14" x14ac:dyDescent="0.25">
      <c r="A353" s="7">
        <v>45321</v>
      </c>
      <c r="B353" t="s">
        <v>25</v>
      </c>
      <c r="C353" s="10">
        <v>352</v>
      </c>
      <c r="D353" s="16" t="s">
        <v>41</v>
      </c>
      <c r="E353" s="10" t="s">
        <v>19</v>
      </c>
      <c r="F353" s="10" t="s">
        <v>17</v>
      </c>
      <c r="G353" s="10">
        <v>83</v>
      </c>
      <c r="H353" s="10">
        <v>0</v>
      </c>
      <c r="I353" s="10" t="s">
        <v>19</v>
      </c>
      <c r="J353" s="10">
        <v>83</v>
      </c>
      <c r="K353" s="10">
        <v>0</v>
      </c>
      <c r="L353">
        <v>0.99990000000000001</v>
      </c>
      <c r="M353" t="s">
        <v>30</v>
      </c>
      <c r="N353" t="s">
        <v>45</v>
      </c>
    </row>
    <row r="354" spans="1:14" x14ac:dyDescent="0.25">
      <c r="A354" s="7">
        <v>45321</v>
      </c>
      <c r="B354" t="s">
        <v>25</v>
      </c>
      <c r="C354" s="10">
        <v>353</v>
      </c>
      <c r="D354" s="16" t="s">
        <v>41</v>
      </c>
      <c r="E354" s="10" t="s">
        <v>17</v>
      </c>
      <c r="F354" s="10" t="s">
        <v>19</v>
      </c>
      <c r="G354" s="10">
        <v>11</v>
      </c>
      <c r="H354" s="10">
        <v>130</v>
      </c>
      <c r="I354" s="10" t="s">
        <v>19</v>
      </c>
      <c r="J354" s="10">
        <v>130</v>
      </c>
      <c r="K354" s="10">
        <v>11</v>
      </c>
      <c r="L354">
        <f t="shared" ref="L354" si="70">IF(I354="F",K354/(K354+J354),J354/(J354+K354))</f>
        <v>0.92198581560283688</v>
      </c>
      <c r="M354" t="s">
        <v>30</v>
      </c>
      <c r="N354" t="s">
        <v>45</v>
      </c>
    </row>
    <row r="355" spans="1:14" x14ac:dyDescent="0.25">
      <c r="A355" s="7">
        <v>45321</v>
      </c>
      <c r="B355" t="s">
        <v>25</v>
      </c>
      <c r="C355" s="10">
        <v>354</v>
      </c>
      <c r="D355" s="16" t="s">
        <v>41</v>
      </c>
      <c r="E355" s="10" t="s">
        <v>17</v>
      </c>
      <c r="F355" s="10" t="s">
        <v>19</v>
      </c>
      <c r="G355" s="10">
        <v>82</v>
      </c>
      <c r="H355" s="10">
        <v>0</v>
      </c>
      <c r="I355" s="10" t="s">
        <v>17</v>
      </c>
      <c r="J355" s="10">
        <v>0</v>
      </c>
      <c r="K355" s="10">
        <v>82</v>
      </c>
      <c r="L355">
        <v>0.99990000000000001</v>
      </c>
      <c r="M355" t="s">
        <v>30</v>
      </c>
      <c r="N355" t="s">
        <v>45</v>
      </c>
    </row>
    <row r="356" spans="1:14" x14ac:dyDescent="0.25">
      <c r="A356" s="7">
        <v>45321</v>
      </c>
      <c r="B356" t="s">
        <v>25</v>
      </c>
      <c r="C356" s="10">
        <v>355</v>
      </c>
      <c r="D356" s="10" t="s">
        <v>42</v>
      </c>
      <c r="E356" s="10" t="s">
        <v>18</v>
      </c>
      <c r="F356" s="10" t="s">
        <v>21</v>
      </c>
      <c r="G356" s="10">
        <v>2</v>
      </c>
      <c r="H356" s="10">
        <v>79</v>
      </c>
      <c r="I356" s="10" t="s">
        <v>21</v>
      </c>
      <c r="J356" s="10">
        <v>79</v>
      </c>
      <c r="K356" s="10">
        <v>2</v>
      </c>
      <c r="L356">
        <f t="shared" ref="L356:L359" si="71">IF(I356="G",K356/(K356+J356),J356/(J356+K356))</f>
        <v>0.97530864197530864</v>
      </c>
      <c r="M356" t="s">
        <v>30</v>
      </c>
      <c r="N356" t="s">
        <v>45</v>
      </c>
    </row>
    <row r="357" spans="1:14" x14ac:dyDescent="0.25">
      <c r="A357" s="7">
        <v>45321</v>
      </c>
      <c r="B357" t="s">
        <v>25</v>
      </c>
      <c r="C357" s="10">
        <v>356</v>
      </c>
      <c r="D357" s="10" t="s">
        <v>42</v>
      </c>
      <c r="E357" s="10" t="s">
        <v>18</v>
      </c>
      <c r="F357" s="10" t="s">
        <v>21</v>
      </c>
      <c r="G357" s="10">
        <v>9</v>
      </c>
      <c r="H357" s="10">
        <v>79</v>
      </c>
      <c r="I357" s="10" t="s">
        <v>21</v>
      </c>
      <c r="J357" s="10">
        <v>79</v>
      </c>
      <c r="K357" s="10">
        <v>9</v>
      </c>
      <c r="L357">
        <f t="shared" si="71"/>
        <v>0.89772727272727271</v>
      </c>
      <c r="M357" t="s">
        <v>30</v>
      </c>
      <c r="N357" t="s">
        <v>45</v>
      </c>
    </row>
    <row r="358" spans="1:14" x14ac:dyDescent="0.25">
      <c r="A358" s="7">
        <v>45321</v>
      </c>
      <c r="B358" t="s">
        <v>25</v>
      </c>
      <c r="C358" s="10">
        <v>357</v>
      </c>
      <c r="D358" s="10" t="s">
        <v>42</v>
      </c>
      <c r="E358" s="10" t="s">
        <v>21</v>
      </c>
      <c r="F358" s="10" t="s">
        <v>18</v>
      </c>
      <c r="G358" s="10">
        <v>63</v>
      </c>
      <c r="H358" s="10">
        <v>50</v>
      </c>
      <c r="I358" s="10" t="s">
        <v>18</v>
      </c>
      <c r="J358" s="10">
        <v>63</v>
      </c>
      <c r="K358" s="10">
        <v>50</v>
      </c>
      <c r="L358" s="22">
        <f t="shared" si="71"/>
        <v>0.44247787610619471</v>
      </c>
      <c r="M358" t="s">
        <v>30</v>
      </c>
      <c r="N358" t="s">
        <v>45</v>
      </c>
    </row>
    <row r="359" spans="1:14" x14ac:dyDescent="0.25">
      <c r="A359" s="7">
        <v>45321</v>
      </c>
      <c r="B359" t="s">
        <v>25</v>
      </c>
      <c r="C359" s="10">
        <v>358</v>
      </c>
      <c r="D359" s="10" t="s">
        <v>42</v>
      </c>
      <c r="E359" s="10" t="s">
        <v>21</v>
      </c>
      <c r="F359" s="10" t="s">
        <v>18</v>
      </c>
      <c r="G359" s="10">
        <v>16</v>
      </c>
      <c r="H359" s="10">
        <v>99</v>
      </c>
      <c r="I359" s="10" t="s">
        <v>18</v>
      </c>
      <c r="J359" s="10">
        <v>16</v>
      </c>
      <c r="K359" s="10">
        <v>99</v>
      </c>
      <c r="L359" s="22">
        <f t="shared" si="71"/>
        <v>0.86086956521739133</v>
      </c>
      <c r="M359" t="s">
        <v>30</v>
      </c>
      <c r="N359" t="s">
        <v>45</v>
      </c>
    </row>
    <row r="360" spans="1:14" x14ac:dyDescent="0.25">
      <c r="A360" s="7">
        <v>45321</v>
      </c>
      <c r="B360" t="s">
        <v>25</v>
      </c>
      <c r="C360" s="10">
        <v>359</v>
      </c>
      <c r="D360" s="16" t="s">
        <v>41</v>
      </c>
      <c r="E360" s="10" t="s">
        <v>19</v>
      </c>
      <c r="F360" s="10" t="s">
        <v>17</v>
      </c>
      <c r="G360" s="10">
        <v>47</v>
      </c>
      <c r="H360" s="10">
        <v>8</v>
      </c>
      <c r="I360" s="10" t="s">
        <v>19</v>
      </c>
      <c r="J360" s="10">
        <v>47</v>
      </c>
      <c r="K360" s="10">
        <v>8</v>
      </c>
      <c r="L360" s="11">
        <f t="shared" ref="L360:L361" si="72">IF(I360="F",K360/(K360+J360),J360/(J360+K360))</f>
        <v>0.8545454545454545</v>
      </c>
      <c r="M360" t="s">
        <v>30</v>
      </c>
      <c r="N360" t="s">
        <v>45</v>
      </c>
    </row>
    <row r="361" spans="1:14" x14ac:dyDescent="0.25">
      <c r="A361" s="7">
        <v>45321</v>
      </c>
      <c r="B361" t="s">
        <v>25</v>
      </c>
      <c r="C361" s="10">
        <v>360</v>
      </c>
      <c r="D361" s="16" t="s">
        <v>41</v>
      </c>
      <c r="E361" s="10" t="s">
        <v>19</v>
      </c>
      <c r="F361" s="10" t="s">
        <v>17</v>
      </c>
      <c r="G361" s="10">
        <v>55</v>
      </c>
      <c r="H361" s="10">
        <v>14</v>
      </c>
      <c r="I361" s="10" t="s">
        <v>19</v>
      </c>
      <c r="J361" s="10">
        <v>55</v>
      </c>
      <c r="K361" s="10">
        <v>14</v>
      </c>
      <c r="L361" s="11">
        <f t="shared" si="72"/>
        <v>0.79710144927536231</v>
      </c>
      <c r="M361" t="s">
        <v>30</v>
      </c>
      <c r="N361" t="s">
        <v>45</v>
      </c>
    </row>
    <row r="362" spans="1:14" x14ac:dyDescent="0.25">
      <c r="A362" s="7">
        <v>45321</v>
      </c>
      <c r="B362" t="s">
        <v>25</v>
      </c>
      <c r="C362" s="10">
        <v>361</v>
      </c>
      <c r="D362" s="16" t="s">
        <v>41</v>
      </c>
      <c r="E362" s="10" t="s">
        <v>17</v>
      </c>
      <c r="F362" s="10" t="s">
        <v>19</v>
      </c>
      <c r="G362" s="10">
        <v>28</v>
      </c>
      <c r="H362" s="10">
        <v>51</v>
      </c>
      <c r="I362" s="10" t="s">
        <v>19</v>
      </c>
      <c r="J362" s="10">
        <v>51</v>
      </c>
      <c r="K362" s="10">
        <v>28</v>
      </c>
      <c r="L362">
        <f t="shared" ref="L362" si="73">IF(I362="F",K362/(K362+J362),J362/(J362+K362))</f>
        <v>0.64556962025316456</v>
      </c>
      <c r="M362" t="s">
        <v>30</v>
      </c>
      <c r="N362" t="s">
        <v>45</v>
      </c>
    </row>
    <row r="363" spans="1:14" x14ac:dyDescent="0.25">
      <c r="A363" s="7">
        <v>45321</v>
      </c>
      <c r="B363" t="s">
        <v>25</v>
      </c>
      <c r="C363" s="10">
        <v>362</v>
      </c>
      <c r="D363" s="16" t="s">
        <v>41</v>
      </c>
      <c r="E363" s="10" t="s">
        <v>17</v>
      </c>
      <c r="F363" s="10" t="s">
        <v>19</v>
      </c>
      <c r="G363" s="10">
        <v>97</v>
      </c>
      <c r="H363" s="10">
        <v>0</v>
      </c>
      <c r="I363" s="10" t="s">
        <v>17</v>
      </c>
      <c r="J363" s="10">
        <v>0</v>
      </c>
      <c r="K363" s="10">
        <v>97</v>
      </c>
      <c r="L363">
        <v>0.99990000000000001</v>
      </c>
      <c r="M363" t="s">
        <v>30</v>
      </c>
      <c r="N363" t="s">
        <v>45</v>
      </c>
    </row>
    <row r="364" spans="1:14" x14ac:dyDescent="0.25">
      <c r="A364" s="7">
        <v>45321</v>
      </c>
      <c r="B364" t="s">
        <v>25</v>
      </c>
      <c r="C364" s="10">
        <v>363</v>
      </c>
      <c r="D364" s="10" t="s">
        <v>42</v>
      </c>
      <c r="E364" s="10" t="s">
        <v>18</v>
      </c>
      <c r="F364" s="10" t="s">
        <v>21</v>
      </c>
      <c r="G364" s="10">
        <v>11</v>
      </c>
      <c r="H364" s="10">
        <v>76</v>
      </c>
      <c r="I364" s="10" t="s">
        <v>21</v>
      </c>
      <c r="J364" s="10">
        <v>76</v>
      </c>
      <c r="K364" s="10">
        <v>11</v>
      </c>
      <c r="L364">
        <f t="shared" ref="L364:L366" si="74">IF(I364="G",K364/(K364+J364),J364/(J364+K364))</f>
        <v>0.87356321839080464</v>
      </c>
      <c r="M364" t="s">
        <v>30</v>
      </c>
      <c r="N364" t="s">
        <v>45</v>
      </c>
    </row>
    <row r="365" spans="1:14" x14ac:dyDescent="0.25">
      <c r="A365" s="7">
        <v>45321</v>
      </c>
      <c r="B365" t="s">
        <v>25</v>
      </c>
      <c r="C365" s="10">
        <v>364</v>
      </c>
      <c r="D365" s="10" t="s">
        <v>42</v>
      </c>
      <c r="E365" s="10" t="s">
        <v>18</v>
      </c>
      <c r="F365" s="10" t="s">
        <v>21</v>
      </c>
      <c r="G365" s="10">
        <v>78</v>
      </c>
      <c r="H365" s="10">
        <v>6</v>
      </c>
      <c r="I365" s="10" t="s">
        <v>18</v>
      </c>
      <c r="J365" s="10">
        <v>6</v>
      </c>
      <c r="K365" s="10">
        <v>78</v>
      </c>
      <c r="L365">
        <f t="shared" si="74"/>
        <v>0.9285714285714286</v>
      </c>
      <c r="M365" t="s">
        <v>30</v>
      </c>
      <c r="N365" t="s">
        <v>45</v>
      </c>
    </row>
    <row r="366" spans="1:14" x14ac:dyDescent="0.25">
      <c r="A366" s="7">
        <v>45321</v>
      </c>
      <c r="B366" t="s">
        <v>25</v>
      </c>
      <c r="C366" s="10">
        <v>365</v>
      </c>
      <c r="D366" s="10" t="s">
        <v>42</v>
      </c>
      <c r="E366" s="10" t="s">
        <v>21</v>
      </c>
      <c r="F366" s="10" t="s">
        <v>18</v>
      </c>
      <c r="G366" s="10">
        <v>44</v>
      </c>
      <c r="H366" s="10">
        <v>30</v>
      </c>
      <c r="I366" s="10" t="s">
        <v>21</v>
      </c>
      <c r="J366" s="10">
        <v>44</v>
      </c>
      <c r="K366" s="10">
        <v>30</v>
      </c>
      <c r="L366" s="22">
        <f t="shared" si="74"/>
        <v>0.59459459459459463</v>
      </c>
      <c r="M366" t="s">
        <v>30</v>
      </c>
      <c r="N366" t="s">
        <v>45</v>
      </c>
    </row>
    <row r="367" spans="1:14" x14ac:dyDescent="0.25">
      <c r="A367" s="7">
        <v>45321</v>
      </c>
      <c r="B367" t="s">
        <v>25</v>
      </c>
      <c r="C367" s="10">
        <v>366</v>
      </c>
      <c r="D367" s="10" t="s">
        <v>42</v>
      </c>
      <c r="E367" s="10" t="s">
        <v>21</v>
      </c>
      <c r="F367" s="10" t="s">
        <v>18</v>
      </c>
      <c r="G367" s="10">
        <v>0</v>
      </c>
      <c r="H367" s="10">
        <v>66</v>
      </c>
      <c r="I367" s="10" t="s">
        <v>18</v>
      </c>
      <c r="J367" s="10">
        <v>0</v>
      </c>
      <c r="K367" s="10">
        <v>66</v>
      </c>
      <c r="L367">
        <v>0.99990000000000001</v>
      </c>
      <c r="M367" t="s">
        <v>30</v>
      </c>
      <c r="N367" t="s">
        <v>45</v>
      </c>
    </row>
    <row r="368" spans="1:14" x14ac:dyDescent="0.25">
      <c r="A368" s="7">
        <v>45321</v>
      </c>
      <c r="B368" t="s">
        <v>25</v>
      </c>
      <c r="C368" s="10">
        <v>367</v>
      </c>
      <c r="D368" s="16" t="s">
        <v>41</v>
      </c>
      <c r="E368" s="10" t="s">
        <v>19</v>
      </c>
      <c r="F368" s="10" t="s">
        <v>17</v>
      </c>
      <c r="G368" s="10">
        <v>5</v>
      </c>
      <c r="H368" s="10">
        <v>68</v>
      </c>
      <c r="I368" s="10" t="s">
        <v>17</v>
      </c>
      <c r="J368" s="10">
        <v>5</v>
      </c>
      <c r="K368" s="10">
        <v>68</v>
      </c>
      <c r="L368" s="11">
        <f t="shared" ref="L368:L369" si="75">IF(I368="F",K368/(K368+J368),J368/(J368+K368))</f>
        <v>0.93150684931506844</v>
      </c>
      <c r="M368" t="s">
        <v>30</v>
      </c>
      <c r="N368" t="s">
        <v>45</v>
      </c>
    </row>
    <row r="369" spans="1:14" x14ac:dyDescent="0.25">
      <c r="A369" s="7">
        <v>45321</v>
      </c>
      <c r="B369" t="s">
        <v>25</v>
      </c>
      <c r="C369" s="10">
        <v>368</v>
      </c>
      <c r="D369" s="16" t="s">
        <v>41</v>
      </c>
      <c r="E369" s="10" t="s">
        <v>19</v>
      </c>
      <c r="F369" s="10" t="s">
        <v>17</v>
      </c>
      <c r="G369" s="10">
        <v>6</v>
      </c>
      <c r="H369" s="10">
        <v>73</v>
      </c>
      <c r="I369" s="10" t="s">
        <v>17</v>
      </c>
      <c r="J369" s="10">
        <v>6</v>
      </c>
      <c r="K369" s="10">
        <v>73</v>
      </c>
      <c r="L369" s="11">
        <f t="shared" si="75"/>
        <v>0.92405063291139244</v>
      </c>
      <c r="M369" t="s">
        <v>30</v>
      </c>
      <c r="N369" t="s">
        <v>45</v>
      </c>
    </row>
    <row r="370" spans="1:14" x14ac:dyDescent="0.25">
      <c r="A370" s="7">
        <v>45321</v>
      </c>
      <c r="B370" t="s">
        <v>25</v>
      </c>
      <c r="C370" s="10">
        <v>369</v>
      </c>
      <c r="D370" s="16" t="s">
        <v>41</v>
      </c>
      <c r="E370" s="10" t="s">
        <v>17</v>
      </c>
      <c r="F370" s="10" t="s">
        <v>19</v>
      </c>
      <c r="G370" s="10">
        <v>175</v>
      </c>
      <c r="H370" s="10">
        <v>108</v>
      </c>
      <c r="I370" s="10" t="s">
        <v>19</v>
      </c>
      <c r="J370" s="10">
        <v>108</v>
      </c>
      <c r="K370" s="10">
        <v>175</v>
      </c>
      <c r="L370">
        <f t="shared" ref="L370:L371" si="76">IF(I370="F",K370/(K370+J370),J370/(J370+K370))</f>
        <v>0.38162544169611307</v>
      </c>
      <c r="M370" t="s">
        <v>30</v>
      </c>
      <c r="N370" t="s">
        <v>45</v>
      </c>
    </row>
    <row r="371" spans="1:14" x14ac:dyDescent="0.25">
      <c r="A371" s="7">
        <v>45321</v>
      </c>
      <c r="B371" t="s">
        <v>25</v>
      </c>
      <c r="C371" s="10">
        <v>370</v>
      </c>
      <c r="D371" s="16" t="s">
        <v>41</v>
      </c>
      <c r="E371" s="10" t="s">
        <v>17</v>
      </c>
      <c r="F371" s="10" t="s">
        <v>19</v>
      </c>
      <c r="G371" s="10">
        <v>89</v>
      </c>
      <c r="H371" s="10">
        <v>4</v>
      </c>
      <c r="I371" s="10" t="s">
        <v>17</v>
      </c>
      <c r="J371" s="10">
        <v>4</v>
      </c>
      <c r="K371" s="10">
        <v>89</v>
      </c>
      <c r="L371">
        <f t="shared" si="76"/>
        <v>0.956989247311828</v>
      </c>
      <c r="M371" t="s">
        <v>30</v>
      </c>
      <c r="N371" t="s">
        <v>45</v>
      </c>
    </row>
    <row r="372" spans="1:14" x14ac:dyDescent="0.25">
      <c r="A372" s="7">
        <v>45321</v>
      </c>
      <c r="B372" t="s">
        <v>25</v>
      </c>
      <c r="C372" s="10">
        <v>371</v>
      </c>
      <c r="D372" s="10" t="s">
        <v>42</v>
      </c>
      <c r="E372" s="10" t="s">
        <v>18</v>
      </c>
      <c r="F372" s="10" t="s">
        <v>21</v>
      </c>
      <c r="G372" s="10">
        <v>57</v>
      </c>
      <c r="H372" s="10">
        <v>36</v>
      </c>
      <c r="I372" s="10" t="s">
        <v>18</v>
      </c>
      <c r="J372" s="10">
        <v>36</v>
      </c>
      <c r="K372" s="10">
        <v>57</v>
      </c>
      <c r="L372">
        <f t="shared" ref="L372:L375" si="77">IF(I372="G",K372/(K372+J372),J372/(J372+K372))</f>
        <v>0.61290322580645162</v>
      </c>
      <c r="M372" t="s">
        <v>30</v>
      </c>
      <c r="N372" t="s">
        <v>45</v>
      </c>
    </row>
    <row r="373" spans="1:14" x14ac:dyDescent="0.25">
      <c r="A373" s="7">
        <v>45321</v>
      </c>
      <c r="B373" t="s">
        <v>25</v>
      </c>
      <c r="C373" s="10">
        <v>372</v>
      </c>
      <c r="D373" s="10" t="s">
        <v>42</v>
      </c>
      <c r="E373" s="10" t="s">
        <v>18</v>
      </c>
      <c r="F373" s="10" t="s">
        <v>21</v>
      </c>
      <c r="G373" s="10">
        <v>37</v>
      </c>
      <c r="H373" s="10">
        <v>87</v>
      </c>
      <c r="I373" s="10" t="s">
        <v>21</v>
      </c>
      <c r="J373" s="10">
        <v>87</v>
      </c>
      <c r="K373" s="10">
        <v>37</v>
      </c>
      <c r="L373">
        <f t="shared" si="77"/>
        <v>0.70161290322580649</v>
      </c>
      <c r="M373" t="s">
        <v>30</v>
      </c>
      <c r="N373" t="s">
        <v>45</v>
      </c>
    </row>
    <row r="374" spans="1:14" x14ac:dyDescent="0.25">
      <c r="A374" s="7">
        <v>45321</v>
      </c>
      <c r="B374" t="s">
        <v>25</v>
      </c>
      <c r="C374" s="10">
        <v>373</v>
      </c>
      <c r="D374" s="10" t="s">
        <v>42</v>
      </c>
      <c r="E374" s="10" t="s">
        <v>21</v>
      </c>
      <c r="F374" s="10" t="s">
        <v>18</v>
      </c>
      <c r="G374" s="10">
        <v>3</v>
      </c>
      <c r="H374" s="10">
        <v>25</v>
      </c>
      <c r="I374" s="10" t="s">
        <v>18</v>
      </c>
      <c r="J374" s="10">
        <v>3</v>
      </c>
      <c r="K374" s="10">
        <v>25</v>
      </c>
      <c r="L374" s="22">
        <f t="shared" si="77"/>
        <v>0.8928571428571429</v>
      </c>
      <c r="M374" t="s">
        <v>30</v>
      </c>
      <c r="N374" t="s">
        <v>45</v>
      </c>
    </row>
    <row r="375" spans="1:14" x14ac:dyDescent="0.25">
      <c r="A375" s="7">
        <v>45321</v>
      </c>
      <c r="B375" t="s">
        <v>25</v>
      </c>
      <c r="C375" s="10">
        <v>374</v>
      </c>
      <c r="D375" s="20" t="s">
        <v>42</v>
      </c>
      <c r="E375" s="20" t="s">
        <v>21</v>
      </c>
      <c r="F375" s="20" t="s">
        <v>18</v>
      </c>
      <c r="G375" s="10">
        <v>2</v>
      </c>
      <c r="H375" s="10">
        <v>74</v>
      </c>
      <c r="I375" s="20" t="s">
        <v>18</v>
      </c>
      <c r="J375" s="10">
        <v>2</v>
      </c>
      <c r="K375" s="10">
        <v>74</v>
      </c>
      <c r="L375" s="22">
        <f t="shared" si="77"/>
        <v>0.97368421052631582</v>
      </c>
      <c r="M375" t="s">
        <v>30</v>
      </c>
      <c r="N375" t="s">
        <v>45</v>
      </c>
    </row>
    <row r="376" spans="1:14" x14ac:dyDescent="0.25">
      <c r="A376" s="7">
        <v>45321</v>
      </c>
      <c r="B376" t="s">
        <v>25</v>
      </c>
      <c r="C376" s="10">
        <v>375</v>
      </c>
      <c r="D376" s="18" t="s">
        <v>41</v>
      </c>
      <c r="E376" s="10" t="s">
        <v>19</v>
      </c>
      <c r="F376" s="10" t="s">
        <v>17</v>
      </c>
      <c r="G376" s="10">
        <v>4</v>
      </c>
      <c r="H376" s="10">
        <v>86</v>
      </c>
      <c r="I376" s="20" t="s">
        <v>17</v>
      </c>
      <c r="J376" s="10">
        <v>4</v>
      </c>
      <c r="K376" s="10">
        <v>86</v>
      </c>
      <c r="L376" s="11">
        <f t="shared" ref="L376:L379" si="78">IF(I376="F",K376/(K376+J376),J376/(J376+K376))</f>
        <v>0.9555555555555556</v>
      </c>
      <c r="M376" t="s">
        <v>30</v>
      </c>
      <c r="N376" t="s">
        <v>45</v>
      </c>
    </row>
    <row r="377" spans="1:14" x14ac:dyDescent="0.25">
      <c r="A377" s="7">
        <v>45321</v>
      </c>
      <c r="B377" t="s">
        <v>25</v>
      </c>
      <c r="C377" s="10">
        <v>376</v>
      </c>
      <c r="D377" s="24" t="s">
        <v>41</v>
      </c>
      <c r="E377" s="23" t="s">
        <v>19</v>
      </c>
      <c r="F377" s="23" t="s">
        <v>17</v>
      </c>
      <c r="G377" s="21">
        <v>65</v>
      </c>
      <c r="H377" s="21">
        <v>0</v>
      </c>
      <c r="I377" s="21" t="s">
        <v>19</v>
      </c>
      <c r="J377" s="21">
        <v>65</v>
      </c>
      <c r="K377" s="21">
        <v>0</v>
      </c>
      <c r="L377">
        <v>0.99990000000000001</v>
      </c>
      <c r="M377" t="s">
        <v>30</v>
      </c>
      <c r="N377" t="s">
        <v>45</v>
      </c>
    </row>
    <row r="378" spans="1:14" x14ac:dyDescent="0.25">
      <c r="A378" s="7">
        <v>45322</v>
      </c>
      <c r="B378" t="s">
        <v>27</v>
      </c>
      <c r="C378" s="10">
        <v>377</v>
      </c>
      <c r="D378" s="16" t="s">
        <v>41</v>
      </c>
      <c r="E378" s="10" t="s">
        <v>17</v>
      </c>
      <c r="F378" s="10" t="s">
        <v>19</v>
      </c>
      <c r="G378" s="20">
        <v>50</v>
      </c>
      <c r="H378" s="20">
        <v>103</v>
      </c>
      <c r="I378" s="20" t="s">
        <v>19</v>
      </c>
      <c r="J378" s="20">
        <v>103</v>
      </c>
      <c r="K378" s="20">
        <v>50</v>
      </c>
      <c r="L378">
        <f t="shared" si="78"/>
        <v>0.67320261437908502</v>
      </c>
      <c r="M378" t="s">
        <v>30</v>
      </c>
      <c r="N378" t="s">
        <v>45</v>
      </c>
    </row>
    <row r="379" spans="1:14" x14ac:dyDescent="0.25">
      <c r="A379" s="7">
        <v>45322</v>
      </c>
      <c r="B379" t="s">
        <v>27</v>
      </c>
      <c r="C379" s="10">
        <v>378</v>
      </c>
      <c r="D379" s="16" t="s">
        <v>41</v>
      </c>
      <c r="E379" s="10" t="s">
        <v>17</v>
      </c>
      <c r="F379" s="10" t="s">
        <v>19</v>
      </c>
      <c r="G379" s="20">
        <v>50</v>
      </c>
      <c r="H379" s="20">
        <v>21</v>
      </c>
      <c r="I379" s="20" t="s">
        <v>19</v>
      </c>
      <c r="J379" s="20">
        <v>21</v>
      </c>
      <c r="K379" s="20">
        <v>50</v>
      </c>
      <c r="L379">
        <f t="shared" si="78"/>
        <v>0.29577464788732394</v>
      </c>
      <c r="M379" t="s">
        <v>30</v>
      </c>
      <c r="N379" t="s">
        <v>45</v>
      </c>
    </row>
    <row r="380" spans="1:14" x14ac:dyDescent="0.25">
      <c r="A380" s="7">
        <v>45322</v>
      </c>
      <c r="B380" t="s">
        <v>27</v>
      </c>
      <c r="C380" s="10">
        <v>379</v>
      </c>
      <c r="D380" s="10" t="s">
        <v>42</v>
      </c>
      <c r="E380" s="10" t="s">
        <v>18</v>
      </c>
      <c r="F380" s="10" t="s">
        <v>21</v>
      </c>
      <c r="G380" s="20">
        <v>92</v>
      </c>
      <c r="H380" s="20">
        <v>6</v>
      </c>
      <c r="I380" s="20" t="s">
        <v>18</v>
      </c>
      <c r="J380" s="20">
        <v>6</v>
      </c>
      <c r="K380" s="20">
        <v>92</v>
      </c>
      <c r="L380">
        <f t="shared" ref="L380:L382" si="79">IF(I380="G",K380/(K380+J380),J380/(J380+K380))</f>
        <v>0.93877551020408168</v>
      </c>
      <c r="M380" t="s">
        <v>30</v>
      </c>
      <c r="N380" t="s">
        <v>45</v>
      </c>
    </row>
    <row r="381" spans="1:14" x14ac:dyDescent="0.25">
      <c r="A381" s="7">
        <v>45322</v>
      </c>
      <c r="B381" t="s">
        <v>27</v>
      </c>
      <c r="C381" s="10">
        <v>380</v>
      </c>
      <c r="D381" s="10" t="s">
        <v>42</v>
      </c>
      <c r="E381" s="10" t="s">
        <v>18</v>
      </c>
      <c r="F381" s="10" t="s">
        <v>21</v>
      </c>
      <c r="G381" s="20">
        <v>24</v>
      </c>
      <c r="H381" s="20">
        <v>77</v>
      </c>
      <c r="I381" s="20" t="s">
        <v>18</v>
      </c>
      <c r="J381" s="20">
        <v>77</v>
      </c>
      <c r="K381" s="20">
        <v>24</v>
      </c>
      <c r="L381">
        <f t="shared" si="79"/>
        <v>0.23762376237623761</v>
      </c>
      <c r="M381" t="s">
        <v>30</v>
      </c>
      <c r="N381" t="s">
        <v>45</v>
      </c>
    </row>
    <row r="382" spans="1:14" x14ac:dyDescent="0.25">
      <c r="A382" s="7">
        <v>45322</v>
      </c>
      <c r="B382" t="s">
        <v>27</v>
      </c>
      <c r="C382" s="10">
        <v>381</v>
      </c>
      <c r="D382" s="10" t="s">
        <v>42</v>
      </c>
      <c r="E382" s="10" t="s">
        <v>21</v>
      </c>
      <c r="F382" s="10" t="s">
        <v>18</v>
      </c>
      <c r="G382" s="20">
        <v>52</v>
      </c>
      <c r="H382" s="20">
        <v>9</v>
      </c>
      <c r="I382" s="20" t="s">
        <v>21</v>
      </c>
      <c r="J382" s="20">
        <v>52</v>
      </c>
      <c r="K382" s="20">
        <v>9</v>
      </c>
      <c r="L382" s="22">
        <f t="shared" si="79"/>
        <v>0.85245901639344257</v>
      </c>
      <c r="M382" t="s">
        <v>30</v>
      </c>
      <c r="N382" t="s">
        <v>45</v>
      </c>
    </row>
    <row r="383" spans="1:14" x14ac:dyDescent="0.25">
      <c r="A383" s="7">
        <v>45322</v>
      </c>
      <c r="B383" t="s">
        <v>27</v>
      </c>
      <c r="C383" s="10">
        <v>382</v>
      </c>
      <c r="D383" s="10" t="s">
        <v>42</v>
      </c>
      <c r="E383" s="10" t="s">
        <v>21</v>
      </c>
      <c r="F383" s="10" t="s">
        <v>18</v>
      </c>
      <c r="G383" s="20">
        <v>94</v>
      </c>
      <c r="H383" s="20">
        <v>0</v>
      </c>
      <c r="I383" s="20" t="s">
        <v>21</v>
      </c>
      <c r="J383" s="20">
        <v>94</v>
      </c>
      <c r="K383" s="20">
        <v>0</v>
      </c>
      <c r="L383">
        <v>0.99990000000000001</v>
      </c>
      <c r="M383" t="s">
        <v>30</v>
      </c>
      <c r="N383" t="s">
        <v>45</v>
      </c>
    </row>
    <row r="384" spans="1:14" x14ac:dyDescent="0.25">
      <c r="A384" s="7">
        <v>45322</v>
      </c>
      <c r="B384" t="s">
        <v>27</v>
      </c>
      <c r="C384" s="10">
        <v>383</v>
      </c>
      <c r="D384" s="16" t="s">
        <v>41</v>
      </c>
      <c r="E384" s="10" t="s">
        <v>19</v>
      </c>
      <c r="F384" s="10" t="s">
        <v>17</v>
      </c>
      <c r="G384" s="20">
        <v>65</v>
      </c>
      <c r="H384" s="20">
        <v>0</v>
      </c>
      <c r="I384" s="20" t="s">
        <v>19</v>
      </c>
      <c r="J384" s="20">
        <v>65</v>
      </c>
      <c r="K384" s="20">
        <v>0</v>
      </c>
      <c r="L384">
        <v>0.99990000000000001</v>
      </c>
      <c r="M384" t="s">
        <v>30</v>
      </c>
      <c r="N384" t="s">
        <v>45</v>
      </c>
    </row>
    <row r="385" spans="1:14" x14ac:dyDescent="0.25">
      <c r="A385" s="7">
        <v>45322</v>
      </c>
      <c r="B385" t="s">
        <v>27</v>
      </c>
      <c r="C385" s="10">
        <v>384</v>
      </c>
      <c r="D385" s="16" t="s">
        <v>41</v>
      </c>
      <c r="E385" s="10" t="s">
        <v>19</v>
      </c>
      <c r="F385" s="10" t="s">
        <v>17</v>
      </c>
      <c r="G385" s="20">
        <v>40</v>
      </c>
      <c r="H385" s="20">
        <v>34</v>
      </c>
      <c r="I385" s="20" t="s">
        <v>17</v>
      </c>
      <c r="J385" s="20">
        <v>40</v>
      </c>
      <c r="K385" s="20">
        <v>34</v>
      </c>
      <c r="L385" s="11">
        <f t="shared" ref="L385" si="80">IF(I385="F",K385/(K385+J385),J385/(J385+K385))</f>
        <v>0.45945945945945948</v>
      </c>
      <c r="M385" t="s">
        <v>30</v>
      </c>
      <c r="N385" t="s">
        <v>45</v>
      </c>
    </row>
    <row r="386" spans="1:14" x14ac:dyDescent="0.25">
      <c r="A386" s="7">
        <v>45322</v>
      </c>
      <c r="B386" t="s">
        <v>27</v>
      </c>
      <c r="C386" s="10">
        <v>385</v>
      </c>
      <c r="D386" s="16" t="s">
        <v>41</v>
      </c>
      <c r="E386" s="10" t="s">
        <v>17</v>
      </c>
      <c r="F386" s="10" t="s">
        <v>19</v>
      </c>
      <c r="G386" s="20">
        <v>15</v>
      </c>
      <c r="H386" s="20">
        <v>81</v>
      </c>
      <c r="I386" s="20" t="s">
        <v>19</v>
      </c>
      <c r="J386" s="20">
        <v>81</v>
      </c>
      <c r="K386" s="20">
        <v>15</v>
      </c>
      <c r="L386">
        <f t="shared" ref="L386" si="81">IF(I386="F",K386/(K386+J386),J386/(J386+K386))</f>
        <v>0.84375</v>
      </c>
      <c r="M386" t="s">
        <v>30</v>
      </c>
      <c r="N386" t="s">
        <v>45</v>
      </c>
    </row>
    <row r="387" spans="1:14" x14ac:dyDescent="0.25">
      <c r="A387" s="7">
        <v>45322</v>
      </c>
      <c r="B387" t="s">
        <v>27</v>
      </c>
      <c r="C387" s="10">
        <v>386</v>
      </c>
      <c r="D387" s="16" t="s">
        <v>41</v>
      </c>
      <c r="E387" s="10" t="s">
        <v>17</v>
      </c>
      <c r="F387" s="10" t="s">
        <v>19</v>
      </c>
      <c r="G387" s="20">
        <v>71</v>
      </c>
      <c r="H387" s="20">
        <v>0</v>
      </c>
      <c r="I387" s="20" t="s">
        <v>17</v>
      </c>
      <c r="J387" s="20">
        <v>0</v>
      </c>
      <c r="K387" s="20">
        <v>71</v>
      </c>
      <c r="L387">
        <v>0.99990000000000001</v>
      </c>
      <c r="M387" t="s">
        <v>30</v>
      </c>
      <c r="N387" t="s">
        <v>45</v>
      </c>
    </row>
    <row r="388" spans="1:14" x14ac:dyDescent="0.25">
      <c r="A388" s="7">
        <v>45322</v>
      </c>
      <c r="B388" t="s">
        <v>27</v>
      </c>
      <c r="C388" s="10">
        <v>387</v>
      </c>
      <c r="D388" s="10" t="s">
        <v>42</v>
      </c>
      <c r="E388" s="10" t="s">
        <v>18</v>
      </c>
      <c r="F388" s="10" t="s">
        <v>21</v>
      </c>
      <c r="G388" s="20">
        <v>80</v>
      </c>
      <c r="H388" s="20">
        <v>9</v>
      </c>
      <c r="I388" s="20" t="s">
        <v>18</v>
      </c>
      <c r="J388" s="20">
        <v>9</v>
      </c>
      <c r="K388" s="20">
        <v>80</v>
      </c>
      <c r="L388">
        <f t="shared" ref="L388:L391" si="82">IF(I388="G",K388/(K388+J388),J388/(J388+K388))</f>
        <v>0.898876404494382</v>
      </c>
      <c r="M388" t="s">
        <v>30</v>
      </c>
      <c r="N388" t="s">
        <v>45</v>
      </c>
    </row>
    <row r="389" spans="1:14" x14ac:dyDescent="0.25">
      <c r="A389" s="7">
        <v>45322</v>
      </c>
      <c r="B389" t="s">
        <v>27</v>
      </c>
      <c r="C389" s="10">
        <v>388</v>
      </c>
      <c r="D389" s="10" t="s">
        <v>42</v>
      </c>
      <c r="E389" s="10" t="s">
        <v>18</v>
      </c>
      <c r="F389" s="10" t="s">
        <v>21</v>
      </c>
      <c r="G389" s="20">
        <v>85</v>
      </c>
      <c r="H389" s="20">
        <v>0</v>
      </c>
      <c r="I389" s="20" t="s">
        <v>18</v>
      </c>
      <c r="J389" s="20">
        <v>0</v>
      </c>
      <c r="K389" s="20">
        <v>85</v>
      </c>
      <c r="L389">
        <v>0.99990000000000001</v>
      </c>
      <c r="M389" t="s">
        <v>30</v>
      </c>
      <c r="N389" t="s">
        <v>45</v>
      </c>
    </row>
    <row r="390" spans="1:14" x14ac:dyDescent="0.25">
      <c r="A390" s="7">
        <v>45322</v>
      </c>
      <c r="B390" t="s">
        <v>27</v>
      </c>
      <c r="C390" s="10">
        <v>389</v>
      </c>
      <c r="D390" s="10" t="s">
        <v>42</v>
      </c>
      <c r="E390" s="10" t="s">
        <v>21</v>
      </c>
      <c r="F390" s="10" t="s">
        <v>18</v>
      </c>
      <c r="G390" s="20">
        <v>3</v>
      </c>
      <c r="H390" s="20">
        <v>71</v>
      </c>
      <c r="I390" s="20" t="s">
        <v>18</v>
      </c>
      <c r="J390" s="20">
        <v>3</v>
      </c>
      <c r="K390" s="20">
        <v>71</v>
      </c>
      <c r="L390" s="22">
        <f t="shared" si="82"/>
        <v>0.95945945945945943</v>
      </c>
      <c r="M390" t="s">
        <v>30</v>
      </c>
      <c r="N390" t="s">
        <v>45</v>
      </c>
    </row>
    <row r="391" spans="1:14" x14ac:dyDescent="0.25">
      <c r="A391" s="7">
        <v>45322</v>
      </c>
      <c r="B391" t="s">
        <v>27</v>
      </c>
      <c r="C391" s="10">
        <v>390</v>
      </c>
      <c r="D391" s="10" t="s">
        <v>42</v>
      </c>
      <c r="E391" s="10" t="s">
        <v>21</v>
      </c>
      <c r="F391" s="10" t="s">
        <v>18</v>
      </c>
      <c r="G391" s="20">
        <v>77</v>
      </c>
      <c r="H391" s="20">
        <v>8</v>
      </c>
      <c r="I391" s="20" t="s">
        <v>21</v>
      </c>
      <c r="J391" s="20">
        <v>77</v>
      </c>
      <c r="K391" s="20">
        <v>8</v>
      </c>
      <c r="L391" s="22">
        <f t="shared" si="82"/>
        <v>0.90588235294117647</v>
      </c>
      <c r="M391" t="s">
        <v>30</v>
      </c>
      <c r="N391" t="s">
        <v>45</v>
      </c>
    </row>
    <row r="392" spans="1:14" x14ac:dyDescent="0.25">
      <c r="A392" s="7">
        <v>45322</v>
      </c>
      <c r="B392" t="s">
        <v>27</v>
      </c>
      <c r="C392" s="10">
        <v>391</v>
      </c>
      <c r="D392" s="16" t="s">
        <v>41</v>
      </c>
      <c r="E392" s="10" t="s">
        <v>19</v>
      </c>
      <c r="F392" s="10" t="s">
        <v>17</v>
      </c>
      <c r="G392" s="20">
        <v>77</v>
      </c>
      <c r="H392" s="20">
        <v>9</v>
      </c>
      <c r="I392" s="20" t="s">
        <v>19</v>
      </c>
      <c r="J392" s="20">
        <v>77</v>
      </c>
      <c r="K392" s="20">
        <v>9</v>
      </c>
      <c r="L392" s="11">
        <f t="shared" ref="L392" si="83">IF(I392="F",K392/(K392+J392),J392/(J392+K392))</f>
        <v>0.89534883720930236</v>
      </c>
      <c r="M392" t="s">
        <v>30</v>
      </c>
      <c r="N392" t="s">
        <v>45</v>
      </c>
    </row>
    <row r="393" spans="1:14" x14ac:dyDescent="0.25">
      <c r="A393" s="7">
        <v>45322</v>
      </c>
      <c r="B393" t="s">
        <v>27</v>
      </c>
      <c r="C393" s="10">
        <v>392</v>
      </c>
      <c r="D393" s="16" t="s">
        <v>41</v>
      </c>
      <c r="E393" s="10" t="s">
        <v>19</v>
      </c>
      <c r="F393" s="10" t="s">
        <v>17</v>
      </c>
      <c r="G393" s="20">
        <v>0</v>
      </c>
      <c r="H393" s="20">
        <v>73</v>
      </c>
      <c r="I393" s="20" t="s">
        <v>17</v>
      </c>
      <c r="J393" s="20">
        <v>0</v>
      </c>
      <c r="K393" s="20">
        <v>73</v>
      </c>
      <c r="L393">
        <v>0.99990000000000001</v>
      </c>
      <c r="M393" t="s">
        <v>30</v>
      </c>
      <c r="N393" t="s">
        <v>45</v>
      </c>
    </row>
    <row r="394" spans="1:14" x14ac:dyDescent="0.25">
      <c r="A394" s="7">
        <v>45322</v>
      </c>
      <c r="B394" t="s">
        <v>27</v>
      </c>
      <c r="C394" s="10">
        <v>393</v>
      </c>
      <c r="D394" s="16" t="s">
        <v>41</v>
      </c>
      <c r="E394" s="10" t="s">
        <v>17</v>
      </c>
      <c r="F394" s="10" t="s">
        <v>19</v>
      </c>
      <c r="G394" s="20">
        <v>81</v>
      </c>
      <c r="H394" s="20">
        <v>9</v>
      </c>
      <c r="I394" s="20" t="s">
        <v>17</v>
      </c>
      <c r="J394" s="20">
        <v>9</v>
      </c>
      <c r="K394" s="20">
        <v>81</v>
      </c>
      <c r="L394">
        <f t="shared" ref="L394" si="84">IF(I394="F",K394/(K394+J394),J394/(J394+K394))</f>
        <v>0.9</v>
      </c>
      <c r="M394" t="s">
        <v>30</v>
      </c>
      <c r="N394" t="s">
        <v>45</v>
      </c>
    </row>
    <row r="395" spans="1:14" x14ac:dyDescent="0.25">
      <c r="A395" s="7">
        <v>45322</v>
      </c>
      <c r="B395" t="s">
        <v>27</v>
      </c>
      <c r="C395" s="10">
        <v>394</v>
      </c>
      <c r="D395" s="16" t="s">
        <v>41</v>
      </c>
      <c r="E395" s="10" t="s">
        <v>17</v>
      </c>
      <c r="F395" s="10" t="s">
        <v>19</v>
      </c>
      <c r="G395" s="20">
        <v>77</v>
      </c>
      <c r="H395" s="20">
        <v>0</v>
      </c>
      <c r="I395" s="20" t="s">
        <v>17</v>
      </c>
      <c r="J395" s="20">
        <v>0</v>
      </c>
      <c r="K395" s="20">
        <v>77</v>
      </c>
      <c r="L395">
        <v>0.99990000000000001</v>
      </c>
      <c r="M395" t="s">
        <v>30</v>
      </c>
      <c r="N395" t="s">
        <v>45</v>
      </c>
    </row>
    <row r="396" spans="1:14" x14ac:dyDescent="0.25">
      <c r="A396" s="7">
        <v>45322</v>
      </c>
      <c r="B396" t="s">
        <v>27</v>
      </c>
      <c r="C396" s="10">
        <v>395</v>
      </c>
      <c r="D396" s="10" t="s">
        <v>42</v>
      </c>
      <c r="E396" s="10" t="s">
        <v>18</v>
      </c>
      <c r="F396" s="10" t="s">
        <v>21</v>
      </c>
      <c r="G396" s="20">
        <v>0</v>
      </c>
      <c r="H396" s="20">
        <v>79</v>
      </c>
      <c r="I396" s="20" t="s">
        <v>21</v>
      </c>
      <c r="J396" s="20">
        <v>79</v>
      </c>
      <c r="K396" s="20">
        <v>0</v>
      </c>
      <c r="L396">
        <v>0.99990000000000001</v>
      </c>
      <c r="M396" t="s">
        <v>30</v>
      </c>
      <c r="N396" t="s">
        <v>45</v>
      </c>
    </row>
    <row r="397" spans="1:14" x14ac:dyDescent="0.25">
      <c r="A397" s="7">
        <v>45322</v>
      </c>
      <c r="B397" t="s">
        <v>27</v>
      </c>
      <c r="C397" s="10">
        <v>396</v>
      </c>
      <c r="D397" s="10" t="s">
        <v>42</v>
      </c>
      <c r="E397" s="10" t="s">
        <v>18</v>
      </c>
      <c r="F397" s="10" t="s">
        <v>21</v>
      </c>
      <c r="G397" s="20">
        <v>59</v>
      </c>
      <c r="H397" s="20">
        <v>11</v>
      </c>
      <c r="I397" s="20" t="s">
        <v>18</v>
      </c>
      <c r="J397" s="20">
        <v>11</v>
      </c>
      <c r="K397" s="20">
        <v>59</v>
      </c>
      <c r="L397">
        <f t="shared" ref="L397:L399" si="85">IF(I397="G",K397/(K397+J397),J397/(J397+K397))</f>
        <v>0.84285714285714286</v>
      </c>
      <c r="M397" t="s">
        <v>30</v>
      </c>
      <c r="N397" t="s">
        <v>45</v>
      </c>
    </row>
    <row r="398" spans="1:14" x14ac:dyDescent="0.25">
      <c r="A398" s="7">
        <v>45322</v>
      </c>
      <c r="B398" t="s">
        <v>27</v>
      </c>
      <c r="C398" s="10">
        <v>397</v>
      </c>
      <c r="D398" s="10" t="s">
        <v>42</v>
      </c>
      <c r="E398" s="10" t="s">
        <v>21</v>
      </c>
      <c r="F398" s="10" t="s">
        <v>18</v>
      </c>
      <c r="G398" s="20">
        <v>63</v>
      </c>
      <c r="H398" s="20">
        <v>31</v>
      </c>
      <c r="I398" s="20" t="s">
        <v>21</v>
      </c>
      <c r="J398" s="20">
        <v>63</v>
      </c>
      <c r="K398" s="20">
        <v>31</v>
      </c>
      <c r="L398" s="22">
        <f t="shared" si="85"/>
        <v>0.67021276595744683</v>
      </c>
      <c r="M398" t="s">
        <v>30</v>
      </c>
      <c r="N398" t="s">
        <v>45</v>
      </c>
    </row>
    <row r="399" spans="1:14" x14ac:dyDescent="0.25">
      <c r="A399" s="7">
        <v>45322</v>
      </c>
      <c r="B399" t="s">
        <v>27</v>
      </c>
      <c r="C399" s="10">
        <v>398</v>
      </c>
      <c r="D399" s="10" t="s">
        <v>42</v>
      </c>
      <c r="E399" s="10" t="s">
        <v>21</v>
      </c>
      <c r="F399" s="10" t="s">
        <v>18</v>
      </c>
      <c r="G399" s="20">
        <v>22</v>
      </c>
      <c r="H399" s="20">
        <v>62</v>
      </c>
      <c r="I399" s="20" t="s">
        <v>18</v>
      </c>
      <c r="J399" s="20">
        <v>22</v>
      </c>
      <c r="K399" s="20">
        <v>62</v>
      </c>
      <c r="L399" s="22">
        <f t="shared" si="85"/>
        <v>0.73809523809523814</v>
      </c>
      <c r="M399" t="s">
        <v>30</v>
      </c>
      <c r="N399" t="s">
        <v>45</v>
      </c>
    </row>
    <row r="400" spans="1:14" x14ac:dyDescent="0.25">
      <c r="A400" s="7">
        <v>45322</v>
      </c>
      <c r="B400" t="s">
        <v>27</v>
      </c>
      <c r="C400" s="10">
        <v>399</v>
      </c>
      <c r="D400" s="16" t="s">
        <v>41</v>
      </c>
      <c r="E400" s="10" t="s">
        <v>19</v>
      </c>
      <c r="F400" s="10" t="s">
        <v>17</v>
      </c>
      <c r="G400" s="20">
        <v>69</v>
      </c>
      <c r="H400" s="20">
        <v>6</v>
      </c>
      <c r="I400" s="20" t="s">
        <v>19</v>
      </c>
      <c r="J400" s="20">
        <v>69</v>
      </c>
      <c r="K400" s="20">
        <v>6</v>
      </c>
      <c r="L400" s="11">
        <f t="shared" ref="L400:L401" si="86">IF(I400="F",K400/(K400+J400),J400/(J400+K400))</f>
        <v>0.92</v>
      </c>
      <c r="M400" t="s">
        <v>30</v>
      </c>
      <c r="N400" t="s">
        <v>45</v>
      </c>
    </row>
    <row r="401" spans="1:14" x14ac:dyDescent="0.25">
      <c r="A401" s="7">
        <v>45322</v>
      </c>
      <c r="B401" t="s">
        <v>27</v>
      </c>
      <c r="C401" s="10">
        <v>400</v>
      </c>
      <c r="D401" s="16" t="s">
        <v>41</v>
      </c>
      <c r="E401" s="10" t="s">
        <v>19</v>
      </c>
      <c r="F401" s="10" t="s">
        <v>17</v>
      </c>
      <c r="G401" s="20">
        <v>8</v>
      </c>
      <c r="H401" s="20">
        <v>76</v>
      </c>
      <c r="I401" s="20" t="s">
        <v>17</v>
      </c>
      <c r="J401" s="20">
        <v>8</v>
      </c>
      <c r="K401" s="20">
        <v>76</v>
      </c>
      <c r="L401" s="11">
        <f t="shared" si="86"/>
        <v>0.90476190476190477</v>
      </c>
      <c r="M401" t="s">
        <v>30</v>
      </c>
      <c r="N401" t="s">
        <v>45</v>
      </c>
    </row>
    <row r="402" spans="1:14" x14ac:dyDescent="0.25">
      <c r="A402" s="7">
        <v>45322</v>
      </c>
      <c r="B402" t="s">
        <v>27</v>
      </c>
      <c r="C402" s="10">
        <v>401</v>
      </c>
      <c r="D402" s="16" t="s">
        <v>41</v>
      </c>
      <c r="E402" s="10" t="s">
        <v>17</v>
      </c>
      <c r="F402" s="10" t="s">
        <v>19</v>
      </c>
      <c r="G402" s="20">
        <v>24</v>
      </c>
      <c r="H402" s="20">
        <v>73</v>
      </c>
      <c r="I402" s="20" t="s">
        <v>19</v>
      </c>
      <c r="J402" s="20">
        <v>73</v>
      </c>
      <c r="K402" s="20">
        <v>24</v>
      </c>
      <c r="L402">
        <f t="shared" ref="L402:L403" si="87">IF(I402="F",K402/(K402+J402),J402/(J402+K402))</f>
        <v>0.75257731958762886</v>
      </c>
      <c r="M402" t="s">
        <v>30</v>
      </c>
      <c r="N402" t="s">
        <v>45</v>
      </c>
    </row>
    <row r="403" spans="1:14" x14ac:dyDescent="0.25">
      <c r="A403" s="7">
        <v>45322</v>
      </c>
      <c r="B403" t="s">
        <v>27</v>
      </c>
      <c r="C403" s="10">
        <v>402</v>
      </c>
      <c r="D403" s="16" t="s">
        <v>41</v>
      </c>
      <c r="E403" s="10" t="s">
        <v>17</v>
      </c>
      <c r="F403" s="10" t="s">
        <v>19</v>
      </c>
      <c r="G403" s="20">
        <v>12</v>
      </c>
      <c r="H403" s="20">
        <v>52</v>
      </c>
      <c r="I403" s="20" t="s">
        <v>19</v>
      </c>
      <c r="J403" s="20">
        <v>52</v>
      </c>
      <c r="K403" s="20">
        <v>12</v>
      </c>
      <c r="L403">
        <f t="shared" si="87"/>
        <v>0.8125</v>
      </c>
      <c r="M403" t="s">
        <v>30</v>
      </c>
      <c r="N403" t="s">
        <v>45</v>
      </c>
    </row>
    <row r="404" spans="1:14" x14ac:dyDescent="0.25">
      <c r="A404" s="7">
        <v>45322</v>
      </c>
      <c r="B404" t="s">
        <v>27</v>
      </c>
      <c r="C404" s="10">
        <v>403</v>
      </c>
      <c r="D404" s="10" t="s">
        <v>42</v>
      </c>
      <c r="E404" s="10" t="s">
        <v>18</v>
      </c>
      <c r="F404" s="10" t="s">
        <v>21</v>
      </c>
      <c r="G404" s="20">
        <v>69</v>
      </c>
      <c r="H404" s="20">
        <v>21</v>
      </c>
      <c r="I404" s="20" t="s">
        <v>18</v>
      </c>
      <c r="J404" s="20">
        <v>21</v>
      </c>
      <c r="K404" s="20">
        <v>69</v>
      </c>
      <c r="L404">
        <f t="shared" ref="L404:L407" si="88">IF(I404="G",K404/(K404+J404),J404/(J404+K404))</f>
        <v>0.76666666666666672</v>
      </c>
      <c r="M404" t="s">
        <v>30</v>
      </c>
      <c r="N404" t="s">
        <v>45</v>
      </c>
    </row>
    <row r="405" spans="1:14" x14ac:dyDescent="0.25">
      <c r="A405" s="7">
        <v>45322</v>
      </c>
      <c r="B405" t="s">
        <v>27</v>
      </c>
      <c r="C405" s="10">
        <v>404</v>
      </c>
      <c r="D405" s="10" t="s">
        <v>42</v>
      </c>
      <c r="E405" s="10" t="s">
        <v>18</v>
      </c>
      <c r="F405" s="10" t="s">
        <v>21</v>
      </c>
      <c r="G405" s="20">
        <v>48</v>
      </c>
      <c r="H405" s="20">
        <v>34</v>
      </c>
      <c r="I405" s="20" t="s">
        <v>18</v>
      </c>
      <c r="J405" s="20">
        <v>34</v>
      </c>
      <c r="K405" s="20">
        <v>48</v>
      </c>
      <c r="L405">
        <f t="shared" si="88"/>
        <v>0.58536585365853655</v>
      </c>
      <c r="M405" t="s">
        <v>30</v>
      </c>
      <c r="N405" t="s">
        <v>45</v>
      </c>
    </row>
    <row r="406" spans="1:14" x14ac:dyDescent="0.25">
      <c r="A406" s="7">
        <v>45322</v>
      </c>
      <c r="B406" t="s">
        <v>27</v>
      </c>
      <c r="C406" s="10">
        <v>405</v>
      </c>
      <c r="D406" s="10" t="s">
        <v>42</v>
      </c>
      <c r="E406" s="10" t="s">
        <v>21</v>
      </c>
      <c r="F406" s="10" t="s">
        <v>18</v>
      </c>
      <c r="G406" s="20">
        <v>0</v>
      </c>
      <c r="H406" s="20">
        <v>76</v>
      </c>
      <c r="I406" s="20" t="s">
        <v>18</v>
      </c>
      <c r="J406" s="20">
        <v>0</v>
      </c>
      <c r="K406" s="20">
        <v>76</v>
      </c>
      <c r="L406">
        <v>0.99990000000000001</v>
      </c>
      <c r="M406" t="s">
        <v>30</v>
      </c>
      <c r="N406" t="s">
        <v>45</v>
      </c>
    </row>
    <row r="407" spans="1:14" x14ac:dyDescent="0.25">
      <c r="A407" s="7">
        <v>45322</v>
      </c>
      <c r="B407" t="s">
        <v>27</v>
      </c>
      <c r="C407" s="10">
        <v>406</v>
      </c>
      <c r="D407" s="20" t="s">
        <v>42</v>
      </c>
      <c r="E407" s="20" t="s">
        <v>21</v>
      </c>
      <c r="F407" s="20" t="s">
        <v>18</v>
      </c>
      <c r="G407" s="20">
        <v>87</v>
      </c>
      <c r="H407" s="20">
        <v>13</v>
      </c>
      <c r="I407" s="20" t="s">
        <v>21</v>
      </c>
      <c r="J407" s="20">
        <v>87</v>
      </c>
      <c r="K407" s="20">
        <v>13</v>
      </c>
      <c r="L407" s="22">
        <f t="shared" si="88"/>
        <v>0.87</v>
      </c>
      <c r="M407" t="s">
        <v>30</v>
      </c>
      <c r="N407" t="s">
        <v>45</v>
      </c>
    </row>
    <row r="408" spans="1:14" x14ac:dyDescent="0.25">
      <c r="A408" s="7">
        <v>45322</v>
      </c>
      <c r="B408" t="s">
        <v>27</v>
      </c>
      <c r="C408" s="10">
        <v>407</v>
      </c>
      <c r="D408" s="18" t="s">
        <v>41</v>
      </c>
      <c r="E408" s="10" t="s">
        <v>19</v>
      </c>
      <c r="F408" s="10" t="s">
        <v>17</v>
      </c>
      <c r="G408" s="20">
        <v>3</v>
      </c>
      <c r="H408" s="20">
        <v>69</v>
      </c>
      <c r="I408" s="20" t="s">
        <v>17</v>
      </c>
      <c r="J408" s="20">
        <v>3</v>
      </c>
      <c r="K408" s="20">
        <v>69</v>
      </c>
      <c r="L408" s="11">
        <f t="shared" ref="L408:L411" si="89">IF(I408="F",K408/(K408+J408),J408/(J408+K408))</f>
        <v>0.95833333333333337</v>
      </c>
      <c r="M408" t="s">
        <v>30</v>
      </c>
      <c r="N408" t="s">
        <v>45</v>
      </c>
    </row>
    <row r="409" spans="1:14" x14ac:dyDescent="0.25">
      <c r="A409" s="7">
        <v>45322</v>
      </c>
      <c r="B409" t="s">
        <v>27</v>
      </c>
      <c r="C409" s="10">
        <v>408</v>
      </c>
      <c r="D409" s="24" t="s">
        <v>41</v>
      </c>
      <c r="E409" s="23" t="s">
        <v>19</v>
      </c>
      <c r="F409" s="23" t="s">
        <v>17</v>
      </c>
      <c r="G409" s="11">
        <v>105</v>
      </c>
      <c r="H409" s="11">
        <v>25</v>
      </c>
      <c r="I409" s="11" t="s">
        <v>19</v>
      </c>
      <c r="J409" s="11">
        <v>105</v>
      </c>
      <c r="K409" s="11">
        <v>25</v>
      </c>
      <c r="L409" s="11">
        <f t="shared" si="89"/>
        <v>0.80769230769230771</v>
      </c>
      <c r="M409" t="s">
        <v>30</v>
      </c>
      <c r="N409" t="s">
        <v>45</v>
      </c>
    </row>
    <row r="410" spans="1:14" x14ac:dyDescent="0.25">
      <c r="A410" s="7">
        <v>45324</v>
      </c>
      <c r="B410" t="s">
        <v>28</v>
      </c>
      <c r="C410" s="10">
        <v>409</v>
      </c>
      <c r="D410" s="16" t="s">
        <v>41</v>
      </c>
      <c r="E410" s="10" t="s">
        <v>17</v>
      </c>
      <c r="F410" s="10" t="s">
        <v>19</v>
      </c>
      <c r="G410" s="10">
        <v>102</v>
      </c>
      <c r="H410" s="10">
        <v>20</v>
      </c>
      <c r="I410" s="10" t="s">
        <v>17</v>
      </c>
      <c r="J410" s="10">
        <v>20</v>
      </c>
      <c r="K410" s="10">
        <v>102</v>
      </c>
      <c r="L410">
        <f t="shared" si="89"/>
        <v>0.83606557377049184</v>
      </c>
      <c r="M410" t="s">
        <v>30</v>
      </c>
      <c r="N410" t="s">
        <v>45</v>
      </c>
    </row>
    <row r="411" spans="1:14" x14ac:dyDescent="0.25">
      <c r="A411" s="7">
        <v>45324</v>
      </c>
      <c r="B411" t="s">
        <v>28</v>
      </c>
      <c r="C411" s="10">
        <v>410</v>
      </c>
      <c r="D411" s="16" t="s">
        <v>41</v>
      </c>
      <c r="E411" s="10" t="s">
        <v>17</v>
      </c>
      <c r="F411" s="10" t="s">
        <v>19</v>
      </c>
      <c r="G411" s="10">
        <v>56</v>
      </c>
      <c r="H411" s="10">
        <v>21</v>
      </c>
      <c r="I411" s="10" t="s">
        <v>17</v>
      </c>
      <c r="J411" s="10">
        <v>21</v>
      </c>
      <c r="K411" s="10">
        <v>56</v>
      </c>
      <c r="L411">
        <f t="shared" si="89"/>
        <v>0.72727272727272729</v>
      </c>
      <c r="M411" t="s">
        <v>30</v>
      </c>
      <c r="N411" t="s">
        <v>45</v>
      </c>
    </row>
    <row r="412" spans="1:14" x14ac:dyDescent="0.25">
      <c r="A412" s="7">
        <v>45324</v>
      </c>
      <c r="B412" t="s">
        <v>28</v>
      </c>
      <c r="C412" s="10">
        <v>411</v>
      </c>
      <c r="D412" s="10" t="s">
        <v>42</v>
      </c>
      <c r="E412" s="10" t="s">
        <v>18</v>
      </c>
      <c r="F412" s="10" t="s">
        <v>21</v>
      </c>
      <c r="G412" s="10">
        <v>18</v>
      </c>
      <c r="H412" s="10">
        <v>71</v>
      </c>
      <c r="I412" s="10" t="s">
        <v>21</v>
      </c>
      <c r="J412" s="10">
        <v>71</v>
      </c>
      <c r="K412" s="10">
        <v>18</v>
      </c>
      <c r="L412">
        <f t="shared" ref="L412:L415" si="90">IF(I412="G",K412/(K412+J412),J412/(J412+K412))</f>
        <v>0.797752808988764</v>
      </c>
      <c r="M412" t="s">
        <v>30</v>
      </c>
      <c r="N412" t="s">
        <v>45</v>
      </c>
    </row>
    <row r="413" spans="1:14" x14ac:dyDescent="0.25">
      <c r="A413" s="7">
        <v>45324</v>
      </c>
      <c r="B413" t="s">
        <v>28</v>
      </c>
      <c r="C413" s="10">
        <v>412</v>
      </c>
      <c r="D413" s="10" t="s">
        <v>42</v>
      </c>
      <c r="E413" s="10" t="s">
        <v>18</v>
      </c>
      <c r="F413" s="10" t="s">
        <v>21</v>
      </c>
      <c r="G413" s="10">
        <v>13</v>
      </c>
      <c r="H413" s="10">
        <v>56</v>
      </c>
      <c r="I413" s="10" t="s">
        <v>21</v>
      </c>
      <c r="J413" s="10">
        <v>56</v>
      </c>
      <c r="K413" s="10">
        <v>13</v>
      </c>
      <c r="L413">
        <f t="shared" si="90"/>
        <v>0.81159420289855078</v>
      </c>
      <c r="M413" t="s">
        <v>30</v>
      </c>
      <c r="N413" t="s">
        <v>45</v>
      </c>
    </row>
    <row r="414" spans="1:14" x14ac:dyDescent="0.25">
      <c r="A414" s="7">
        <v>45324</v>
      </c>
      <c r="B414" t="s">
        <v>28</v>
      </c>
      <c r="C414" s="10">
        <v>413</v>
      </c>
      <c r="D414" s="10" t="s">
        <v>42</v>
      </c>
      <c r="E414" s="10" t="s">
        <v>21</v>
      </c>
      <c r="F414" s="10" t="s">
        <v>18</v>
      </c>
      <c r="G414" s="10">
        <v>55</v>
      </c>
      <c r="H414" s="10">
        <v>33</v>
      </c>
      <c r="I414" s="10" t="s">
        <v>18</v>
      </c>
      <c r="J414" s="10">
        <v>55</v>
      </c>
      <c r="K414" s="10">
        <v>33</v>
      </c>
      <c r="L414" s="22">
        <f t="shared" si="90"/>
        <v>0.375</v>
      </c>
      <c r="M414" t="s">
        <v>30</v>
      </c>
      <c r="N414" t="s">
        <v>45</v>
      </c>
    </row>
    <row r="415" spans="1:14" x14ac:dyDescent="0.25">
      <c r="A415" s="7">
        <v>45324</v>
      </c>
      <c r="B415" t="s">
        <v>28</v>
      </c>
      <c r="C415" s="10">
        <v>414</v>
      </c>
      <c r="D415" s="10" t="s">
        <v>42</v>
      </c>
      <c r="E415" s="10" t="s">
        <v>21</v>
      </c>
      <c r="F415" s="10" t="s">
        <v>18</v>
      </c>
      <c r="G415" s="10">
        <v>6</v>
      </c>
      <c r="H415" s="10">
        <v>61</v>
      </c>
      <c r="I415" s="10" t="s">
        <v>18</v>
      </c>
      <c r="J415" s="10">
        <v>6</v>
      </c>
      <c r="K415" s="10">
        <v>61</v>
      </c>
      <c r="L415" s="22">
        <f t="shared" si="90"/>
        <v>0.91044776119402981</v>
      </c>
      <c r="M415" t="s">
        <v>30</v>
      </c>
      <c r="N415" t="s">
        <v>45</v>
      </c>
    </row>
    <row r="416" spans="1:14" x14ac:dyDescent="0.25">
      <c r="A416" s="7">
        <v>45324</v>
      </c>
      <c r="B416" t="s">
        <v>28</v>
      </c>
      <c r="C416" s="10">
        <v>415</v>
      </c>
      <c r="D416" s="16" t="s">
        <v>41</v>
      </c>
      <c r="E416" s="10" t="s">
        <v>19</v>
      </c>
      <c r="F416" s="10" t="s">
        <v>17</v>
      </c>
      <c r="G416" s="10">
        <v>0</v>
      </c>
      <c r="H416" s="10">
        <v>75</v>
      </c>
      <c r="I416" s="10" t="s">
        <v>17</v>
      </c>
      <c r="J416" s="10">
        <v>0</v>
      </c>
      <c r="K416" s="10">
        <v>75</v>
      </c>
      <c r="L416">
        <v>0.99990000000000001</v>
      </c>
      <c r="M416" t="s">
        <v>30</v>
      </c>
      <c r="N416" t="s">
        <v>45</v>
      </c>
    </row>
    <row r="417" spans="1:14" x14ac:dyDescent="0.25">
      <c r="A417" s="7">
        <v>45324</v>
      </c>
      <c r="B417" t="s">
        <v>28</v>
      </c>
      <c r="C417" s="10">
        <v>416</v>
      </c>
      <c r="D417" s="16" t="s">
        <v>41</v>
      </c>
      <c r="E417" s="10" t="s">
        <v>19</v>
      </c>
      <c r="F417" s="10" t="s">
        <v>17</v>
      </c>
      <c r="G417" s="10">
        <v>48</v>
      </c>
      <c r="H417" s="10">
        <v>15</v>
      </c>
      <c r="I417" s="10" t="s">
        <v>19</v>
      </c>
      <c r="J417" s="10">
        <v>48</v>
      </c>
      <c r="K417" s="10">
        <v>15</v>
      </c>
      <c r="L417" s="11">
        <f t="shared" ref="L417:L419" si="91">IF(I417="F",K417/(K417+J417),J417/(J417+K417))</f>
        <v>0.76190476190476186</v>
      </c>
      <c r="M417" t="s">
        <v>30</v>
      </c>
      <c r="N417" t="s">
        <v>45</v>
      </c>
    </row>
    <row r="418" spans="1:14" x14ac:dyDescent="0.25">
      <c r="A418" s="7">
        <v>45324</v>
      </c>
      <c r="B418" t="s">
        <v>28</v>
      </c>
      <c r="C418" s="10">
        <v>417</v>
      </c>
      <c r="D418" s="16" t="s">
        <v>41</v>
      </c>
      <c r="E418" s="10" t="s">
        <v>17</v>
      </c>
      <c r="F418" s="10" t="s">
        <v>19</v>
      </c>
      <c r="G418" s="10">
        <v>45</v>
      </c>
      <c r="H418" s="10">
        <v>111</v>
      </c>
      <c r="I418" s="10" t="s">
        <v>19</v>
      </c>
      <c r="J418" s="10">
        <v>111</v>
      </c>
      <c r="K418" s="10">
        <v>45</v>
      </c>
      <c r="L418">
        <f t="shared" si="91"/>
        <v>0.71153846153846156</v>
      </c>
      <c r="M418" t="s">
        <v>30</v>
      </c>
      <c r="N418" t="s">
        <v>45</v>
      </c>
    </row>
    <row r="419" spans="1:14" x14ac:dyDescent="0.25">
      <c r="A419" s="7">
        <v>45324</v>
      </c>
      <c r="B419" t="s">
        <v>28</v>
      </c>
      <c r="C419" s="10">
        <v>418</v>
      </c>
      <c r="D419" s="16" t="s">
        <v>41</v>
      </c>
      <c r="E419" s="10" t="s">
        <v>17</v>
      </c>
      <c r="F419" s="10" t="s">
        <v>19</v>
      </c>
      <c r="G419" s="10">
        <v>64</v>
      </c>
      <c r="H419" s="10">
        <v>4</v>
      </c>
      <c r="I419" s="10" t="s">
        <v>17</v>
      </c>
      <c r="J419" s="10">
        <v>4</v>
      </c>
      <c r="K419" s="10">
        <v>64</v>
      </c>
      <c r="L419">
        <f t="shared" si="91"/>
        <v>0.94117647058823528</v>
      </c>
      <c r="M419" t="s">
        <v>30</v>
      </c>
      <c r="N419" t="s">
        <v>45</v>
      </c>
    </row>
    <row r="420" spans="1:14" x14ac:dyDescent="0.25">
      <c r="A420" s="7">
        <v>45324</v>
      </c>
      <c r="B420" t="s">
        <v>28</v>
      </c>
      <c r="C420" s="10">
        <v>419</v>
      </c>
      <c r="D420" s="10" t="s">
        <v>42</v>
      </c>
      <c r="E420" s="10" t="s">
        <v>18</v>
      </c>
      <c r="F420" s="10" t="s">
        <v>21</v>
      </c>
      <c r="G420" s="10">
        <v>6</v>
      </c>
      <c r="H420" s="10">
        <v>63</v>
      </c>
      <c r="I420" s="10" t="s">
        <v>21</v>
      </c>
      <c r="J420" s="10">
        <v>63</v>
      </c>
      <c r="K420" s="10">
        <v>6</v>
      </c>
      <c r="L420">
        <f t="shared" ref="L420:L423" si="92">IF(I420="G",K420/(K420+J420),J420/(J420+K420))</f>
        <v>0.91304347826086951</v>
      </c>
      <c r="M420" t="s">
        <v>30</v>
      </c>
      <c r="N420" t="s">
        <v>45</v>
      </c>
    </row>
    <row r="421" spans="1:14" x14ac:dyDescent="0.25">
      <c r="A421" s="7">
        <v>45324</v>
      </c>
      <c r="B421" t="s">
        <v>28</v>
      </c>
      <c r="C421" s="10">
        <v>420</v>
      </c>
      <c r="D421" s="10" t="s">
        <v>42</v>
      </c>
      <c r="E421" s="10" t="s">
        <v>18</v>
      </c>
      <c r="F421" s="10" t="s">
        <v>21</v>
      </c>
      <c r="G421" s="10">
        <v>53</v>
      </c>
      <c r="H421" s="10">
        <v>8</v>
      </c>
      <c r="I421" s="10" t="s">
        <v>18</v>
      </c>
      <c r="J421" s="10">
        <v>8</v>
      </c>
      <c r="K421" s="10">
        <v>53</v>
      </c>
      <c r="L421">
        <f t="shared" si="92"/>
        <v>0.86885245901639341</v>
      </c>
      <c r="M421" t="s">
        <v>30</v>
      </c>
      <c r="N421" t="s">
        <v>45</v>
      </c>
    </row>
    <row r="422" spans="1:14" x14ac:dyDescent="0.25">
      <c r="A422" s="7">
        <v>45324</v>
      </c>
      <c r="B422" t="s">
        <v>28</v>
      </c>
      <c r="C422" s="10">
        <v>421</v>
      </c>
      <c r="D422" s="10" t="s">
        <v>42</v>
      </c>
      <c r="E422" s="10" t="s">
        <v>21</v>
      </c>
      <c r="F422" s="10" t="s">
        <v>18</v>
      </c>
      <c r="G422" s="10">
        <v>6</v>
      </c>
      <c r="H422" s="10">
        <v>83</v>
      </c>
      <c r="I422" s="10" t="s">
        <v>18</v>
      </c>
      <c r="J422" s="10">
        <v>6</v>
      </c>
      <c r="K422" s="10">
        <v>83</v>
      </c>
      <c r="L422" s="22">
        <f t="shared" si="92"/>
        <v>0.93258426966292129</v>
      </c>
      <c r="M422" t="s">
        <v>30</v>
      </c>
      <c r="N422" t="s">
        <v>45</v>
      </c>
    </row>
    <row r="423" spans="1:14" x14ac:dyDescent="0.25">
      <c r="A423" s="7">
        <v>45324</v>
      </c>
      <c r="B423" t="s">
        <v>28</v>
      </c>
      <c r="C423" s="10">
        <v>422</v>
      </c>
      <c r="D423" s="10" t="s">
        <v>42</v>
      </c>
      <c r="E423" s="10" t="s">
        <v>21</v>
      </c>
      <c r="F423" s="10" t="s">
        <v>18</v>
      </c>
      <c r="G423" s="10">
        <v>56</v>
      </c>
      <c r="H423" s="10">
        <v>10</v>
      </c>
      <c r="I423" s="10" t="s">
        <v>21</v>
      </c>
      <c r="J423" s="10">
        <v>56</v>
      </c>
      <c r="K423" s="10">
        <v>10</v>
      </c>
      <c r="L423" s="22">
        <f t="shared" si="92"/>
        <v>0.84848484848484851</v>
      </c>
      <c r="M423" t="s">
        <v>30</v>
      </c>
      <c r="N423" t="s">
        <v>45</v>
      </c>
    </row>
    <row r="424" spans="1:14" x14ac:dyDescent="0.25">
      <c r="A424" s="7">
        <v>45324</v>
      </c>
      <c r="B424" t="s">
        <v>28</v>
      </c>
      <c r="C424" s="10">
        <v>423</v>
      </c>
      <c r="D424" s="16" t="s">
        <v>41</v>
      </c>
      <c r="E424" s="10" t="s">
        <v>19</v>
      </c>
      <c r="F424" s="10" t="s">
        <v>17</v>
      </c>
      <c r="G424" s="10">
        <v>37</v>
      </c>
      <c r="H424" s="10">
        <v>66</v>
      </c>
      <c r="I424" s="10" t="s">
        <v>19</v>
      </c>
      <c r="J424" s="10">
        <v>37</v>
      </c>
      <c r="K424" s="10">
        <v>66</v>
      </c>
      <c r="L424" s="11">
        <f t="shared" ref="L424:L427" si="93">IF(I424="F",K424/(K424+J424),J424/(J424+K424))</f>
        <v>0.35922330097087379</v>
      </c>
      <c r="M424" t="s">
        <v>30</v>
      </c>
      <c r="N424" t="s">
        <v>45</v>
      </c>
    </row>
    <row r="425" spans="1:14" x14ac:dyDescent="0.25">
      <c r="A425" s="7">
        <v>45324</v>
      </c>
      <c r="B425" t="s">
        <v>28</v>
      </c>
      <c r="C425" s="10">
        <v>424</v>
      </c>
      <c r="D425" s="16" t="s">
        <v>41</v>
      </c>
      <c r="E425" s="10" t="s">
        <v>19</v>
      </c>
      <c r="F425" s="10" t="s">
        <v>17</v>
      </c>
      <c r="G425" s="10">
        <v>14</v>
      </c>
      <c r="H425" s="10">
        <v>77</v>
      </c>
      <c r="I425" s="10" t="s">
        <v>17</v>
      </c>
      <c r="J425" s="10">
        <v>14</v>
      </c>
      <c r="K425" s="10">
        <v>77</v>
      </c>
      <c r="L425" s="11">
        <f t="shared" si="93"/>
        <v>0.84615384615384615</v>
      </c>
      <c r="M425" t="s">
        <v>30</v>
      </c>
      <c r="N425" t="s">
        <v>45</v>
      </c>
    </row>
    <row r="426" spans="1:14" x14ac:dyDescent="0.25">
      <c r="A426" s="7">
        <v>45324</v>
      </c>
      <c r="B426" t="s">
        <v>28</v>
      </c>
      <c r="C426" s="10">
        <v>425</v>
      </c>
      <c r="D426" s="16" t="s">
        <v>41</v>
      </c>
      <c r="E426" s="10" t="s">
        <v>17</v>
      </c>
      <c r="F426" s="10" t="s">
        <v>19</v>
      </c>
      <c r="G426" s="10">
        <v>63</v>
      </c>
      <c r="H426" s="10">
        <v>14</v>
      </c>
      <c r="I426" s="10" t="s">
        <v>17</v>
      </c>
      <c r="J426" s="10">
        <v>14</v>
      </c>
      <c r="K426" s="10">
        <v>63</v>
      </c>
      <c r="L426">
        <f t="shared" si="93"/>
        <v>0.81818181818181823</v>
      </c>
      <c r="M426" t="s">
        <v>30</v>
      </c>
      <c r="N426" t="s">
        <v>45</v>
      </c>
    </row>
    <row r="427" spans="1:14" x14ac:dyDescent="0.25">
      <c r="A427" s="7">
        <v>45324</v>
      </c>
      <c r="B427" t="s">
        <v>28</v>
      </c>
      <c r="C427" s="10">
        <v>426</v>
      </c>
      <c r="D427" s="16" t="s">
        <v>41</v>
      </c>
      <c r="E427" s="10" t="s">
        <v>17</v>
      </c>
      <c r="F427" s="10" t="s">
        <v>19</v>
      </c>
      <c r="G427" s="10">
        <v>61</v>
      </c>
      <c r="H427" s="10">
        <v>19</v>
      </c>
      <c r="I427" s="10" t="s">
        <v>17</v>
      </c>
      <c r="J427" s="10">
        <v>19</v>
      </c>
      <c r="K427" s="10">
        <v>61</v>
      </c>
      <c r="L427">
        <f t="shared" si="93"/>
        <v>0.76249999999999996</v>
      </c>
      <c r="M427" t="s">
        <v>30</v>
      </c>
      <c r="N427" t="s">
        <v>45</v>
      </c>
    </row>
    <row r="428" spans="1:14" x14ac:dyDescent="0.25">
      <c r="A428" s="7">
        <v>45324</v>
      </c>
      <c r="B428" t="s">
        <v>28</v>
      </c>
      <c r="C428" s="10">
        <v>427</v>
      </c>
      <c r="D428" s="10" t="s">
        <v>42</v>
      </c>
      <c r="E428" s="10" t="s">
        <v>18</v>
      </c>
      <c r="F428" s="10" t="s">
        <v>21</v>
      </c>
      <c r="G428" s="10">
        <v>69</v>
      </c>
      <c r="H428" s="10">
        <v>13</v>
      </c>
      <c r="I428" s="10" t="s">
        <v>18</v>
      </c>
      <c r="J428" s="10">
        <v>13</v>
      </c>
      <c r="K428" s="10">
        <v>69</v>
      </c>
      <c r="L428">
        <f t="shared" ref="L428:L431" si="94">IF(I428="G",K428/(K428+J428),J428/(J428+K428))</f>
        <v>0.84146341463414631</v>
      </c>
      <c r="M428" t="s">
        <v>30</v>
      </c>
      <c r="N428" t="s">
        <v>45</v>
      </c>
    </row>
    <row r="429" spans="1:14" x14ac:dyDescent="0.25">
      <c r="A429" s="7">
        <v>45324</v>
      </c>
      <c r="B429" t="s">
        <v>28</v>
      </c>
      <c r="C429" s="10">
        <v>428</v>
      </c>
      <c r="D429" s="10" t="s">
        <v>42</v>
      </c>
      <c r="E429" s="10" t="s">
        <v>18</v>
      </c>
      <c r="F429" s="10" t="s">
        <v>21</v>
      </c>
      <c r="G429" s="10">
        <v>12</v>
      </c>
      <c r="H429" s="10">
        <v>46</v>
      </c>
      <c r="I429" s="10" t="s">
        <v>21</v>
      </c>
      <c r="J429" s="10">
        <v>46</v>
      </c>
      <c r="K429" s="10">
        <v>12</v>
      </c>
      <c r="L429">
        <f t="shared" si="94"/>
        <v>0.7931034482758621</v>
      </c>
      <c r="M429" t="s">
        <v>30</v>
      </c>
      <c r="N429" t="s">
        <v>45</v>
      </c>
    </row>
    <row r="430" spans="1:14" x14ac:dyDescent="0.25">
      <c r="A430" s="7">
        <v>45324</v>
      </c>
      <c r="B430" t="s">
        <v>28</v>
      </c>
      <c r="C430" s="10">
        <v>429</v>
      </c>
      <c r="D430" s="10" t="s">
        <v>42</v>
      </c>
      <c r="E430" s="10" t="s">
        <v>21</v>
      </c>
      <c r="F430" s="10" t="s">
        <v>18</v>
      </c>
      <c r="G430" s="10">
        <v>0</v>
      </c>
      <c r="H430" s="10">
        <v>64</v>
      </c>
      <c r="I430" s="10" t="s">
        <v>18</v>
      </c>
      <c r="J430" s="10">
        <v>0</v>
      </c>
      <c r="K430" s="10">
        <v>64</v>
      </c>
      <c r="L430">
        <v>0.99990000000000001</v>
      </c>
      <c r="M430" t="s">
        <v>30</v>
      </c>
      <c r="N430" t="s">
        <v>45</v>
      </c>
    </row>
    <row r="431" spans="1:14" x14ac:dyDescent="0.25">
      <c r="A431" s="7">
        <v>45324</v>
      </c>
      <c r="B431" t="s">
        <v>28</v>
      </c>
      <c r="C431" s="10">
        <v>430</v>
      </c>
      <c r="D431" s="10" t="s">
        <v>42</v>
      </c>
      <c r="E431" s="10" t="s">
        <v>21</v>
      </c>
      <c r="F431" s="10" t="s">
        <v>18</v>
      </c>
      <c r="G431" s="10">
        <v>4</v>
      </c>
      <c r="H431" s="10">
        <v>60</v>
      </c>
      <c r="I431" s="10" t="s">
        <v>18</v>
      </c>
      <c r="J431" s="10">
        <v>4</v>
      </c>
      <c r="K431" s="10">
        <v>60</v>
      </c>
      <c r="L431" s="22">
        <f t="shared" si="94"/>
        <v>0.9375</v>
      </c>
      <c r="M431" t="s">
        <v>30</v>
      </c>
      <c r="N431" t="s">
        <v>45</v>
      </c>
    </row>
    <row r="432" spans="1:14" x14ac:dyDescent="0.25">
      <c r="A432" s="7">
        <v>45324</v>
      </c>
      <c r="B432" t="s">
        <v>28</v>
      </c>
      <c r="C432" s="10">
        <v>431</v>
      </c>
      <c r="D432" s="16" t="s">
        <v>41</v>
      </c>
      <c r="E432" s="10" t="s">
        <v>19</v>
      </c>
      <c r="F432" s="10" t="s">
        <v>17</v>
      </c>
      <c r="G432" s="10">
        <v>51</v>
      </c>
      <c r="H432" s="10">
        <v>19</v>
      </c>
      <c r="I432" s="10" t="s">
        <v>17</v>
      </c>
      <c r="J432" s="10">
        <v>51</v>
      </c>
      <c r="K432" s="10">
        <v>19</v>
      </c>
      <c r="L432" s="11">
        <f t="shared" ref="L432:L434" si="95">IF(I432="F",K432/(K432+J432),J432/(J432+K432))</f>
        <v>0.27142857142857141</v>
      </c>
      <c r="M432" t="s">
        <v>30</v>
      </c>
      <c r="N432" t="s">
        <v>45</v>
      </c>
    </row>
    <row r="433" spans="1:14" x14ac:dyDescent="0.25">
      <c r="A433" s="7">
        <v>45324</v>
      </c>
      <c r="B433" t="s">
        <v>28</v>
      </c>
      <c r="C433" s="10">
        <v>432</v>
      </c>
      <c r="D433" s="16" t="s">
        <v>41</v>
      </c>
      <c r="E433" s="10" t="s">
        <v>19</v>
      </c>
      <c r="F433" s="10" t="s">
        <v>17</v>
      </c>
      <c r="G433" s="10">
        <v>72</v>
      </c>
      <c r="H433" s="10">
        <v>6</v>
      </c>
      <c r="I433" s="10" t="s">
        <v>19</v>
      </c>
      <c r="J433" s="10">
        <v>72</v>
      </c>
      <c r="K433" s="10">
        <v>6</v>
      </c>
      <c r="L433" s="11">
        <f t="shared" si="95"/>
        <v>0.92307692307692313</v>
      </c>
      <c r="M433" t="s">
        <v>30</v>
      </c>
      <c r="N433" t="s">
        <v>45</v>
      </c>
    </row>
    <row r="434" spans="1:14" x14ac:dyDescent="0.25">
      <c r="A434" s="7">
        <v>45324</v>
      </c>
      <c r="B434" t="s">
        <v>28</v>
      </c>
      <c r="C434" s="10">
        <v>433</v>
      </c>
      <c r="D434" s="16" t="s">
        <v>41</v>
      </c>
      <c r="E434" s="10" t="s">
        <v>17</v>
      </c>
      <c r="F434" s="10" t="s">
        <v>19</v>
      </c>
      <c r="G434" s="10">
        <v>19</v>
      </c>
      <c r="H434" s="10">
        <v>42</v>
      </c>
      <c r="I434" s="10" t="s">
        <v>19</v>
      </c>
      <c r="J434" s="10">
        <v>42</v>
      </c>
      <c r="K434" s="10">
        <v>19</v>
      </c>
      <c r="L434">
        <f t="shared" si="95"/>
        <v>0.68852459016393441</v>
      </c>
      <c r="M434" t="s">
        <v>30</v>
      </c>
      <c r="N434" t="s">
        <v>45</v>
      </c>
    </row>
    <row r="435" spans="1:14" x14ac:dyDescent="0.25">
      <c r="A435" s="7">
        <v>45324</v>
      </c>
      <c r="B435" t="s">
        <v>28</v>
      </c>
      <c r="C435" s="10">
        <v>434</v>
      </c>
      <c r="D435" s="16" t="s">
        <v>41</v>
      </c>
      <c r="E435" s="10" t="s">
        <v>17</v>
      </c>
      <c r="F435" s="10" t="s">
        <v>19</v>
      </c>
      <c r="G435" s="10">
        <v>23</v>
      </c>
      <c r="H435" s="10">
        <v>0</v>
      </c>
      <c r="I435" s="10" t="s">
        <v>17</v>
      </c>
      <c r="J435" s="10">
        <v>0</v>
      </c>
      <c r="K435" s="10">
        <v>23</v>
      </c>
      <c r="L435">
        <v>0.99990000000000001</v>
      </c>
      <c r="M435" t="s">
        <v>30</v>
      </c>
      <c r="N435" t="s">
        <v>45</v>
      </c>
    </row>
    <row r="436" spans="1:14" x14ac:dyDescent="0.25">
      <c r="A436" s="7">
        <v>45324</v>
      </c>
      <c r="B436" t="s">
        <v>28</v>
      </c>
      <c r="C436" s="10">
        <v>435</v>
      </c>
      <c r="D436" s="10" t="s">
        <v>42</v>
      </c>
      <c r="E436" s="10" t="s">
        <v>18</v>
      </c>
      <c r="F436" s="10" t="s">
        <v>21</v>
      </c>
      <c r="G436" s="10">
        <v>55</v>
      </c>
      <c r="H436" s="10">
        <v>17</v>
      </c>
      <c r="I436" s="10" t="s">
        <v>18</v>
      </c>
      <c r="J436" s="10">
        <v>17</v>
      </c>
      <c r="K436" s="10">
        <v>55</v>
      </c>
      <c r="L436">
        <f t="shared" ref="L436" si="96">IF(I436="G",K436/(K436+J436),J436/(J436+K436))</f>
        <v>0.76388888888888884</v>
      </c>
      <c r="M436" t="s">
        <v>30</v>
      </c>
      <c r="N436" t="s">
        <v>45</v>
      </c>
    </row>
    <row r="437" spans="1:14" x14ac:dyDescent="0.25">
      <c r="A437" s="7">
        <v>45324</v>
      </c>
      <c r="B437" t="s">
        <v>28</v>
      </c>
      <c r="C437" s="10">
        <v>436</v>
      </c>
      <c r="D437" s="10" t="s">
        <v>42</v>
      </c>
      <c r="E437" s="10" t="s">
        <v>18</v>
      </c>
      <c r="F437" s="10" t="s">
        <v>21</v>
      </c>
      <c r="G437" s="10">
        <v>63</v>
      </c>
      <c r="H437" s="10">
        <v>0</v>
      </c>
      <c r="I437" s="10" t="s">
        <v>18</v>
      </c>
      <c r="J437" s="10">
        <v>0</v>
      </c>
      <c r="K437" s="10">
        <v>63</v>
      </c>
      <c r="L437">
        <v>0.99990000000000001</v>
      </c>
      <c r="M437" t="s">
        <v>30</v>
      </c>
      <c r="N437" t="s">
        <v>45</v>
      </c>
    </row>
    <row r="438" spans="1:14" x14ac:dyDescent="0.25">
      <c r="A438" s="7">
        <v>45324</v>
      </c>
      <c r="B438" t="s">
        <v>28</v>
      </c>
      <c r="C438" s="10">
        <v>437</v>
      </c>
      <c r="D438" s="10" t="s">
        <v>42</v>
      </c>
      <c r="E438" s="10" t="s">
        <v>21</v>
      </c>
      <c r="F438" s="10" t="s">
        <v>18</v>
      </c>
      <c r="G438" s="10">
        <v>41</v>
      </c>
      <c r="H438" s="10">
        <v>0</v>
      </c>
      <c r="I438" s="10" t="s">
        <v>21</v>
      </c>
      <c r="J438" s="10">
        <v>41</v>
      </c>
      <c r="K438" s="10">
        <v>0</v>
      </c>
      <c r="L438">
        <v>0.99990000000000001</v>
      </c>
      <c r="M438" t="s">
        <v>30</v>
      </c>
      <c r="N438" t="s">
        <v>45</v>
      </c>
    </row>
    <row r="439" spans="1:14" x14ac:dyDescent="0.25">
      <c r="A439" s="7">
        <v>45324</v>
      </c>
      <c r="B439" t="s">
        <v>28</v>
      </c>
      <c r="C439" s="10">
        <v>438</v>
      </c>
      <c r="D439" s="20" t="s">
        <v>42</v>
      </c>
      <c r="E439" s="20" t="s">
        <v>21</v>
      </c>
      <c r="F439" s="20" t="s">
        <v>18</v>
      </c>
      <c r="G439" s="10">
        <v>0</v>
      </c>
      <c r="H439" s="10">
        <v>45</v>
      </c>
      <c r="I439" s="10" t="s">
        <v>18</v>
      </c>
      <c r="J439" s="10">
        <v>0</v>
      </c>
      <c r="K439" s="10">
        <v>45</v>
      </c>
      <c r="L439">
        <v>0.99990000000000001</v>
      </c>
      <c r="M439" t="s">
        <v>30</v>
      </c>
      <c r="N439" t="s">
        <v>45</v>
      </c>
    </row>
    <row r="440" spans="1:14" x14ac:dyDescent="0.25">
      <c r="A440" s="7">
        <v>45324</v>
      </c>
      <c r="B440" t="s">
        <v>28</v>
      </c>
      <c r="C440" s="10">
        <v>439</v>
      </c>
      <c r="D440" s="18" t="s">
        <v>41</v>
      </c>
      <c r="E440" s="10" t="s">
        <v>17</v>
      </c>
      <c r="F440" s="10" t="s">
        <v>19</v>
      </c>
      <c r="G440" s="10">
        <v>57</v>
      </c>
      <c r="H440" s="10">
        <v>0</v>
      </c>
      <c r="I440" s="10" t="s">
        <v>17</v>
      </c>
      <c r="J440" s="10">
        <v>0</v>
      </c>
      <c r="K440" s="10">
        <v>57</v>
      </c>
      <c r="L440">
        <v>0.99990000000000001</v>
      </c>
      <c r="M440" t="s">
        <v>30</v>
      </c>
      <c r="N440" t="s">
        <v>45</v>
      </c>
    </row>
    <row r="441" spans="1:14" x14ac:dyDescent="0.25">
      <c r="A441" s="7">
        <v>45324</v>
      </c>
      <c r="B441" t="s">
        <v>28</v>
      </c>
      <c r="C441" s="10">
        <v>440</v>
      </c>
      <c r="D441" s="24" t="s">
        <v>41</v>
      </c>
      <c r="E441" s="23" t="s">
        <v>17</v>
      </c>
      <c r="F441" s="23" t="s">
        <v>19</v>
      </c>
      <c r="G441" s="10">
        <v>7</v>
      </c>
      <c r="H441" s="10">
        <v>78</v>
      </c>
      <c r="I441" s="10" t="s">
        <v>19</v>
      </c>
      <c r="J441" s="10">
        <v>78</v>
      </c>
      <c r="K441" s="10">
        <v>7</v>
      </c>
      <c r="L441">
        <f t="shared" ref="L441" si="97">IF(I441="F",K441/(K441+J441),J441/(J441+K441))</f>
        <v>0.91764705882352937</v>
      </c>
      <c r="M441" t="s">
        <v>30</v>
      </c>
      <c r="N441" t="s">
        <v>45</v>
      </c>
    </row>
  </sheetData>
  <autoFilter ref="A1:L441" xr:uid="{00000000-0009-0000-0000-000000000000}"/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tabSelected="1" workbookViewId="0">
      <selection activeCell="H6" sqref="H6"/>
    </sheetView>
  </sheetViews>
  <sheetFormatPr defaultRowHeight="15" x14ac:dyDescent="0.25"/>
  <cols>
    <col min="1" max="1" width="5.7109375" customWidth="1"/>
  </cols>
  <sheetData>
    <row r="1" spans="1:8" x14ac:dyDescent="0.25">
      <c r="A1" t="s">
        <v>23</v>
      </c>
      <c r="E1" s="26" t="s">
        <v>49</v>
      </c>
      <c r="F1" s="26"/>
      <c r="G1" s="26"/>
      <c r="H1" s="26"/>
    </row>
    <row r="2" spans="1:8" x14ac:dyDescent="0.25">
      <c r="A2" s="15" t="s">
        <v>12</v>
      </c>
      <c r="B2" s="15" t="s">
        <v>33</v>
      </c>
      <c r="C2" s="15"/>
      <c r="D2" s="15"/>
      <c r="E2" s="15"/>
      <c r="F2" s="15"/>
    </row>
    <row r="3" spans="1:8" x14ac:dyDescent="0.25">
      <c r="A3" s="15" t="s">
        <v>13</v>
      </c>
      <c r="B3" s="15" t="s">
        <v>34</v>
      </c>
      <c r="C3" s="15"/>
      <c r="D3" s="15"/>
      <c r="E3" s="15"/>
      <c r="F3" s="15"/>
    </row>
    <row r="4" spans="1:8" x14ac:dyDescent="0.25">
      <c r="A4" s="15" t="s">
        <v>14</v>
      </c>
      <c r="B4" s="15" t="s">
        <v>15</v>
      </c>
      <c r="C4" s="15"/>
      <c r="D4" s="15"/>
      <c r="E4" s="15"/>
      <c r="F4" s="15"/>
    </row>
    <row r="5" spans="1:8" x14ac:dyDescent="0.25">
      <c r="A5" s="15" t="s">
        <v>16</v>
      </c>
      <c r="B5" s="15" t="s">
        <v>24</v>
      </c>
      <c r="C5" s="15"/>
      <c r="D5" s="15"/>
      <c r="E5" s="15"/>
      <c r="F5" s="15"/>
    </row>
    <row r="6" spans="1:8" x14ac:dyDescent="0.25">
      <c r="A6" s="15"/>
      <c r="B6" s="15"/>
      <c r="C6" s="15"/>
      <c r="D6" s="15"/>
      <c r="E6" s="15"/>
      <c r="F6" s="15"/>
    </row>
    <row r="7" spans="1:8" x14ac:dyDescent="0.25">
      <c r="A7" s="15"/>
      <c r="B7" s="15"/>
      <c r="C7" s="15"/>
      <c r="D7" s="15"/>
      <c r="E7" s="15"/>
      <c r="F7" s="15"/>
    </row>
    <row r="8" spans="1:8" x14ac:dyDescent="0.25">
      <c r="A8" s="15" t="s">
        <v>17</v>
      </c>
      <c r="B8" s="15" t="s">
        <v>31</v>
      </c>
      <c r="C8" s="15"/>
      <c r="D8" s="15"/>
      <c r="E8" s="15"/>
      <c r="F8" s="15"/>
    </row>
    <row r="9" spans="1:8" x14ac:dyDescent="0.25">
      <c r="A9" s="15" t="s">
        <v>18</v>
      </c>
      <c r="B9" s="15" t="s">
        <v>32</v>
      </c>
      <c r="C9" s="15"/>
      <c r="D9" s="15"/>
      <c r="E9" s="15"/>
      <c r="F9" s="15"/>
    </row>
    <row r="10" spans="1:8" x14ac:dyDescent="0.25">
      <c r="A10" s="15" t="s">
        <v>19</v>
      </c>
      <c r="B10" s="15" t="s">
        <v>20</v>
      </c>
      <c r="C10" s="15"/>
      <c r="D10" s="15"/>
      <c r="E10" s="15"/>
      <c r="F10" s="15"/>
    </row>
    <row r="11" spans="1:8" x14ac:dyDescent="0.25">
      <c r="A11" s="15" t="s">
        <v>21</v>
      </c>
      <c r="B11" s="15" t="s">
        <v>22</v>
      </c>
      <c r="C11" s="15"/>
      <c r="D11" s="15"/>
      <c r="E11" s="15"/>
      <c r="F11" s="15"/>
    </row>
    <row r="12" spans="1:8" x14ac:dyDescent="0.25">
      <c r="A12" s="15"/>
      <c r="B12" s="15"/>
      <c r="C12" s="15"/>
      <c r="D12" s="15"/>
      <c r="E12" s="15"/>
      <c r="F12" s="15"/>
    </row>
    <row r="13" spans="1:8" x14ac:dyDescent="0.25">
      <c r="A13" s="15" t="s">
        <v>36</v>
      </c>
      <c r="B13" s="10" t="s">
        <v>46</v>
      </c>
      <c r="C13" s="15"/>
      <c r="D13" s="15"/>
      <c r="E13" s="15"/>
      <c r="F13" s="15"/>
    </row>
    <row r="14" spans="1:8" x14ac:dyDescent="0.25">
      <c r="A14" s="15" t="s">
        <v>35</v>
      </c>
      <c r="B14" s="10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RawData</vt:lpstr>
      <vt:lpstr>Note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2024-08-29T12:11:31Z</dcterms:modified>
</cp:coreProperties>
</file>