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phd data\papers\writing\3ch paper\RAW\"/>
    </mc:Choice>
  </mc:AlternateContent>
  <xr:revisionPtr revIDLastSave="0" documentId="8_{A7DA2138-9C57-44D7-B298-39F7C3C9ED0A}" xr6:coauthVersionLast="47" xr6:coauthVersionMax="47" xr10:uidLastSave="{00000000-0000-0000-0000-000000000000}"/>
  <bookViews>
    <workbookView xWindow="-96" yWindow="-96" windowWidth="23232" windowHeight="12432" xr2:uid="{EE3D8393-11FA-490E-83B4-14F2D4C1ED98}"/>
  </bookViews>
  <sheets>
    <sheet name="males" sheetId="1" r:id="rId1"/>
    <sheet name="femal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3" i="2" l="1"/>
  <c r="I12" i="2"/>
  <c r="I11" i="2"/>
  <c r="I10" i="2"/>
  <c r="I9" i="2"/>
  <c r="I8" i="2"/>
  <c r="I7" i="2"/>
  <c r="I6" i="2"/>
  <c r="I5" i="2"/>
  <c r="I4" i="2"/>
  <c r="I3" i="2"/>
  <c r="I2" i="2"/>
  <c r="I10" i="1"/>
  <c r="I9" i="1"/>
  <c r="I13" i="1"/>
  <c r="F13" i="1"/>
  <c r="I12" i="1"/>
  <c r="F12" i="1"/>
  <c r="F11" i="1"/>
  <c r="F10" i="1"/>
  <c r="F9" i="1"/>
  <c r="I8" i="1"/>
  <c r="F8" i="1"/>
  <c r="I7" i="1"/>
  <c r="F7" i="1"/>
  <c r="I6" i="1"/>
  <c r="F6" i="1"/>
  <c r="I5" i="1"/>
  <c r="F5" i="1"/>
  <c r="I4" i="1"/>
  <c r="F4" i="1"/>
  <c r="I3" i="1"/>
  <c r="F3" i="1"/>
  <c r="I2" i="1"/>
  <c r="F2" i="1"/>
</calcChain>
</file>

<file path=xl/sharedStrings.xml><?xml version="1.0" encoding="utf-8"?>
<sst xmlns="http://schemas.openxmlformats.org/spreadsheetml/2006/main" count="110" uniqueCount="42">
  <si>
    <t>ANIMALS</t>
  </si>
  <si>
    <t>Birth Date</t>
  </si>
  <si>
    <t>SEX</t>
  </si>
  <si>
    <t>Mark</t>
  </si>
  <si>
    <t>Weight (g)</t>
  </si>
  <si>
    <t xml:space="preserve">Inj vol </t>
  </si>
  <si>
    <t>Weigth 48h after last inj</t>
  </si>
  <si>
    <t>anesthesia dose</t>
  </si>
  <si>
    <t>GROUP</t>
  </si>
  <si>
    <t>Experiment Start Date</t>
  </si>
  <si>
    <t>Date of Sacrifice</t>
  </si>
  <si>
    <t>CTR M1</t>
  </si>
  <si>
    <t>Male</t>
  </si>
  <si>
    <t>CTR M2</t>
  </si>
  <si>
    <t>/</t>
  </si>
  <si>
    <t>CTR M3</t>
  </si>
  <si>
    <t>//</t>
  </si>
  <si>
    <t>CTR M4</t>
  </si>
  <si>
    <t>CTR M5</t>
  </si>
  <si>
    <t>CTR M6</t>
  </si>
  <si>
    <t>ETOH-M1</t>
  </si>
  <si>
    <t>ETOH-M2</t>
  </si>
  <si>
    <t>ETOH-M3</t>
  </si>
  <si>
    <t>ETOH-M4</t>
  </si>
  <si>
    <t>ETOH-M5</t>
  </si>
  <si>
    <t>ETOH-M6</t>
  </si>
  <si>
    <t>CNT-F1</t>
  </si>
  <si>
    <t>FEMALE</t>
  </si>
  <si>
    <t>CONTROL</t>
  </si>
  <si>
    <t>CNT-F2</t>
  </si>
  <si>
    <t>CNT-F3</t>
  </si>
  <si>
    <t>CNT-F4</t>
  </si>
  <si>
    <t>CNT-F5</t>
  </si>
  <si>
    <t>CNT-F6</t>
  </si>
  <si>
    <t>ETOH-F1</t>
  </si>
  <si>
    <t>ALCOHOL</t>
  </si>
  <si>
    <t>ETOH-F2</t>
  </si>
  <si>
    <t>ETOH-F3</t>
  </si>
  <si>
    <t>ETOH-F4</t>
  </si>
  <si>
    <t>ETOH-F5</t>
  </si>
  <si>
    <t>ETOH-F6</t>
  </si>
  <si>
    <t>Weigth 7d after last inj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</si>
</sst>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Arial"/>
    </font>
    <font>
      <sz val="11"/>
      <color theme="1"/>
      <name val="Calibri"/>
    </font>
    <font>
      <sz val="11"/>
      <color rgb="FF2F5496"/>
      <name val="Calibri"/>
    </font>
    <font>
      <sz val="11"/>
      <color rgb="FFFF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1B2FB-602B-4F55-9581-B8CD8D9CBD5B}">
  <dimension ref="A1:L13"/>
  <sheetViews>
    <sheetView tabSelected="1" workbookViewId="0">
      <selection activeCell="G19" sqref="G19"/>
    </sheetView>
  </sheetViews>
  <sheetFormatPr defaultRowHeight="14.4" x14ac:dyDescent="0.55000000000000004"/>
  <cols>
    <col min="1" max="1" width="10.1015625" bestFit="1" customWidth="1"/>
    <col min="2" max="2" width="10.734375" bestFit="1" customWidth="1"/>
    <col min="9" max="9" width="8.5234375" bestFit="1" customWidth="1"/>
    <col min="10" max="10" width="9.9453125" bestFit="1" customWidth="1"/>
    <col min="11" max="12" width="10.15625" bestFit="1" customWidth="1"/>
  </cols>
  <sheetData>
    <row r="1" spans="1:12" ht="60" x14ac:dyDescent="0.55000000000000004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2" t="s">
        <v>41</v>
      </c>
      <c r="I1" s="2" t="s">
        <v>7</v>
      </c>
      <c r="J1" s="1" t="s">
        <v>8</v>
      </c>
      <c r="K1" s="2" t="s">
        <v>9</v>
      </c>
      <c r="L1" s="2" t="s">
        <v>10</v>
      </c>
    </row>
    <row r="2" spans="1:12" x14ac:dyDescent="0.55000000000000004">
      <c r="A2" s="6" t="s">
        <v>11</v>
      </c>
      <c r="B2" s="8">
        <v>44776</v>
      </c>
      <c r="C2" s="6" t="s">
        <v>12</v>
      </c>
      <c r="D2" s="5"/>
      <c r="E2" s="6">
        <v>25.3</v>
      </c>
      <c r="F2" s="9">
        <f>SUM(E2*0.012)</f>
        <v>0.30360000000000004</v>
      </c>
      <c r="G2" s="6">
        <v>25.3</v>
      </c>
      <c r="H2" s="10">
        <v>26.3</v>
      </c>
      <c r="I2" s="6">
        <f>SUM(G2*0.01)</f>
        <v>0.253</v>
      </c>
      <c r="J2" s="3" t="s">
        <v>28</v>
      </c>
      <c r="K2" s="8">
        <v>44881</v>
      </c>
      <c r="L2" s="8">
        <v>44909</v>
      </c>
    </row>
    <row r="3" spans="1:12" x14ac:dyDescent="0.55000000000000004">
      <c r="A3" s="6" t="s">
        <v>13</v>
      </c>
      <c r="B3" s="8">
        <v>44776</v>
      </c>
      <c r="C3" s="6" t="s">
        <v>12</v>
      </c>
      <c r="D3" s="5" t="s">
        <v>14</v>
      </c>
      <c r="E3" s="6">
        <v>25.6</v>
      </c>
      <c r="F3" s="9">
        <f>SUM(E3*0.012)</f>
        <v>0.30720000000000003</v>
      </c>
      <c r="G3" s="6">
        <v>22.9</v>
      </c>
      <c r="H3" s="10">
        <v>23.5</v>
      </c>
      <c r="I3" s="6">
        <f>SUM(G3*0.01)</f>
        <v>0.22899999999999998</v>
      </c>
      <c r="J3" s="3" t="s">
        <v>28</v>
      </c>
      <c r="K3" s="8">
        <v>44881</v>
      </c>
      <c r="L3" s="8">
        <v>44909</v>
      </c>
    </row>
    <row r="4" spans="1:12" x14ac:dyDescent="0.55000000000000004">
      <c r="A4" s="6" t="s">
        <v>15</v>
      </c>
      <c r="B4" s="8">
        <v>44776</v>
      </c>
      <c r="C4" s="6" t="s">
        <v>12</v>
      </c>
      <c r="D4" s="5" t="s">
        <v>16</v>
      </c>
      <c r="E4" s="6">
        <v>28.7</v>
      </c>
      <c r="F4" s="9">
        <f>SUM(E4*0.012)</f>
        <v>0.34439999999999998</v>
      </c>
      <c r="G4" s="6">
        <v>28.8</v>
      </c>
      <c r="H4" s="10">
        <v>30.2</v>
      </c>
      <c r="I4" s="6">
        <f>SUM(G4*0.01)</f>
        <v>0.28800000000000003</v>
      </c>
      <c r="J4" s="3" t="s">
        <v>28</v>
      </c>
      <c r="K4" s="8">
        <v>44881</v>
      </c>
      <c r="L4" s="8">
        <v>44909</v>
      </c>
    </row>
    <row r="5" spans="1:12" x14ac:dyDescent="0.55000000000000004">
      <c r="A5" s="6" t="s">
        <v>17</v>
      </c>
      <c r="B5" s="8">
        <v>44776</v>
      </c>
      <c r="C5" s="6" t="s">
        <v>12</v>
      </c>
      <c r="D5" s="5"/>
      <c r="E5" s="6">
        <v>26.5</v>
      </c>
      <c r="F5" s="9">
        <f>SUM(E5*0.012)</f>
        <v>0.318</v>
      </c>
      <c r="G5" s="6">
        <v>27.1</v>
      </c>
      <c r="H5" s="10">
        <v>28.3</v>
      </c>
      <c r="I5" s="6">
        <f>SUM(G5*0.01)</f>
        <v>0.27100000000000002</v>
      </c>
      <c r="J5" s="3" t="s">
        <v>28</v>
      </c>
      <c r="K5" s="8">
        <v>44881</v>
      </c>
      <c r="L5" s="8">
        <v>44909</v>
      </c>
    </row>
    <row r="6" spans="1:12" x14ac:dyDescent="0.55000000000000004">
      <c r="A6" s="6" t="s">
        <v>18</v>
      </c>
      <c r="B6" s="8">
        <v>44776</v>
      </c>
      <c r="C6" s="6" t="s">
        <v>12</v>
      </c>
      <c r="D6" s="5" t="s">
        <v>14</v>
      </c>
      <c r="E6" s="6">
        <v>26.6</v>
      </c>
      <c r="F6" s="9">
        <f>SUM(E6*0.012)</f>
        <v>0.31920000000000004</v>
      </c>
      <c r="G6" s="6">
        <v>27.4</v>
      </c>
      <c r="H6" s="10">
        <v>27.3</v>
      </c>
      <c r="I6" s="6">
        <f>SUM(G6*0.01)</f>
        <v>0.27399999999999997</v>
      </c>
      <c r="J6" s="3" t="s">
        <v>28</v>
      </c>
      <c r="K6" s="8">
        <v>44881</v>
      </c>
      <c r="L6" s="8">
        <v>44909</v>
      </c>
    </row>
    <row r="7" spans="1:12" x14ac:dyDescent="0.55000000000000004">
      <c r="A7" s="6" t="s">
        <v>19</v>
      </c>
      <c r="B7" s="8">
        <v>44776</v>
      </c>
      <c r="C7" s="6" t="s">
        <v>12</v>
      </c>
      <c r="D7" s="5" t="s">
        <v>16</v>
      </c>
      <c r="E7" s="6">
        <v>27.6</v>
      </c>
      <c r="F7" s="9">
        <f>SUM(E7*0.012)</f>
        <v>0.33120000000000005</v>
      </c>
      <c r="G7" s="6">
        <v>27.9</v>
      </c>
      <c r="H7" s="10">
        <v>29.3</v>
      </c>
      <c r="I7" s="6">
        <f>SUM(G7*0.01)</f>
        <v>0.27899999999999997</v>
      </c>
      <c r="J7" s="3" t="s">
        <v>28</v>
      </c>
      <c r="K7" s="8">
        <v>44881</v>
      </c>
      <c r="L7" s="8">
        <v>44909</v>
      </c>
    </row>
    <row r="8" spans="1:12" x14ac:dyDescent="0.55000000000000004">
      <c r="A8" s="6" t="s">
        <v>20</v>
      </c>
      <c r="B8" s="8">
        <v>44776</v>
      </c>
      <c r="C8" s="6" t="s">
        <v>12</v>
      </c>
      <c r="D8" s="6"/>
      <c r="E8" s="6">
        <v>27.4</v>
      </c>
      <c r="F8" s="9">
        <f>SUM(E8*0.012)</f>
        <v>0.32879999999999998</v>
      </c>
      <c r="G8" s="6">
        <v>27.9</v>
      </c>
      <c r="H8" s="10">
        <v>28.6</v>
      </c>
      <c r="I8" s="6">
        <f>SUM(G8*0.01)</f>
        <v>0.27899999999999997</v>
      </c>
      <c r="J8" s="3" t="s">
        <v>35</v>
      </c>
      <c r="K8" s="8">
        <v>44881</v>
      </c>
      <c r="L8" s="8">
        <v>44909</v>
      </c>
    </row>
    <row r="9" spans="1:12" x14ac:dyDescent="0.55000000000000004">
      <c r="A9" s="6" t="s">
        <v>21</v>
      </c>
      <c r="B9" s="8">
        <v>44776</v>
      </c>
      <c r="C9" s="6" t="s">
        <v>12</v>
      </c>
      <c r="D9" s="7" t="s">
        <v>14</v>
      </c>
      <c r="E9" s="6">
        <v>27.3</v>
      </c>
      <c r="F9" s="9">
        <f>SUM(E9*0.012)</f>
        <v>0.3276</v>
      </c>
      <c r="G9" s="6">
        <v>27.8</v>
      </c>
      <c r="H9" s="10">
        <v>30.3</v>
      </c>
      <c r="I9" s="6">
        <f>SUM(G9*0.01)</f>
        <v>0.27800000000000002</v>
      </c>
      <c r="J9" s="3" t="s">
        <v>35</v>
      </c>
      <c r="K9" s="8">
        <v>44881</v>
      </c>
      <c r="L9" s="8">
        <v>44909</v>
      </c>
    </row>
    <row r="10" spans="1:12" x14ac:dyDescent="0.55000000000000004">
      <c r="A10" s="6" t="s">
        <v>22</v>
      </c>
      <c r="B10" s="8">
        <v>44776</v>
      </c>
      <c r="C10" s="6" t="s">
        <v>12</v>
      </c>
      <c r="D10" s="7"/>
      <c r="E10" s="6">
        <v>28.6</v>
      </c>
      <c r="F10" s="9">
        <f>SUM(E10*0.012)</f>
        <v>0.34320000000000001</v>
      </c>
      <c r="G10" s="6">
        <v>29.3</v>
      </c>
      <c r="H10" s="10">
        <v>29.2</v>
      </c>
      <c r="I10" s="6">
        <f>SUM(G10*0.01)</f>
        <v>0.29300000000000004</v>
      </c>
      <c r="J10" s="3" t="s">
        <v>35</v>
      </c>
      <c r="K10" s="8">
        <v>44881</v>
      </c>
      <c r="L10" s="8">
        <v>44909</v>
      </c>
    </row>
    <row r="11" spans="1:12" x14ac:dyDescent="0.55000000000000004">
      <c r="A11" s="6" t="s">
        <v>23</v>
      </c>
      <c r="B11" s="8">
        <v>44776</v>
      </c>
      <c r="C11" s="6" t="s">
        <v>12</v>
      </c>
      <c r="D11" s="7" t="s">
        <v>14</v>
      </c>
      <c r="E11" s="6">
        <v>29.7</v>
      </c>
      <c r="F11" s="9">
        <f>SUM(E11*0.012)</f>
        <v>0.35639999999999999</v>
      </c>
      <c r="G11" s="6"/>
      <c r="H11" s="10"/>
      <c r="I11" s="6"/>
      <c r="J11" s="3" t="s">
        <v>35</v>
      </c>
      <c r="K11" s="8">
        <v>44881</v>
      </c>
      <c r="L11" s="8">
        <v>44909</v>
      </c>
    </row>
    <row r="12" spans="1:12" x14ac:dyDescent="0.55000000000000004">
      <c r="A12" s="6" t="s">
        <v>24</v>
      </c>
      <c r="B12" s="8">
        <v>44776</v>
      </c>
      <c r="C12" s="6" t="s">
        <v>12</v>
      </c>
      <c r="D12" s="7"/>
      <c r="E12" s="6">
        <v>30.6</v>
      </c>
      <c r="F12" s="9">
        <f>SUM(E12*0.012)</f>
        <v>0.36720000000000003</v>
      </c>
      <c r="G12" s="6">
        <v>27.8</v>
      </c>
      <c r="H12" s="10">
        <v>3.2</v>
      </c>
      <c r="I12" s="6">
        <f>SUM(G12*0.01)</f>
        <v>0.27800000000000002</v>
      </c>
      <c r="J12" s="3" t="s">
        <v>35</v>
      </c>
      <c r="K12" s="8">
        <v>44881</v>
      </c>
      <c r="L12" s="8">
        <v>44909</v>
      </c>
    </row>
    <row r="13" spans="1:12" x14ac:dyDescent="0.55000000000000004">
      <c r="A13" s="6" t="s">
        <v>25</v>
      </c>
      <c r="B13" s="8">
        <v>44776</v>
      </c>
      <c r="C13" s="6" t="s">
        <v>12</v>
      </c>
      <c r="D13" s="7" t="s">
        <v>14</v>
      </c>
      <c r="E13" s="6">
        <v>31.5</v>
      </c>
      <c r="F13" s="9">
        <f>SUM(E13*0.012)</f>
        <v>0.378</v>
      </c>
      <c r="G13" s="6">
        <v>27.9</v>
      </c>
      <c r="H13" s="10">
        <v>27.2</v>
      </c>
      <c r="I13" s="6">
        <f>SUM(G13*0.01)</f>
        <v>0.27899999999999997</v>
      </c>
      <c r="J13" s="3" t="s">
        <v>35</v>
      </c>
      <c r="K13" s="8">
        <v>44881</v>
      </c>
      <c r="L13" s="8">
        <v>44909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04C38-9F45-4296-8625-0AA70C2DD748}">
  <dimension ref="A1:L13"/>
  <sheetViews>
    <sheetView workbookViewId="0">
      <selection activeCell="C20" sqref="C20"/>
    </sheetView>
  </sheetViews>
  <sheetFormatPr defaultRowHeight="14.4" x14ac:dyDescent="0.55000000000000004"/>
  <cols>
    <col min="1" max="1" width="10.1015625" bestFit="1" customWidth="1"/>
    <col min="2" max="2" width="10.734375" bestFit="1" customWidth="1"/>
    <col min="11" max="12" width="9.9453125" bestFit="1" customWidth="1"/>
  </cols>
  <sheetData>
    <row r="1" spans="1:12" ht="60" x14ac:dyDescent="0.55000000000000004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2" t="s">
        <v>41</v>
      </c>
      <c r="I1" s="2" t="s">
        <v>7</v>
      </c>
      <c r="J1" s="1" t="s">
        <v>8</v>
      </c>
      <c r="K1" s="2" t="s">
        <v>9</v>
      </c>
      <c r="L1" s="2" t="s">
        <v>10</v>
      </c>
    </row>
    <row r="2" spans="1:12" x14ac:dyDescent="0.55000000000000004">
      <c r="A2" s="3" t="s">
        <v>26</v>
      </c>
      <c r="B2" s="4">
        <v>44791</v>
      </c>
      <c r="C2" s="3" t="s">
        <v>27</v>
      </c>
      <c r="D2" s="5"/>
      <c r="E2" s="3">
        <v>28.4</v>
      </c>
      <c r="F2" s="3">
        <v>0.3</v>
      </c>
      <c r="G2" s="3">
        <v>28.4</v>
      </c>
      <c r="H2" s="3">
        <v>30.2</v>
      </c>
      <c r="I2" s="6">
        <f>SUM(G2*0.01)</f>
        <v>0.28399999999999997</v>
      </c>
      <c r="J2" s="3" t="s">
        <v>28</v>
      </c>
      <c r="K2" s="4">
        <v>44929</v>
      </c>
      <c r="L2" s="4">
        <v>44957</v>
      </c>
    </row>
    <row r="3" spans="1:12" x14ac:dyDescent="0.55000000000000004">
      <c r="A3" s="3" t="s">
        <v>29</v>
      </c>
      <c r="B3" s="4">
        <v>44791</v>
      </c>
      <c r="C3" s="3" t="s">
        <v>27</v>
      </c>
      <c r="D3" s="5" t="s">
        <v>14</v>
      </c>
      <c r="E3" s="3">
        <v>26.3</v>
      </c>
      <c r="F3" s="3">
        <v>0.3</v>
      </c>
      <c r="G3" s="3">
        <v>26.9</v>
      </c>
      <c r="H3" s="3">
        <v>28.2</v>
      </c>
      <c r="I3" s="6">
        <f>SUM(G3*0.01)</f>
        <v>0.26900000000000002</v>
      </c>
      <c r="J3" s="3" t="s">
        <v>28</v>
      </c>
      <c r="K3" s="4">
        <v>44929</v>
      </c>
      <c r="L3" s="4">
        <v>44957</v>
      </c>
    </row>
    <row r="4" spans="1:12" x14ac:dyDescent="0.55000000000000004">
      <c r="A4" s="3" t="s">
        <v>30</v>
      </c>
      <c r="B4" s="4">
        <v>44791</v>
      </c>
      <c r="C4" s="3" t="s">
        <v>27</v>
      </c>
      <c r="D4" s="5" t="s">
        <v>16</v>
      </c>
      <c r="E4" s="3">
        <v>28.2</v>
      </c>
      <c r="F4" s="3">
        <v>0.3</v>
      </c>
      <c r="G4" s="3">
        <v>28</v>
      </c>
      <c r="H4" s="3">
        <v>30.4</v>
      </c>
      <c r="I4" s="6">
        <f>SUM(G4*0.01)</f>
        <v>0.28000000000000003</v>
      </c>
      <c r="J4" s="3" t="s">
        <v>28</v>
      </c>
      <c r="K4" s="4">
        <v>44929</v>
      </c>
      <c r="L4" s="4">
        <v>44957</v>
      </c>
    </row>
    <row r="5" spans="1:12" x14ac:dyDescent="0.55000000000000004">
      <c r="A5" s="3" t="s">
        <v>31</v>
      </c>
      <c r="B5" s="4">
        <v>44827</v>
      </c>
      <c r="C5" s="3" t="s">
        <v>27</v>
      </c>
      <c r="D5" s="5"/>
      <c r="E5" s="3">
        <v>28</v>
      </c>
      <c r="F5" s="3">
        <v>0.3</v>
      </c>
      <c r="G5" s="3">
        <v>29.5</v>
      </c>
      <c r="H5" s="3">
        <v>30.9</v>
      </c>
      <c r="I5" s="6">
        <f>SUM(G5*0.01)</f>
        <v>0.29499999999999998</v>
      </c>
      <c r="J5" s="3" t="s">
        <v>28</v>
      </c>
      <c r="K5" s="4">
        <v>44929</v>
      </c>
      <c r="L5" s="4">
        <v>44957</v>
      </c>
    </row>
    <row r="6" spans="1:12" x14ac:dyDescent="0.55000000000000004">
      <c r="A6" s="3" t="s">
        <v>32</v>
      </c>
      <c r="B6" s="4">
        <v>44827</v>
      </c>
      <c r="C6" s="3" t="s">
        <v>27</v>
      </c>
      <c r="D6" s="5" t="s">
        <v>14</v>
      </c>
      <c r="E6" s="3">
        <v>33.299999999999997</v>
      </c>
      <c r="F6" s="3">
        <v>0.3</v>
      </c>
      <c r="G6" s="3">
        <v>34.4</v>
      </c>
      <c r="H6" s="3">
        <v>34.9</v>
      </c>
      <c r="I6" s="6">
        <f>SUM(G6*0.01)</f>
        <v>0.34399999999999997</v>
      </c>
      <c r="J6" s="3" t="s">
        <v>28</v>
      </c>
      <c r="K6" s="4">
        <v>44929</v>
      </c>
      <c r="L6" s="4">
        <v>44957</v>
      </c>
    </row>
    <row r="7" spans="1:12" x14ac:dyDescent="0.55000000000000004">
      <c r="A7" s="3" t="s">
        <v>33</v>
      </c>
      <c r="B7" s="4">
        <v>44827</v>
      </c>
      <c r="C7" s="3" t="s">
        <v>27</v>
      </c>
      <c r="D7" s="5" t="s">
        <v>16</v>
      </c>
      <c r="E7" s="3">
        <v>30.5</v>
      </c>
      <c r="F7" s="3">
        <v>0.3</v>
      </c>
      <c r="G7" s="3">
        <v>34.700000000000003</v>
      </c>
      <c r="H7" s="3">
        <v>36.200000000000003</v>
      </c>
      <c r="I7" s="6">
        <f>SUM(G7*0.01)</f>
        <v>0.34700000000000003</v>
      </c>
      <c r="J7" s="3" t="s">
        <v>28</v>
      </c>
      <c r="K7" s="4">
        <v>44929</v>
      </c>
      <c r="L7" s="4">
        <v>44957</v>
      </c>
    </row>
    <row r="8" spans="1:12" x14ac:dyDescent="0.55000000000000004">
      <c r="A8" s="3" t="s">
        <v>34</v>
      </c>
      <c r="B8" s="4">
        <v>44794</v>
      </c>
      <c r="C8" s="3" t="s">
        <v>27</v>
      </c>
      <c r="D8" s="6"/>
      <c r="E8" s="3">
        <v>23.2</v>
      </c>
      <c r="F8" s="3">
        <v>0.35</v>
      </c>
      <c r="G8" s="3">
        <v>23.5</v>
      </c>
      <c r="H8" s="3">
        <v>24.2</v>
      </c>
      <c r="I8" s="6">
        <f>SUM(G8*0.01)</f>
        <v>0.23500000000000001</v>
      </c>
      <c r="J8" s="3" t="s">
        <v>35</v>
      </c>
      <c r="K8" s="4">
        <v>44929</v>
      </c>
      <c r="L8" s="4">
        <v>44957</v>
      </c>
    </row>
    <row r="9" spans="1:12" x14ac:dyDescent="0.55000000000000004">
      <c r="A9" s="3" t="s">
        <v>36</v>
      </c>
      <c r="B9" s="4">
        <v>44794</v>
      </c>
      <c r="C9" s="3" t="s">
        <v>27</v>
      </c>
      <c r="D9" s="7" t="s">
        <v>14</v>
      </c>
      <c r="E9" s="3">
        <v>26</v>
      </c>
      <c r="F9" s="3">
        <v>0.35</v>
      </c>
      <c r="G9" s="3">
        <v>23</v>
      </c>
      <c r="H9" s="3">
        <v>24.9</v>
      </c>
      <c r="I9" s="6">
        <f>SUM(G9*0.01)</f>
        <v>0.23</v>
      </c>
      <c r="J9" s="3" t="s">
        <v>35</v>
      </c>
      <c r="K9" s="4">
        <v>44929</v>
      </c>
      <c r="L9" s="4">
        <v>44957</v>
      </c>
    </row>
    <row r="10" spans="1:12" x14ac:dyDescent="0.55000000000000004">
      <c r="A10" s="3" t="s">
        <v>37</v>
      </c>
      <c r="B10" s="4">
        <v>44794</v>
      </c>
      <c r="C10" s="3" t="s">
        <v>27</v>
      </c>
      <c r="D10" s="7"/>
      <c r="E10" s="3">
        <v>25.2</v>
      </c>
      <c r="F10" s="3">
        <v>0.35</v>
      </c>
      <c r="G10" s="3">
        <v>23.9</v>
      </c>
      <c r="H10" s="3">
        <v>24.9</v>
      </c>
      <c r="I10" s="6">
        <f>SUM(G10*0.01)</f>
        <v>0.23899999999999999</v>
      </c>
      <c r="J10" s="3" t="s">
        <v>35</v>
      </c>
      <c r="K10" s="4">
        <v>44929</v>
      </c>
      <c r="L10" s="4">
        <v>44957</v>
      </c>
    </row>
    <row r="11" spans="1:12" x14ac:dyDescent="0.55000000000000004">
      <c r="A11" s="3" t="s">
        <v>38</v>
      </c>
      <c r="B11" s="4">
        <v>44794</v>
      </c>
      <c r="C11" s="3" t="s">
        <v>27</v>
      </c>
      <c r="D11" s="7" t="s">
        <v>14</v>
      </c>
      <c r="E11" s="3">
        <v>29.9</v>
      </c>
      <c r="F11" s="3">
        <v>0.45</v>
      </c>
      <c r="G11" s="3">
        <v>27.3</v>
      </c>
      <c r="H11" s="3">
        <v>28.4</v>
      </c>
      <c r="I11" s="6">
        <f>SUM(G11*0.01)</f>
        <v>0.27300000000000002</v>
      </c>
      <c r="J11" s="3" t="s">
        <v>35</v>
      </c>
      <c r="K11" s="4">
        <v>44929</v>
      </c>
      <c r="L11" s="4">
        <v>44957</v>
      </c>
    </row>
    <row r="12" spans="1:12" x14ac:dyDescent="0.55000000000000004">
      <c r="A12" s="3" t="s">
        <v>39</v>
      </c>
      <c r="B12" s="4">
        <v>44794</v>
      </c>
      <c r="C12" s="3" t="s">
        <v>27</v>
      </c>
      <c r="D12" s="7"/>
      <c r="E12" s="3">
        <v>24.4</v>
      </c>
      <c r="F12" s="3">
        <v>0.35</v>
      </c>
      <c r="G12" s="3">
        <v>24</v>
      </c>
      <c r="H12" s="3">
        <v>24.7</v>
      </c>
      <c r="I12" s="6">
        <f>SUM(G12*0.01)</f>
        <v>0.24</v>
      </c>
      <c r="J12" s="3" t="s">
        <v>35</v>
      </c>
      <c r="K12" s="4">
        <v>44929</v>
      </c>
      <c r="L12" s="4">
        <v>44957</v>
      </c>
    </row>
    <row r="13" spans="1:12" x14ac:dyDescent="0.55000000000000004">
      <c r="A13" s="3" t="s">
        <v>40</v>
      </c>
      <c r="B13" s="4">
        <v>44794</v>
      </c>
      <c r="C13" s="3" t="s">
        <v>27</v>
      </c>
      <c r="D13" s="7" t="s">
        <v>14</v>
      </c>
      <c r="E13" s="3">
        <v>28.3</v>
      </c>
      <c r="F13" s="3">
        <v>0.45</v>
      </c>
      <c r="G13" s="3">
        <v>25.6</v>
      </c>
      <c r="H13" s="3">
        <v>26.9</v>
      </c>
      <c r="I13" s="6">
        <f>SUM(G13*0.01)</f>
        <v>0.25600000000000001</v>
      </c>
      <c r="J13" s="3" t="s">
        <v>35</v>
      </c>
      <c r="K13" s="4">
        <v>44929</v>
      </c>
      <c r="L13" s="4">
        <v>44957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BBFEE8A98AFB4CAE1BF45C62D043F6" ma:contentTypeVersion="17" ma:contentTypeDescription="Crea un document nou" ma:contentTypeScope="" ma:versionID="ac6bc248f47342e246af016daa8aaa8b">
  <xsd:schema xmlns:xsd="http://www.w3.org/2001/XMLSchema" xmlns:xs="http://www.w3.org/2001/XMLSchema" xmlns:p="http://schemas.microsoft.com/office/2006/metadata/properties" xmlns:ns1="http://schemas.microsoft.com/sharepoint/v3" xmlns:ns2="9130d01c-9ba6-409c-a909-349739f32769" xmlns:ns3="384c75e6-c927-4851-a5ef-ddf347ff0ee3" targetNamespace="http://schemas.microsoft.com/office/2006/metadata/properties" ma:root="true" ma:fieldsID="404f9104de330ed522ccd1359a9359b2" ns1:_="" ns2:_="" ns3:_="">
    <xsd:import namespace="http://schemas.microsoft.com/sharepoint/v3"/>
    <xsd:import namespace="9130d01c-9ba6-409c-a909-349739f32769"/>
    <xsd:import namespace="384c75e6-c927-4851-a5ef-ddf347ff0e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2" nillable="true" ma:displayName="Propietats de la Política de conformitat unificada" ma:hidden="true" ma:internalName="_ip_UnifiedCompliancePolicyProperties">
      <xsd:simpleType>
        <xsd:restriction base="dms:Note"/>
      </xsd:simpleType>
    </xsd:element>
    <xsd:element name="_ip_UnifiedCompliancePolicyUIAction" ma:index="23" nillable="true" ma:displayName="Acció d'interfície d'usuari de la Política de conformitat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30d01c-9ba6-409c-a909-349739f327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Etiquetes de la imatge" ma:readOnly="false" ma:fieldId="{5cf76f15-5ced-4ddc-b409-7134ff3c332f}" ma:taxonomyMulti="true" ma:sspId="149ca357-c5d4-44fc-83d5-f7b68a8686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4c75e6-c927-4851-a5ef-ddf347ff0ee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9e61ed1-1611-4ab6-940f-dc85bdda5a16}" ma:internalName="TaxCatchAll" ma:showField="CatchAllData" ma:web="384c75e6-c927-4851-a5ef-ddf347ff0ee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78F298-0F95-48A4-87FB-6C145768A9AD}"/>
</file>

<file path=customXml/itemProps2.xml><?xml version="1.0" encoding="utf-8"?>
<ds:datastoreItem xmlns:ds="http://schemas.openxmlformats.org/officeDocument/2006/customXml" ds:itemID="{4A1D1B7B-E953-4DB6-92ED-4EA5C84C4D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males</vt:lpstr>
      <vt:lpstr>females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 aly</dc:creator>
  <cp:lastModifiedBy>mohamed aly</cp:lastModifiedBy>
  <dcterms:created xsi:type="dcterms:W3CDTF">2024-06-03T10:32:04Z</dcterms:created>
  <dcterms:modified xsi:type="dcterms:W3CDTF">2024-06-03T10:51:57Z</dcterms:modified>
</cp:coreProperties>
</file>