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fileSharing readOnlyRecommended="1"/>
  <workbookPr defaultThemeVersion="166925"/>
  <mc:AlternateContent xmlns:mc="http://schemas.openxmlformats.org/markup-compatibility/2006">
    <mc:Choice Requires="x15">
      <x15ac:absPath xmlns:x15ac="http://schemas.microsoft.com/office/spreadsheetml/2010/11/ac" url="C:\Users\prude\Downloads\"/>
    </mc:Choice>
  </mc:AlternateContent>
  <xr:revisionPtr revIDLastSave="0" documentId="8_{EF00ECA5-D0F5-4702-9009-3F161D270ECA}" xr6:coauthVersionLast="47" xr6:coauthVersionMax="47" xr10:uidLastSave="{00000000-0000-0000-0000-000000000000}"/>
  <bookViews>
    <workbookView xWindow="57480" yWindow="-120" windowWidth="29040" windowHeight="15720" xr2:uid="{BC4FF5C0-7A36-4C3A-96FA-F27F1CE06F1C}"/>
  </bookViews>
  <sheets>
    <sheet name="AnonymizedCourseMapping" sheetId="1" r:id="rId1"/>
  </sheets>
  <definedNames>
    <definedName name="_xlnm._FilterDatabase" localSheetId="0" hidden="1">AnonymizedCourseMapping!$A$1:$CD$122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119" i="1" l="1"/>
  <c r="AH118" i="1"/>
  <c r="AH116" i="1"/>
  <c r="AH114" i="1"/>
  <c r="AH113" i="1"/>
  <c r="AH110" i="1"/>
  <c r="AH109" i="1"/>
  <c r="AH108" i="1"/>
  <c r="AH107" i="1"/>
  <c r="AH106" i="1"/>
  <c r="AH105" i="1"/>
  <c r="AH104" i="1"/>
  <c r="AH103" i="1"/>
  <c r="AH102" i="1"/>
  <c r="AH101" i="1"/>
  <c r="AH100" i="1"/>
  <c r="AH98" i="1"/>
  <c r="AH97" i="1"/>
  <c r="AH95" i="1"/>
  <c r="AH94" i="1"/>
  <c r="AH93" i="1"/>
  <c r="AH92" i="1"/>
  <c r="AH91" i="1"/>
  <c r="AH88" i="1"/>
  <c r="AH84" i="1"/>
  <c r="AH78" i="1"/>
  <c r="AH77" i="1"/>
  <c r="AH75" i="1"/>
  <c r="AH73" i="1"/>
  <c r="AH69" i="1"/>
  <c r="AH68" i="1"/>
  <c r="AH67" i="1"/>
  <c r="AH66" i="1"/>
  <c r="AH65" i="1"/>
  <c r="AH64" i="1"/>
  <c r="AH63" i="1"/>
  <c r="AH62" i="1"/>
  <c r="AH61" i="1"/>
  <c r="AH60" i="1"/>
  <c r="AH58" i="1"/>
  <c r="AH57" i="1"/>
  <c r="AH56" i="1"/>
  <c r="AH55" i="1"/>
  <c r="AH54" i="1"/>
  <c r="AH53" i="1"/>
  <c r="AH52" i="1"/>
  <c r="AH51" i="1"/>
  <c r="AH49" i="1"/>
  <c r="AH48" i="1"/>
  <c r="AH47" i="1"/>
  <c r="AH45" i="1"/>
  <c r="AH44" i="1"/>
  <c r="AH41" i="1"/>
  <c r="AH37" i="1"/>
  <c r="AH36" i="1"/>
  <c r="AH35" i="1"/>
  <c r="AH33" i="1"/>
  <c r="AH32" i="1"/>
  <c r="AH31" i="1"/>
  <c r="AH30" i="1"/>
  <c r="AH29" i="1"/>
  <c r="AH26" i="1"/>
  <c r="AH25" i="1"/>
  <c r="AH23" i="1"/>
  <c r="AH21" i="1"/>
  <c r="AH20" i="1"/>
  <c r="AH19" i="1"/>
  <c r="AH18" i="1"/>
  <c r="AH17" i="1"/>
  <c r="AH14" i="1"/>
  <c r="AH13" i="1"/>
  <c r="AH12" i="1"/>
  <c r="AH7" i="1"/>
  <c r="AH3" i="1"/>
  <c r="T120" i="1"/>
  <c r="CB120" i="1" s="1"/>
  <c r="T119" i="1"/>
  <c r="T118" i="1"/>
  <c r="T116" i="1"/>
  <c r="T114" i="1"/>
  <c r="T112" i="1"/>
  <c r="T110" i="1"/>
  <c r="T109" i="1"/>
  <c r="T108" i="1"/>
  <c r="T107" i="1"/>
  <c r="T106" i="1"/>
  <c r="T104" i="1"/>
  <c r="T102" i="1"/>
  <c r="T101" i="1"/>
  <c r="T100" i="1"/>
  <c r="T98" i="1"/>
  <c r="T97" i="1"/>
  <c r="T96" i="1"/>
  <c r="T95" i="1"/>
  <c r="T94" i="1"/>
  <c r="T93" i="1"/>
  <c r="T92" i="1"/>
  <c r="T91" i="1"/>
  <c r="T90" i="1"/>
  <c r="T88" i="1"/>
  <c r="T69" i="1"/>
  <c r="T68" i="1"/>
  <c r="T67" i="1"/>
  <c r="T66" i="1"/>
  <c r="T65" i="1"/>
  <c r="T64" i="1"/>
  <c r="T63" i="1"/>
  <c r="T62" i="1"/>
  <c r="T61" i="1"/>
  <c r="T60" i="1"/>
  <c r="T58" i="1"/>
  <c r="T57" i="1"/>
  <c r="T56" i="1"/>
  <c r="T55" i="1"/>
  <c r="T54" i="1"/>
  <c r="T53" i="1"/>
  <c r="T52" i="1"/>
  <c r="T51" i="1"/>
  <c r="T50" i="1"/>
  <c r="T49" i="1"/>
  <c r="T48" i="1"/>
  <c r="T45" i="1"/>
  <c r="T37" i="1"/>
  <c r="T36" i="1"/>
  <c r="T35" i="1"/>
  <c r="T34" i="1"/>
  <c r="T33" i="1"/>
  <c r="T32" i="1"/>
  <c r="T31" i="1"/>
  <c r="T30" i="1"/>
  <c r="T29" i="1"/>
  <c r="T28" i="1"/>
  <c r="T27" i="1"/>
  <c r="T26" i="1"/>
  <c r="T25" i="1"/>
  <c r="T23" i="1"/>
  <c r="T22" i="1"/>
  <c r="T21" i="1"/>
  <c r="T20" i="1"/>
  <c r="T19" i="1"/>
  <c r="T18" i="1"/>
  <c r="T15" i="1"/>
  <c r="T14" i="1"/>
  <c r="T13" i="1"/>
  <c r="T12" i="1"/>
  <c r="T7" i="1"/>
  <c r="T99" i="1"/>
  <c r="T103" i="1"/>
  <c r="T105" i="1"/>
  <c r="T111" i="1"/>
  <c r="T113" i="1"/>
  <c r="T115" i="1"/>
  <c r="T117" i="1"/>
  <c r="CB117" i="1" s="1"/>
  <c r="T3" i="1"/>
  <c r="CD5" i="1"/>
  <c r="CD6" i="1"/>
  <c r="CD7" i="1"/>
  <c r="CD8" i="1"/>
  <c r="CD9" i="1"/>
  <c r="CD10" i="1"/>
  <c r="CD11" i="1"/>
  <c r="CD12" i="1"/>
  <c r="CD13" i="1"/>
  <c r="CD14" i="1"/>
  <c r="CD15" i="1"/>
  <c r="CD16" i="1"/>
  <c r="CD17" i="1"/>
  <c r="CD18" i="1"/>
  <c r="CD19" i="1"/>
  <c r="CD20" i="1"/>
  <c r="CD21" i="1"/>
  <c r="CD22" i="1"/>
  <c r="CD23" i="1"/>
  <c r="CD24" i="1"/>
  <c r="CD25" i="1"/>
  <c r="CD26" i="1"/>
  <c r="CD27" i="1"/>
  <c r="CD28" i="1"/>
  <c r="CD29" i="1"/>
  <c r="CD30" i="1"/>
  <c r="CD31" i="1"/>
  <c r="CD32" i="1"/>
  <c r="CD33" i="1"/>
  <c r="CD34" i="1"/>
  <c r="CD35" i="1"/>
  <c r="CD36" i="1"/>
  <c r="CD37" i="1"/>
  <c r="CD38" i="1"/>
  <c r="CD39" i="1"/>
  <c r="CD40" i="1"/>
  <c r="CD41" i="1"/>
  <c r="CD42" i="1"/>
  <c r="CD43" i="1"/>
  <c r="CD44" i="1"/>
  <c r="CD45" i="1"/>
  <c r="CD46" i="1"/>
  <c r="CD47" i="1"/>
  <c r="CD48" i="1"/>
  <c r="CD49" i="1"/>
  <c r="CD50" i="1"/>
  <c r="CD51" i="1"/>
  <c r="CD52" i="1"/>
  <c r="CD53" i="1"/>
  <c r="CD54" i="1"/>
  <c r="CD55" i="1"/>
  <c r="CD56" i="1"/>
  <c r="CD57" i="1"/>
  <c r="CD58" i="1"/>
  <c r="CD59" i="1"/>
  <c r="CD60" i="1"/>
  <c r="CD61" i="1"/>
  <c r="CD62" i="1"/>
  <c r="CD63" i="1"/>
  <c r="CD64" i="1"/>
  <c r="CD65" i="1"/>
  <c r="CD66" i="1"/>
  <c r="CD67" i="1"/>
  <c r="CD68" i="1"/>
  <c r="CD69" i="1"/>
  <c r="CD70" i="1"/>
  <c r="CD71" i="1"/>
  <c r="CD72" i="1"/>
  <c r="CD73" i="1"/>
  <c r="CD74" i="1"/>
  <c r="CD75" i="1"/>
  <c r="CD76" i="1"/>
  <c r="CD77" i="1"/>
  <c r="CD78" i="1"/>
  <c r="CD79" i="1"/>
  <c r="CD80" i="1"/>
  <c r="CD81" i="1"/>
  <c r="CD82" i="1"/>
  <c r="CD83" i="1"/>
  <c r="CD84" i="1"/>
  <c r="CD85" i="1"/>
  <c r="CD86" i="1"/>
  <c r="CD87" i="1"/>
  <c r="CD88" i="1"/>
  <c r="CD89" i="1"/>
  <c r="CD90" i="1"/>
  <c r="CD91" i="1"/>
  <c r="CD92" i="1"/>
  <c r="CD93" i="1"/>
  <c r="CD94" i="1"/>
  <c r="CD95" i="1"/>
  <c r="CD96" i="1"/>
  <c r="CD97" i="1"/>
  <c r="CD98" i="1"/>
  <c r="CD99" i="1"/>
  <c r="CD100" i="1"/>
  <c r="CD101" i="1"/>
  <c r="CD102" i="1"/>
  <c r="CD103" i="1"/>
  <c r="CD104" i="1"/>
  <c r="CD105" i="1"/>
  <c r="CD106" i="1"/>
  <c r="CD107" i="1"/>
  <c r="CD108" i="1"/>
  <c r="CD109" i="1"/>
  <c r="CD110" i="1"/>
  <c r="CD111" i="1"/>
  <c r="CD112" i="1"/>
  <c r="CD113" i="1"/>
  <c r="CD114" i="1"/>
  <c r="CD115" i="1"/>
  <c r="CD116" i="1"/>
  <c r="CD117" i="1"/>
  <c r="CD118" i="1"/>
  <c r="CD119" i="1"/>
  <c r="CD120" i="1"/>
  <c r="CD4" i="1"/>
  <c r="B121" i="1"/>
  <c r="C121" i="1"/>
  <c r="D121" i="1"/>
  <c r="E121" i="1"/>
  <c r="F121" i="1"/>
  <c r="G121" i="1"/>
  <c r="H121" i="1"/>
  <c r="I121" i="1"/>
  <c r="J121" i="1"/>
  <c r="K121" i="1"/>
  <c r="L121" i="1"/>
  <c r="M121" i="1"/>
  <c r="N121" i="1"/>
  <c r="O121" i="1"/>
  <c r="P121" i="1"/>
  <c r="Q121" i="1"/>
  <c r="R121" i="1"/>
  <c r="S121" i="1"/>
  <c r="U121" i="1"/>
  <c r="V121" i="1"/>
  <c r="W121" i="1"/>
  <c r="X121" i="1"/>
  <c r="Y121" i="1"/>
  <c r="Z121" i="1"/>
  <c r="AA121" i="1"/>
  <c r="AB121" i="1"/>
  <c r="AC121" i="1"/>
  <c r="AD121" i="1"/>
  <c r="AE121" i="1"/>
  <c r="AF121" i="1"/>
  <c r="AG121" i="1"/>
  <c r="AI121" i="1"/>
  <c r="AJ121" i="1"/>
  <c r="AK121" i="1"/>
  <c r="AL121" i="1"/>
  <c r="AM121" i="1"/>
  <c r="AN121" i="1"/>
  <c r="AO121" i="1"/>
  <c r="AP121" i="1"/>
  <c r="AQ121" i="1"/>
  <c r="AR121" i="1"/>
  <c r="AS121" i="1"/>
  <c r="AT121" i="1"/>
  <c r="AU121" i="1"/>
  <c r="AV121" i="1"/>
  <c r="AW121" i="1"/>
  <c r="AX121" i="1"/>
  <c r="AY121" i="1"/>
  <c r="AZ121" i="1"/>
  <c r="BA121" i="1"/>
  <c r="BB121" i="1"/>
  <c r="BC121" i="1"/>
  <c r="BD121" i="1"/>
  <c r="BE121" i="1"/>
  <c r="BF121" i="1"/>
  <c r="BG121" i="1"/>
  <c r="BH121" i="1"/>
  <c r="BI121" i="1"/>
  <c r="BJ121" i="1"/>
  <c r="BK121" i="1"/>
  <c r="BL121" i="1"/>
  <c r="BM121" i="1"/>
  <c r="BN121" i="1"/>
  <c r="BO121" i="1"/>
  <c r="BP121" i="1"/>
  <c r="BQ121" i="1"/>
  <c r="BR121" i="1"/>
  <c r="BS121" i="1"/>
  <c r="BT121" i="1"/>
  <c r="BU121" i="1"/>
  <c r="BV121" i="1"/>
  <c r="BW121" i="1"/>
  <c r="BX121" i="1"/>
  <c r="BY121" i="1"/>
  <c r="BZ121" i="1"/>
  <c r="CA121" i="1"/>
  <c r="A121" i="1"/>
  <c r="CC25" i="1"/>
  <c r="CC60" i="1"/>
  <c r="CC58" i="1"/>
  <c r="CC57" i="1"/>
  <c r="CC56" i="1"/>
  <c r="CB59" i="1"/>
  <c r="CC59" i="1"/>
  <c r="CC13" i="1"/>
  <c r="CC116" i="1"/>
  <c r="CC117" i="1"/>
  <c r="CC118" i="1"/>
  <c r="CC119" i="1"/>
  <c r="CC120" i="1"/>
  <c r="CC5" i="1"/>
  <c r="CC6" i="1"/>
  <c r="CC7" i="1"/>
  <c r="CC8" i="1"/>
  <c r="CC9" i="1"/>
  <c r="CC10" i="1"/>
  <c r="CC11" i="1"/>
  <c r="CC12" i="1"/>
  <c r="CC14" i="1"/>
  <c r="CC15" i="1"/>
  <c r="CC16" i="1"/>
  <c r="CC17" i="1"/>
  <c r="CC18" i="1"/>
  <c r="CC19" i="1"/>
  <c r="CC20" i="1"/>
  <c r="CC21" i="1"/>
  <c r="CC22" i="1"/>
  <c r="CC23" i="1"/>
  <c r="CC24" i="1"/>
  <c r="CC26" i="1"/>
  <c r="CC27" i="1"/>
  <c r="CC28" i="1"/>
  <c r="CC29" i="1"/>
  <c r="CC30" i="1"/>
  <c r="CC31" i="1"/>
  <c r="CC32" i="1"/>
  <c r="CC33" i="1"/>
  <c r="CC34" i="1"/>
  <c r="CC35" i="1"/>
  <c r="CC36" i="1"/>
  <c r="CC37" i="1"/>
  <c r="CC38" i="1"/>
  <c r="CC39" i="1"/>
  <c r="CC40" i="1"/>
  <c r="CC41" i="1"/>
  <c r="CC42" i="1"/>
  <c r="CC43" i="1"/>
  <c r="CC44" i="1"/>
  <c r="CC45" i="1"/>
  <c r="CC46" i="1"/>
  <c r="CC47" i="1"/>
  <c r="CC48" i="1"/>
  <c r="CC49" i="1"/>
  <c r="CC50" i="1"/>
  <c r="CC51" i="1"/>
  <c r="CC52" i="1"/>
  <c r="CC53" i="1"/>
  <c r="CC54" i="1"/>
  <c r="CC55" i="1"/>
  <c r="CC61" i="1"/>
  <c r="CC62" i="1"/>
  <c r="CC63" i="1"/>
  <c r="CC64" i="1"/>
  <c r="CC65" i="1"/>
  <c r="CC66" i="1"/>
  <c r="CC67" i="1"/>
  <c r="CC68" i="1"/>
  <c r="CC69" i="1"/>
  <c r="CC70" i="1"/>
  <c r="CC71" i="1"/>
  <c r="CC72" i="1"/>
  <c r="CC73" i="1"/>
  <c r="CC74" i="1"/>
  <c r="CC75" i="1"/>
  <c r="CC76" i="1"/>
  <c r="CC77" i="1"/>
  <c r="CC78" i="1"/>
  <c r="CC79" i="1"/>
  <c r="CC80" i="1"/>
  <c r="CC81" i="1"/>
  <c r="CC82" i="1"/>
  <c r="CC83" i="1"/>
  <c r="CC84" i="1"/>
  <c r="CC85" i="1"/>
  <c r="CC86" i="1"/>
  <c r="CC87" i="1"/>
  <c r="CC88" i="1"/>
  <c r="CC89" i="1"/>
  <c r="CC90" i="1"/>
  <c r="CC91" i="1"/>
  <c r="CC92" i="1"/>
  <c r="CC93" i="1"/>
  <c r="CC94" i="1"/>
  <c r="CC95" i="1"/>
  <c r="CC96" i="1"/>
  <c r="CC97" i="1"/>
  <c r="CC98" i="1"/>
  <c r="CC99" i="1"/>
  <c r="CC100" i="1"/>
  <c r="CC101" i="1"/>
  <c r="CC102" i="1"/>
  <c r="CC103" i="1"/>
  <c r="CC104" i="1"/>
  <c r="CC105" i="1"/>
  <c r="CC106" i="1"/>
  <c r="CC107" i="1"/>
  <c r="CC108" i="1"/>
  <c r="CC109" i="1"/>
  <c r="CC110" i="1"/>
  <c r="CC111" i="1"/>
  <c r="CC112" i="1"/>
  <c r="CC113" i="1"/>
  <c r="CC114" i="1"/>
  <c r="CC115" i="1"/>
  <c r="CC4" i="1"/>
  <c r="CB25" i="1" l="1"/>
  <c r="CB118" i="1"/>
  <c r="CB119" i="1"/>
  <c r="CB116" i="1"/>
  <c r="CB58" i="1"/>
  <c r="CB56" i="1"/>
  <c r="AH121" i="1"/>
  <c r="CB60" i="1"/>
  <c r="T121" i="1"/>
  <c r="CC121" i="1"/>
  <c r="CB5" i="1"/>
  <c r="CB6" i="1"/>
  <c r="CB7" i="1"/>
  <c r="CB8" i="1"/>
  <c r="CB9" i="1"/>
  <c r="CB10" i="1"/>
  <c r="CB11" i="1"/>
  <c r="CB12" i="1"/>
  <c r="CB13" i="1"/>
  <c r="CB14" i="1"/>
  <c r="CB15" i="1"/>
  <c r="CB16" i="1"/>
  <c r="CB17" i="1"/>
  <c r="CB18" i="1"/>
  <c r="CB19" i="1"/>
  <c r="CB20" i="1"/>
  <c r="CB21" i="1"/>
  <c r="CB22" i="1"/>
  <c r="CB23" i="1"/>
  <c r="CB24" i="1"/>
  <c r="CB26" i="1"/>
  <c r="CB27" i="1"/>
  <c r="CB28" i="1"/>
  <c r="CB29" i="1"/>
  <c r="CB30" i="1"/>
  <c r="CB31" i="1"/>
  <c r="CB32" i="1"/>
  <c r="CB33" i="1"/>
  <c r="CB34" i="1"/>
  <c r="CB35" i="1"/>
  <c r="CB36" i="1"/>
  <c r="CB37" i="1"/>
  <c r="CB38" i="1"/>
  <c r="CB39" i="1"/>
  <c r="CB40" i="1"/>
  <c r="CB41" i="1"/>
  <c r="CB42" i="1"/>
  <c r="CB43" i="1"/>
  <c r="CB44" i="1"/>
  <c r="CB45" i="1"/>
  <c r="CB46" i="1"/>
  <c r="CB47" i="1"/>
  <c r="CB48" i="1"/>
  <c r="CB49" i="1"/>
  <c r="CB50" i="1"/>
  <c r="CB51" i="1"/>
  <c r="CB52" i="1"/>
  <c r="CB53" i="1"/>
  <c r="CB54" i="1"/>
  <c r="CB55" i="1"/>
  <c r="CB57" i="1"/>
  <c r="CB61" i="1"/>
  <c r="CB62" i="1"/>
  <c r="CB63" i="1"/>
  <c r="CB64" i="1"/>
  <c r="CB65" i="1"/>
  <c r="CB66" i="1"/>
  <c r="CB67" i="1"/>
  <c r="CB68" i="1"/>
  <c r="CB69" i="1"/>
  <c r="CB70" i="1"/>
  <c r="CB71" i="1"/>
  <c r="CB72" i="1"/>
  <c r="CB73" i="1"/>
  <c r="CB74" i="1"/>
  <c r="CB75" i="1"/>
  <c r="CB76" i="1"/>
  <c r="CB77" i="1"/>
  <c r="CB78" i="1"/>
  <c r="CB79" i="1"/>
  <c r="CB80" i="1"/>
  <c r="CB81" i="1"/>
  <c r="CB82" i="1"/>
  <c r="CB83" i="1"/>
  <c r="CB84" i="1"/>
  <c r="CB85" i="1"/>
  <c r="CB86" i="1"/>
  <c r="CB87" i="1"/>
  <c r="CB88" i="1"/>
  <c r="CB89" i="1"/>
  <c r="CB90" i="1"/>
  <c r="CB91" i="1"/>
  <c r="CB92" i="1"/>
  <c r="CB93" i="1"/>
  <c r="CB94" i="1"/>
  <c r="CB95" i="1"/>
  <c r="CB96" i="1"/>
  <c r="CB97" i="1"/>
  <c r="CB98" i="1"/>
  <c r="CB99" i="1"/>
  <c r="CB100" i="1"/>
  <c r="CB101" i="1"/>
  <c r="CB102" i="1"/>
  <c r="CB103" i="1"/>
  <c r="CB104" i="1"/>
  <c r="CB105" i="1"/>
  <c r="CB106" i="1"/>
  <c r="CB107" i="1"/>
  <c r="CB108" i="1"/>
  <c r="CB109" i="1"/>
  <c r="CB110" i="1"/>
  <c r="CB111" i="1"/>
  <c r="CB112" i="1"/>
  <c r="CB113" i="1"/>
  <c r="CB114" i="1"/>
  <c r="CB115" i="1"/>
  <c r="CB4" i="1"/>
  <c r="CB12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tc={81FA6103-3205-42C7-957A-9D43B1ED7105}</author>
    <author>tc={69B2693E-1F1A-4CBE-8DFE-094B990A7163}</author>
    <author>tc={793931D4-6611-46F5-9857-E644503400C0}</author>
    <author>tc={1BFF0C6F-BD6B-410E-BE84-1392CD24CCF9}</author>
    <author>Alexandra Mendes</author>
    <author>tc={E3B24BA8-1A75-4357-9FC0-C771BE613573}</author>
    <author>tc={EFC87323-27A2-4973-9A3D-41BCF7CA4D7E}</author>
    <author>tc={CC8F8BF5-1730-4517-B9FC-178C96AF9821}</author>
    <author>tc={97EF3599-476C-405A-91C4-727A0DF4091F}</author>
    <author>tc={765B5BCB-8507-4EC7-9FE9-8E8E31CAFCA0}</author>
    <author>tc={769DBD69-E761-4CFD-9310-75DDC928E5C1}</author>
    <author>tc={E7EC3DAC-1B44-42D7-9050-6856EAB11A5E}</author>
    <author>tc={BAE1B3B1-E3D8-416D-85D9-90E61686C069}</author>
    <author>tc={87DD5D2F-D48B-44AC-B5A7-63987D3682C6}</author>
    <author>tc={815D73AB-7B85-401C-B659-209C1984995B}</author>
  </authors>
  <commentList>
    <comment ref="T2" authorId="0" shapeId="0" xr:uid="{81FA6103-3205-42C7-957A-9D43B1ED7105}">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The techniques on the right are example is "specification-based" techniques. Should we remove this from here?</t>
      </text>
    </comment>
    <comment ref="AH2" authorId="1" shapeId="0" xr:uid="{69B2693E-1F1A-4CBE-8DFE-094B990A7163}">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The techniques at the right are examples of this. Should we remove "structure based" from here?</t>
      </text>
    </comment>
    <comment ref="AP2" authorId="2" shapeId="0" xr:uid="{793931D4-6611-46F5-9857-E644503400C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Error guessing is the only example of "experience based" according to the standard</t>
      </text>
    </comment>
    <comment ref="Q8" authorId="3" shapeId="0" xr:uid="{1BFF0C6F-BD6B-410E-BE84-1392CD24CCF9}">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Practical exercises
Project
Final exam</t>
      </text>
    </comment>
    <comment ref="N9" authorId="4" shapeId="0" xr:uid="{59DAAFDA-9896-4DFE-8CED-AF249CA39AAE}">
      <text>
        <r>
          <rPr>
            <sz val="11"/>
            <color theme="1"/>
            <rFont val="Calibri"/>
            <family val="2"/>
            <scheme val="minor"/>
          </rPr>
          <t>Alexandra Mendes:
Calculated using the weekly schedule for this UC.</t>
        </r>
      </text>
    </comment>
    <comment ref="O9" authorId="4" shapeId="0" xr:uid="{242571B8-CC4A-471E-BC2B-664134550D2D}">
      <text>
        <r>
          <rPr>
            <sz val="11"/>
            <color theme="1"/>
            <rFont val="Calibri"/>
            <family val="2"/>
            <scheme val="minor"/>
          </rPr>
          <t>Alexandra Mendes:
Calculated using the weekly schedule for this UC.</t>
        </r>
      </text>
    </comment>
    <comment ref="Q9" authorId="5" shapeId="0" xr:uid="{E3B24BA8-1A75-4357-9FC0-C771BE613573}">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The evaluation method is composed of a pratical evaluation and a written evaluation. The practical evaluation consists on one project (25%), made during the first part of the course, and one oral presentation of a scientific paper (25%), made in the second part of the course. The grade of the oral presentation of each student takes into account the number of times the student attended the classes where oral presentations were made. Each missed class implies a penalization in the oral presentation grade equal ro 10%/A, where A is the number of classes with oral presentations. The written evalution (50%) consists of an exam. Minimum grade of 9.5 values (out of 20) for the exam and for the average of the project and oral presentation.</t>
      </text>
    </comment>
    <comment ref="AZ11" authorId="4" shapeId="0" xr:uid="{276558C6-CE7D-494C-A2DC-5F9A35E59B11}">
      <text>
        <r>
          <rPr>
            <sz val="11"/>
            <color theme="1"/>
            <rFont val="Calibri"/>
            <family val="2"/>
            <scheme val="minor"/>
          </rPr>
          <t xml:space="preserve">Alexandra Mendes:
Verification.
</t>
        </r>
      </text>
    </comment>
    <comment ref="J12" authorId="4" shapeId="0" xr:uid="{4A5BAD4C-F1DA-45A3-9211-BEFA66F083DF}">
      <text>
        <r>
          <rPr>
            <sz val="11"/>
            <color theme="1"/>
            <rFont val="Calibri"/>
            <family val="2"/>
            <scheme val="minor"/>
          </rPr>
          <t xml:space="preserve">Alexandra Mendes:
Informatics Security
</t>
        </r>
      </text>
    </comment>
    <comment ref="L15" authorId="4" shapeId="0" xr:uid="{4EE28F32-9BC7-482E-817D-FBBA6DA101F7}">
      <text>
        <r>
          <rPr>
            <sz val="11"/>
            <color theme="1"/>
            <rFont val="Calibri"/>
            <family val="2"/>
            <scheme val="minor"/>
          </rPr>
          <t>Alexandra Mendes:
TP: 1h/Week 
PL: 2h/week
no info about how many weeks, but it looks like it's around 15 weeks.</t>
        </r>
      </text>
    </comment>
    <comment ref="N15" authorId="4" shapeId="0" xr:uid="{FC2B7C47-ABB3-4DBA-9BD4-5C1D438AB62C}">
      <text>
        <r>
          <rPr>
            <sz val="11"/>
            <color theme="1"/>
            <rFont val="Calibri"/>
            <family val="2"/>
            <scheme val="minor"/>
          </rPr>
          <t xml:space="preserve">Alexandra Mendes:
TP: 1h/week (1/3 of the total hours)
</t>
        </r>
      </text>
    </comment>
    <comment ref="O15" authorId="4" shapeId="0" xr:uid="{A377C2C3-4641-4A14-A361-F9E88DF399C9}">
      <text>
        <r>
          <rPr>
            <sz val="11"/>
            <color theme="1"/>
            <rFont val="Calibri"/>
            <family val="2"/>
            <scheme val="minor"/>
          </rPr>
          <t>Alexandra Mendes:
PL: 2h/week (2/3 of the total hours)</t>
        </r>
      </text>
    </comment>
    <comment ref="Q15" authorId="6" shapeId="0" xr:uid="{EFC87323-27A2-4973-9A3D-41BCF7CA4D7E}">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40.00% TP (Written test)
45.00% P (Project development)
15.00% P (Homework assignments)</t>
      </text>
    </comment>
    <comment ref="I23" authorId="4" shapeId="0" xr:uid="{2A652FC3-1877-4DB8-9069-80936B9BFD75}">
      <text>
        <r>
          <rPr>
            <sz val="11"/>
            <color theme="1"/>
            <rFont val="Calibri"/>
            <family val="2"/>
            <scheme val="minor"/>
          </rPr>
          <t xml:space="preserve">Alexandra Mendes:
No direct link, only a popup.
</t>
        </r>
      </text>
    </comment>
    <comment ref="L24" authorId="4" shapeId="0" xr:uid="{68CB7CE1-EF1E-4B17-81B4-EFC78D430944}">
      <text>
        <r>
          <rPr>
            <sz val="11"/>
            <color theme="1"/>
            <rFont val="Calibri"/>
            <family val="2"/>
            <scheme val="minor"/>
          </rPr>
          <t xml:space="preserve">Alexandra Mendes:
Theoretical-Pratical sessions, not separate.
</t>
        </r>
      </text>
    </comment>
    <comment ref="I25" authorId="4" shapeId="0" xr:uid="{68D43B08-CB3D-41E2-9A7B-3B3666A583CD}">
      <text>
        <r>
          <rPr>
            <sz val="11"/>
            <color theme="1"/>
            <rFont val="Calibri"/>
            <family val="2"/>
            <scheme val="minor"/>
          </rPr>
          <t xml:space="preserve">Alexandra Mendes:
Popup in the tab "Study Plan".
</t>
        </r>
      </text>
    </comment>
    <comment ref="L25" authorId="4" shapeId="0" xr:uid="{E5DA8BD1-836B-452E-AC70-E0497C33BCD3}">
      <text>
        <r>
          <rPr>
            <sz val="11"/>
            <color theme="1"/>
            <rFont val="Calibri"/>
            <family val="2"/>
            <scheme val="minor"/>
          </rPr>
          <t xml:space="preserve">Alexandra Mendes:
Theoretical-Pratical sessions, not separate.
</t>
        </r>
      </text>
    </comment>
    <comment ref="G26" authorId="4" shapeId="0" xr:uid="{739826D3-48DF-4EAA-977C-18FBED7FA44B}">
      <text>
        <r>
          <rPr>
            <sz val="11"/>
            <color theme="1"/>
            <rFont val="Calibri"/>
            <family val="2"/>
            <scheme val="minor"/>
          </rPr>
          <t xml:space="preserve">Alexandra Mendes:
This and "Information Systems Security Engineering" have the same program but different teaching hours.
</t>
        </r>
      </text>
    </comment>
    <comment ref="I26" authorId="4" shapeId="0" xr:uid="{7F941A37-9ECF-4A1C-91CE-17CC30D905CA}">
      <text>
        <r>
          <rPr>
            <sz val="11"/>
            <color theme="1"/>
            <rFont val="Calibri"/>
            <family val="2"/>
            <scheme val="minor"/>
          </rPr>
          <t>Alexandra Mendes:
No direct link, just a popup.</t>
        </r>
      </text>
    </comment>
    <comment ref="L55" authorId="4" shapeId="0" xr:uid="{88198C73-7CB7-45D9-84A9-841F1955BC10}">
      <text>
        <r>
          <rPr>
            <sz val="11"/>
            <color theme="1"/>
            <rFont val="Calibri"/>
            <family val="2"/>
            <scheme val="minor"/>
          </rPr>
          <t>Alexandra Mendes:
TP: 3h/Week no info about how many weeks, but it looks like it's around 15 weeks.</t>
        </r>
      </text>
    </comment>
    <comment ref="O56" authorId="4" shapeId="0" xr:uid="{4A0186D4-710C-4216-9514-31CFF5492F3E}">
      <text>
        <r>
          <rPr>
            <sz val="11"/>
            <color theme="1"/>
            <rFont val="Calibri"/>
            <family val="2"/>
            <scheme val="minor"/>
          </rPr>
          <t>Alexandra Mendes:
3h/Week no info about how many weeks, but it looks like it's around 14 weeks.</t>
        </r>
      </text>
    </comment>
    <comment ref="BX56" authorId="4" shapeId="0" xr:uid="{8DA34C15-A2B7-4E35-83BC-FDAD94D9781D}">
      <text>
        <r>
          <rPr>
            <sz val="11"/>
            <color theme="1"/>
            <rFont val="Calibri"/>
            <family val="2"/>
            <scheme val="minor"/>
          </rPr>
          <t xml:space="preserve">Alexandra Mendes:
Vulnerability Testing
</t>
        </r>
      </text>
    </comment>
    <comment ref="G58" authorId="4" shapeId="0" xr:uid="{81FCF779-675B-431D-B726-09968B0C02C1}">
      <text>
        <r>
          <rPr>
            <sz val="11"/>
            <color theme="1"/>
            <rFont val="Calibri"/>
            <family val="2"/>
            <scheme val="minor"/>
          </rPr>
          <t>Alexandra Mendes:
Not sure if this one should be included.</t>
        </r>
      </text>
    </comment>
    <comment ref="L59" authorId="4" shapeId="0" xr:uid="{4BB745C5-2D08-4002-8CAE-8B315E6339E5}">
      <text>
        <r>
          <rPr>
            <sz val="11"/>
            <color theme="1"/>
            <rFont val="Calibri"/>
            <family val="2"/>
            <scheme val="minor"/>
          </rPr>
          <t xml:space="preserve">Alexandra Mendes:
TP 3h/Week no info about how many weeks, but it looks like it's around 15 weeks.
</t>
        </r>
      </text>
    </comment>
    <comment ref="U59" authorId="4" shapeId="0" xr:uid="{8ED83F28-1191-4D95-AAFC-0DF8D6E4B618}">
      <text>
        <r>
          <rPr>
            <sz val="11"/>
            <color theme="1"/>
            <rFont val="Calibri"/>
            <family val="2"/>
            <scheme val="minor"/>
          </rPr>
          <t xml:space="preserve">Alexandra Mendes:
Tests based on partition of the input space; 
</t>
        </r>
      </text>
    </comment>
    <comment ref="AZ59" authorId="4" shapeId="0" xr:uid="{692D68B2-EAB9-45CA-8044-40024F2170DB}">
      <text>
        <r>
          <rPr>
            <sz val="11"/>
            <color theme="1"/>
            <rFont val="Calibri"/>
            <family val="2"/>
            <scheme val="minor"/>
          </rPr>
          <t xml:space="preserve">Alexandra Mendes:
Logic-based.
</t>
        </r>
      </text>
    </comment>
    <comment ref="L60" authorId="4" shapeId="0" xr:uid="{C4537877-5E85-4B5D-9E1E-643EC1F7E645}">
      <text>
        <r>
          <rPr>
            <sz val="11"/>
            <color theme="1"/>
            <rFont val="Calibri"/>
            <family val="2"/>
            <scheme val="minor"/>
          </rPr>
          <t>Alexandra Mendes:
2h/Week no info about how many weeks, but it looks like it's around 14 weeks.</t>
        </r>
      </text>
    </comment>
    <comment ref="AH90" authorId="7" shapeId="0" xr:uid="{CC8F8BF5-1730-4517-B9FC-178C96AF9821}">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Coverage</t>
      </text>
    </comment>
    <comment ref="AW91" authorId="8" shapeId="0" xr:uid="{97EF3599-476C-405A-91C4-727A0DF4091F}">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reviewes</t>
      </text>
    </comment>
    <comment ref="Q117" authorId="9" shapeId="0" xr:uid="{765B5BCB-8507-4EC7-9FE9-8E8E31CAFCA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Two individual programming assignments, 10 values each.</t>
      </text>
    </comment>
    <comment ref="AF117" authorId="10" shapeId="0" xr:uid="{769DBD69-E761-4CFD-9310-75DDC928E5C1}">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property based</t>
      </text>
    </comment>
    <comment ref="AZ117" authorId="11" shapeId="0" xr:uid="{E7EC3DAC-1B44-42D7-9050-6856EAB11A5E}">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logic based</t>
      </text>
    </comment>
    <comment ref="Q118" authorId="12" shapeId="0" xr:uid="{BAE1B3B1-E3D8-416D-85D9-90E61686C069}">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The student obtains approval if the final grade (NF) and the theoretical grade (NT) are greater than or equal to 9.5. The final grade is calculated using the formula:
NF = 0.6*NT + 0.05*NA + 0.10*NTP1 + 0.25*NTP2
on what:
- NA is the grade for class participation;
- NTP1 is the grade of the practical work 1;
- NTP2 is the grade of the practical work 2.</t>
      </text>
    </comment>
    <comment ref="Q119" authorId="13" shapeId="0" xr:uid="{87DD5D2F-D48B-44AC-B5A7-63987D3682C6}">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The student obtains approval if the final grade (NF) and the theoretical grade (NT) are greater than or equal to 9.5. The final grade is calculated using the formula:
NF = 0.6*NT + 0.05*NA + 0.10*NTP1 + 0.25*NTP2
on what:
- NA is the grade for class participation;
- NTP1 is the grade of the practical work 1;
- NTP2 is the grade of the practical work 2.</t>
      </text>
    </comment>
    <comment ref="Q120" authorId="14" shapeId="0" xr:uid="{815D73AB-7B85-401C-B659-209C1984995B}">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The student obtains approval if the final grade (NF) and the theoretical grade (NT) are greater than or equal to 9.5. The final grade is calculated using the formula:
NF = 0.6*NT + 0.05*NA + 0.10*NTP1 + 0.25*NTP2
on what:
- NA is the grade for class participation;
- NTP1 is the grade of the practical work 1;
- NTP2 is the grade of the practical work 2.</t>
      </text>
    </comment>
  </commentList>
</comments>
</file>

<file path=xl/sharedStrings.xml><?xml version="1.0" encoding="utf-8"?>
<sst xmlns="http://schemas.openxmlformats.org/spreadsheetml/2006/main" count="2336" uniqueCount="574">
  <si>
    <t>Test Design technique</t>
  </si>
  <si>
    <t>Testing Practice</t>
  </si>
  <si>
    <t>Testing level</t>
  </si>
  <si>
    <t>Testing Type</t>
  </si>
  <si>
    <t>Country</t>
  </si>
  <si>
    <t>Geographic Area</t>
  </si>
  <si>
    <t>University</t>
  </si>
  <si>
    <t>Degree Name</t>
  </si>
  <si>
    <t>Degree Level</t>
  </si>
  <si>
    <t>Link to degree page</t>
  </si>
  <si>
    <t>Course Name</t>
  </si>
  <si>
    <t>Course Year</t>
  </si>
  <si>
    <t>Link</t>
  </si>
  <si>
    <t>Scientific Field</t>
  </si>
  <si>
    <t>#EC</t>
  </si>
  <si>
    <t>Type</t>
  </si>
  <si>
    <t>#Hours</t>
  </si>
  <si>
    <t>Theory Hours</t>
  </si>
  <si>
    <t>Lab Hours</t>
  </si>
  <si>
    <t>Focus on Testing</t>
  </si>
  <si>
    <t>Assessment Methods</t>
  </si>
  <si>
    <t>Language</t>
  </si>
  <si>
    <t>Reference Books</t>
  </si>
  <si>
    <t>Specification Based</t>
  </si>
  <si>
    <t xml:space="preserve"> Equivalence Partitioning</t>
  </si>
  <si>
    <t xml:space="preserve"> Classification tree method</t>
  </si>
  <si>
    <t xml:space="preserve"> Boundary value analysis</t>
  </si>
  <si>
    <t xml:space="preserve"> Syntax testing</t>
  </si>
  <si>
    <t xml:space="preserve"> Combinatorial testing</t>
  </si>
  <si>
    <t xml:space="preserve"> Decision table testing</t>
  </si>
  <si>
    <t xml:space="preserve"> Cause-effect graphing</t>
  </si>
  <si>
    <t xml:space="preserve"> State transition testing</t>
  </si>
  <si>
    <t xml:space="preserve"> Scenario testing</t>
  </si>
  <si>
    <t xml:space="preserve"> Use case testing</t>
  </si>
  <si>
    <t xml:space="preserve"> Random testing</t>
  </si>
  <si>
    <t xml:space="preserve"> Metamorphic testing</t>
  </si>
  <si>
    <t xml:space="preserve"> Requirements-based testing</t>
  </si>
  <si>
    <t xml:space="preserve"> Structure Based</t>
  </si>
  <si>
    <t xml:space="preserve"> Statement testing</t>
  </si>
  <si>
    <t xml:space="preserve"> Branch testing</t>
  </si>
  <si>
    <t xml:space="preserve"> Decision testing</t>
  </si>
  <si>
    <t xml:space="preserve"> Branch condition testing</t>
  </si>
  <si>
    <t xml:space="preserve"> Branch condition combination testing</t>
  </si>
  <si>
    <t>MC/DC testing</t>
  </si>
  <si>
    <t xml:space="preserve"> Data flow testing</t>
  </si>
  <si>
    <t xml:space="preserve"> Experience Based</t>
  </si>
  <si>
    <t xml:space="preserve"> Error guessing</t>
  </si>
  <si>
    <t>Other</t>
  </si>
  <si>
    <t>Model-based testing</t>
  </si>
  <si>
    <t xml:space="preserve"> Scripted testing</t>
  </si>
  <si>
    <t xml:space="preserve"> Exploratory testing</t>
  </si>
  <si>
    <t xml:space="preserve"> Experience-based testing</t>
  </si>
  <si>
    <t xml:space="preserve"> Manual testing</t>
  </si>
  <si>
    <t>A/B testing</t>
  </si>
  <si>
    <t xml:space="preserve"> Back-to-back testing</t>
  </si>
  <si>
    <t xml:space="preserve"> Mathematical-based testing</t>
  </si>
  <si>
    <t xml:space="preserve"> Fuzz testing</t>
  </si>
  <si>
    <t xml:space="preserve"> Keyword-driven testing</t>
  </si>
  <si>
    <t xml:space="preserve"> Automated testing</t>
  </si>
  <si>
    <t>Unit testing</t>
  </si>
  <si>
    <t xml:space="preserve"> Integration testing</t>
  </si>
  <si>
    <t xml:space="preserve"> System testing</t>
  </si>
  <si>
    <t xml:space="preserve"> System integration testing</t>
  </si>
  <si>
    <t xml:space="preserve"> Acceptance testing</t>
  </si>
  <si>
    <t xml:space="preserve"> Other</t>
  </si>
  <si>
    <t>Functional testing</t>
  </si>
  <si>
    <t xml:space="preserve"> Accessibility testing</t>
  </si>
  <si>
    <t xml:space="preserve"> Compatibility testing</t>
  </si>
  <si>
    <t xml:space="preserve"> Conversion testing</t>
  </si>
  <si>
    <t>Disaster recover testing</t>
  </si>
  <si>
    <t xml:space="preserve"> Installability testing</t>
  </si>
  <si>
    <t xml:space="preserve"> Interoperability testing</t>
  </si>
  <si>
    <t xml:space="preserve"> Localization testing</t>
  </si>
  <si>
    <t xml:space="preserve"> Maintainability testing</t>
  </si>
  <si>
    <t xml:space="preserve"> Performance related testing</t>
  </si>
  <si>
    <t xml:space="preserve"> Portability testing</t>
  </si>
  <si>
    <t xml:space="preserve"> Procedure testing</t>
  </si>
  <si>
    <t xml:space="preserve"> Reliability testing</t>
  </si>
  <si>
    <t xml:space="preserve"> Security testing</t>
  </si>
  <si>
    <t xml:space="preserve"> Usability testing</t>
  </si>
  <si>
    <t>EU/America/Asia/Other</t>
  </si>
  <si>
    <t>Bachelor/Laurea/Other</t>
  </si>
  <si>
    <t>CS/CE/other</t>
  </si>
  <si>
    <t>Theory/Lab/Both</t>
  </si>
  <si>
    <t>Open questions/Closed questions/Exercises/Homeworks/Project/Discussion</t>
  </si>
  <si>
    <t>Belgium</t>
  </si>
  <si>
    <t>EU</t>
  </si>
  <si>
    <t>UAntwerpen</t>
  </si>
  <si>
    <t>Master of Computer Science: Software Engineering</t>
  </si>
  <si>
    <t>Master</t>
  </si>
  <si>
    <t>https://www.uantwerpen.be/en/study/programmes/all-programmes/master-software-engineering/study-programme/</t>
  </si>
  <si>
    <t>Software testing</t>
  </si>
  <si>
    <t>https://ansymore.uantwerpen.be/courses/software-testing</t>
  </si>
  <si>
    <t>CS</t>
  </si>
  <si>
    <t>Both</t>
  </si>
  <si>
    <t>Open questions,Project</t>
  </si>
  <si>
    <t>English</t>
  </si>
  <si>
    <t>Software Testing: A Craftsman’s Approach, Fourth Edition 4th Edition by Paul C. Jorgensen &amp; Practical Test Design: Selection of traditional and automated test design techniques by István Forgács, Attila Kovács</t>
  </si>
  <si>
    <t>X</t>
  </si>
  <si>
    <t>Italy</t>
  </si>
  <si>
    <t>Milano Bicocca unimib</t>
  </si>
  <si>
    <t>Computer Science</t>
  </si>
  <si>
    <t>https://elearning.unimib.it/course/index.php?categoryid=8961</t>
  </si>
  <si>
    <t>Software Quality</t>
  </si>
  <si>
    <t>https://elearning.unimib.it/course/info.php?id=44607</t>
  </si>
  <si>
    <t xml:space="preserve">Both </t>
  </si>
  <si>
    <t>N/A</t>
  </si>
  <si>
    <t>Written Exercises,Discussion</t>
  </si>
  <si>
    <t>Mauro Pezzè and Michal Young, Software Testing and Analysis, process, principle and techniques, John Wiley 2007</t>
  </si>
  <si>
    <t>Fault Based and Mutation Testing</t>
  </si>
  <si>
    <t>Napoli unina</t>
  </si>
  <si>
    <t>ComputerEngineering</t>
  </si>
  <si>
    <t>https://www.ingegneria-informatica.unina.it/index.php/it/corsi-di-laurea/laurea-magistrale-m63/insegnamenti-m63/2-non-categorizzato/297-insegnamenti-m63-2223</t>
  </si>
  <si>
    <t>Software Testing</t>
  </si>
  <si>
    <t>https://www.ingegneria-informatica.unina.it/index.php/it/corsi-di-laurea/laurea-magistrale-m63/insegnamenti-m63/15-insegnamenti-lm/322-soft-test</t>
  </si>
  <si>
    <t>CE</t>
  </si>
  <si>
    <t>Project,Discussion</t>
  </si>
  <si>
    <t>Ammann and Offutt, Introduction to Software Testing</t>
  </si>
  <si>
    <t>Firenze unifi</t>
  </si>
  <si>
    <t>https://www.informaticamagistrale.unifi.it/vp-95-insegnamenti.html</t>
  </si>
  <si>
    <t>Advanced Programming Techniques</t>
  </si>
  <si>
    <t>https://www.informaticamagistrale.unifi.it/p-ins2-2022-632203-1.html</t>
  </si>
  <si>
    <t>Homework,Discussion</t>
  </si>
  <si>
    <t>TDD</t>
  </si>
  <si>
    <t>Portugal</t>
  </si>
  <si>
    <t xml:space="preserve">University of Porto </t>
  </si>
  <si>
    <t xml:space="preserve">Master in Software Engineering
Master in Informatics and Computing Engineering </t>
  </si>
  <si>
    <t xml:space="preserve">https://sigarra.up.pt/feup/en/CUR_GERAL.CUR_VIEW?pv_ano_lectivo=2023&amp;pv_origem=CUR&amp;pv_tipo_cur_sigla=M&amp;pv_curso_id=10861
https://sigarra.up.pt/feup/en/CUR_GERAL.CUR_VIEW?pv_ano_lectivo=2023&amp;pv_origem=CUR&amp;pv_tipo_cur_sigla=M&amp;pv_curso_id=22862
</t>
  </si>
  <si>
    <t>Software Testing, Verification and Validation</t>
  </si>
  <si>
    <t xml:space="preserve">https://sigarra.up.pt/feup/en/ucurr_geral.ficha_uc_view?pv_ocorrencia_id=518488
https://sigarra.up.pt/feup/en/UCURR_GERAL.FICHA_UC_VIEW?pv_ocorrencia_id=518845
</t>
  </si>
  <si>
    <t>Exercises,
Project,Open questions</t>
  </si>
  <si>
    <t>Aditya P. Mathur; Foundations of Software Testing, 2013. ISBN: 9789332517660
Maurício Aniche; Effective software testing, 2022. ISBN: 978-1-633-43993-1
Paul Ammann; Introduction to software testing. ISBN: 978-1-107-17201-2
Mark Utting; Practical Model-Based Testing, 2007. ISBN: 978-0-12-372501-1
Paul C. Jorgensen; Software Testing A Craftsman's Approach, 2013. ISBN: 978-1-466-56069-7
Dorothy Graham, Rex Black, Erik van Veenendaal; Foundations of Software Testing: ISTQB Certification, 2020. ISBN: 978-1-473-76479-8
Ilene Burnstein; Practical Software Testing, 2003. ISBN: 978-0-387-95131-7
Gordon Fraser and José Miguel Rojas; Software Testing, 2019. ISBN: 978-3-030-00262-6
Tomek Kaczanowski; Bad Tests, Good Tests, 2013. ISBN: 978-8-393-84713-6
Kent Beck; Test Driven Development: By Example, 2002. ISBN: 978-0-321-14653-3
Petar Tahchiev, Felipe Leme, Vincent Massol, and Gary Gregory; JUnit 4.8 In Action, 2010. ISBN: 978-1-935-18202-3
Chak Shun Yu, Christoph Treude, Maurício Aniche; Comprehending Test Code: An Empirical Study, 2019. ISBN: 978-1-7281-3095-8
Michal Young and Mauro Pezzè; Software testing and analysis: process, principles, and techniques, 2008. ISBN: 978-0-471-45593-6</t>
  </si>
  <si>
    <t>x</t>
  </si>
  <si>
    <t>Mutation Testing</t>
  </si>
  <si>
    <t>Static Testing</t>
  </si>
  <si>
    <t>Software Verification and Validation</t>
  </si>
  <si>
    <t>Project</t>
  </si>
  <si>
    <t>Instituto Superior Técnico, University of Lisbon</t>
  </si>
  <si>
    <t>Master in Computer Science and Engineering</t>
  </si>
  <si>
    <t>https://fenix.tecnico.ulisboa.pt/cursos/meic-a</t>
  </si>
  <si>
    <t>Software Testing and Validation</t>
  </si>
  <si>
    <t>https://fenix.tecnico.ulisboa.pt/cursos/meic-a/disciplina-curricular/564478961778811</t>
  </si>
  <si>
    <t xml:space="preserve">Open questions,Project </t>
  </si>
  <si>
    <t>Recommended Bibliography
Software Testing: A Craftsman's Approach, 4th edition.  : Paul Jorgensen 2013 Auerbach Publications
Testing Object-Oriented Systems: Models, Patterns, and Tools</t>
  </si>
  <si>
    <t>Mutation testing
Concolic testing</t>
  </si>
  <si>
    <t>Static Analysis
Test Driven Development</t>
  </si>
  <si>
    <t>University of Coimbra</t>
  </si>
  <si>
    <t>Master in Informatics Engineering</t>
  </si>
  <si>
    <t>https://apps.uc.pt/courses/EN/programme/5041/2022-2023?id_branch=20326</t>
  </si>
  <si>
    <t>Software Quality and Dependability</t>
  </si>
  <si>
    <t>https://apps.uc.pt/courses/EN/unit/79302/20326/2023-2024?type=ram&amp;id=5041</t>
  </si>
  <si>
    <t>English
Portuguese</t>
  </si>
  <si>
    <t>- Paul Ammann and Jeff Offutt, ―Introduction to Software Testing‖, Cambridge University Press, 2008. - Mordechai Ben-Ari, ―Principles of the Spin Model Checker‖, Springer, 2008. - Stephen H. Kan, ―Metrics and Models in Software Quality Engineering‖, Addison-Wesley Professional, 2003. - Mordechai Ben-Menachem, Garry S. Marliss, ―Software Quality: Producing Practical, Consistent Software‖, International Thomson Computer Press, 1997.</t>
  </si>
  <si>
    <t xml:space="preserve">EU </t>
  </si>
  <si>
    <t>Master in Software Engineering</t>
  </si>
  <si>
    <t>https://apps.uc.pt/courses/EN/course/10162/2023-2024</t>
  </si>
  <si>
    <t>Analysis of Software Artifacts</t>
  </si>
  <si>
    <t>https://apps.uc.pt/courses/EN/unit/89048/22524/2023-2024?common_core=true&amp;type=ram&amp;id=10162</t>
  </si>
  <si>
    <t>Design Patterns Explained;
Buechner, Test Case Design Using the Classification Tree
Method; Conrad, A Systematic Approach to Testing Automotive Control Software.</t>
  </si>
  <si>
    <t xml:space="preserve">Mutation Testing; </t>
  </si>
  <si>
    <t>Masters in Informatics Security</t>
  </si>
  <si>
    <t>https://apps.uc.pt/courses/EN/programme/7281/2023-2024?id_branch=18601#branch-18601</t>
  </si>
  <si>
    <t>Design and Development of Secure Software</t>
  </si>
  <si>
    <t>https://apps.uc.pt/courses/EN/unit/85443/18601/2023-2024?common_core=true&amp;type=ram&amp;id=7281</t>
  </si>
  <si>
    <t>Portuguese
English</t>
  </si>
  <si>
    <t>Spain</t>
  </si>
  <si>
    <t>UPV</t>
  </si>
  <si>
    <t>Computer science</t>
  </si>
  <si>
    <t>http://www.upv.es/titulaciones/MUITSS/indexc.html</t>
  </si>
  <si>
    <t>http://www.upv.es/titulaciones/MUITSS/menu_1013904c.html</t>
  </si>
  <si>
    <t>both</t>
  </si>
  <si>
    <t>Spanish</t>
  </si>
  <si>
    <t>Structured software testing. T. Vos and  N. van Vugt-Hage</t>
  </si>
  <si>
    <t>Universidad Politécnica de Madrid</t>
  </si>
  <si>
    <t>https://muss.fi.upm.es/index.php</t>
  </si>
  <si>
    <t>Software validation and verification</t>
  </si>
  <si>
    <t>https://muss.fi.upm.es/asigVVS.php</t>
  </si>
  <si>
    <t>Open Questions,Written Exercises</t>
  </si>
  <si>
    <t>B. Beizer: "Software Testing Techniques", 2ª Edición. 1990.
G. J. Myers: "The Art of Software Testing", 2ª Edición. Wiley. 2004.
P. C. Jorgensen: "Software Testing. A Craftsman’s Approach". CRC Press, 1995.
C. Kaner, J. Falk, H. Q. Nguyen: "Testing Computer Software". Wiley, 1999.
W. E. Perry: "Effective methods for software testing". 3ª edición. Wiley. 2006.</t>
  </si>
  <si>
    <t>Universidade de Aveiro</t>
  </si>
  <si>
    <t>1st cycle degree in Informatics Engineering</t>
  </si>
  <si>
    <t>Bachelor</t>
  </si>
  <si>
    <t>https://www.ua.pt/en/course/383</t>
  </si>
  <si>
    <t>Software Testing and Quality Control</t>
  </si>
  <si>
    <t>https://www.ua.pt/en/uc/8109</t>
  </si>
  <si>
    <t>Portuguese/English</t>
  </si>
  <si>
    <t>P. Farrell-Vinay, Manage Software Testing: Taylor &amp; Francis, 2008. [Livro eletrónico, só para a rede da UA]
J. Humble and D. Farley, Continuous Delivery: Reliable Software Releases through Build, Test, and Deployment Automation: Pearson Education, 2010.
S. Naik and P. Tripathy, Software Testing and Quality Assurance: Theory and Practice, Wiley, 2008. 
J. Bloch, Effective Java, 2nd ed.: Addison-Wesley Professional, 2008.
R. Martin, Clean Code: A Handbook of Agile Software Craftsmanship. Prentice Hall; 2008.
R. Pressman and B. Maxim, Software Engineering: A Practitioner’s Approach, 8th ed. McGraw-Hill Science/Engineering/Math, 2014.</t>
  </si>
  <si>
    <t>Univ Oviedo</t>
  </si>
  <si>
    <t>https://www.uniovi.es/-/grado-en-ingenieria-informatica-en-tecnologias-de-la-informacion-2014</t>
  </si>
  <si>
    <t>Software Quality, Validation and Verification</t>
  </si>
  <si>
    <t>https://www.uniovi.es/estudia/grados/ingenieria/informaticasoftware/-/fof/asignatura/GIISOF01-4-003</t>
  </si>
  <si>
    <t>Glenford J. Myers. The Art of Software Testing. Wiley (1979, 2004, 2011)
ISO/IEC/IEEE 29119-1:2015 Software and systems engineering — Software testing — Part 3: Test Techniques (2015)
Lisa Crispin, Janet Gregory. Agile Testing: A Practical Guide for Testers and Agile Teams. Addison-Wesley (2008)
Erik Van Veenendaal, Dorothy Graham, Rex Black. Foundations of Software Testing: ISTQB Certification. Cengage Learning (2019)</t>
  </si>
  <si>
    <t>Torino unito</t>
  </si>
  <si>
    <t>http://magistrale.educ.di.unito.it/index.php/offerta-formativa/insegnamenti/elenco-completo/elenco-completo?anno=2022</t>
  </si>
  <si>
    <t>Istituzioni di Sviluppo Software</t>
  </si>
  <si>
    <t>https://magistrale.informatica.unito.it/do/corsi.pl/Show?_id=lftb</t>
  </si>
  <si>
    <t>Discussion</t>
  </si>
  <si>
    <t>Italian</t>
  </si>
  <si>
    <t>https://sigarra.up.pt/feup/en/cur_geral.cur_view?pv_curso_id=10861&amp;pv_ano_lectivo=2022</t>
  </si>
  <si>
    <t>Software Engineering Laboratory</t>
  </si>
  <si>
    <t>https://sigarra.up.pt/feup/en/ucurr_geral.ficha_uc_view?pv_ocorrencia_id=518489</t>
  </si>
  <si>
    <t>Test first</t>
  </si>
  <si>
    <t>Universidade do Minho</t>
  </si>
  <si>
    <t>Bachelor in Informatics Engineering</t>
  </si>
  <si>
    <t>https://web.di.uminho.pt/sitedi/enginf/</t>
  </si>
  <si>
    <t>Informatics Laboratories I</t>
  </si>
  <si>
    <t>https://www4.di.uminho.pt/~jno/sitedi/uc_J301N6.html</t>
  </si>
  <si>
    <t>Lab</t>
  </si>
  <si>
    <t>Object Oriented Programming</t>
  </si>
  <si>
    <t>https://www4.di.uminho.pt/~jno/sitedi/uc_J304N2.html</t>
  </si>
  <si>
    <t>NA</t>
  </si>
  <si>
    <t>Software Systems Development</t>
  </si>
  <si>
    <t>https://www4.di.uminho.pt/~jno/sitedi/uc_J305N2.html</t>
  </si>
  <si>
    <t>Masters in Informatics Engineering</t>
  </si>
  <si>
    <t>https://web.di.uminho.pt/sitedi/meinf/</t>
  </si>
  <si>
    <t>Security Engineering</t>
  </si>
  <si>
    <t>https://www4.di.uminho.pt/~jno/sitedi/uc_ME78ME7800006096.html</t>
  </si>
  <si>
    <t xml:space="preserve">Masters in Mathematics and Computation
Master in Informatics Engineering
</t>
  </si>
  <si>
    <t>https://www.ecum.uminho.pt/pt/Ensino/Paginas/mestrados/Mestrado-em-Matematica-e-Computacao.aspx
https://www.uminho.pt/EN/education/educational-offer/_layouts/15/UMinho.PortalUM.UI/Pages/CatalogoCursoDetail.aspx?itemId=4711&amp;catId=14</t>
  </si>
  <si>
    <t>Security Technologies</t>
  </si>
  <si>
    <t>https://www.ecum.uminho.pt/en/Ensino/Pages/masters/Master-Degree-in-Mathematics-and-Computation.aspx</t>
  </si>
  <si>
    <t>Masters in Information Systems</t>
  </si>
  <si>
    <t>https://www.uminho.pt/pt/ensino/oferta-educativa/_layouts/15/uminho.portalum.ui/pages/catalogocursodetail.aspx?itemid=3699&amp;catid=11</t>
  </si>
  <si>
    <t>Testing and Validation of Information Systems</t>
  </si>
  <si>
    <t>https://www.uminho.pt/en/education/educational-offer/cursos-conferentes-a-grau/_layouts/15/uminho.portalum.ui/pages/catalogocursodetail.aspx?itemid=4359&amp;catid=13</t>
  </si>
  <si>
    <t>Essential bibliography
ISTQB. (2018). “Certified Tester Foundation Level Syllabus”. 
ISTQB (International International Software Testing Qualifications Board). (2015). “Standard glossary of terms used in Software Testing”. 
ISO/IEC/IEEE 29119-3: Test Documentation.
IEEE Computer Society (2014). Guide to the software engineering body of knowledge version 3.0. Retrieved from www.swebok.org .
Ordem dos Engenheiros, C. N. do C. de E. I. (2013). Actos de Engenharia Informática. 
Anderson, L. W. and Krathwohl, D. R. (eds) (2001) A Taxonomy for Learning, Teaching, and Assessing: A Revision of Bloom's Taxonomy of Educational Objectives, Allyn &amp; Bacon.</t>
  </si>
  <si>
    <t>Static Techniques?</t>
  </si>
  <si>
    <t>just mention "test levels"</t>
  </si>
  <si>
    <t>Masters in Engineering and Management of Information Systems</t>
  </si>
  <si>
    <t>https://www.uminho.pt/PT/ensino/oferta-educativa/Cursos-Conferentes-a-Grau/_layouts/15/UMinho.PortalUM.UI/Pages/CatalogoCursoDetail.aspx?itemId=4712&amp;catId=14</t>
  </si>
  <si>
    <t>Information Systems Security Engineering</t>
  </si>
  <si>
    <t>https://www.uminho.pt/EN/education/educational-offer/Cursos-Conferentes-a-Grau/_layouts/15/UMinho.PortalUM.UI/Pages/CatalogoCursoDetail.aspx?itemId=4712&amp;catId=14</t>
  </si>
  <si>
    <t>Exercises,Discussion</t>
  </si>
  <si>
    <t>Masters in Telecommunications and Informatics Engineering</t>
  </si>
  <si>
    <t>https://www.uminho.pt/PT/ensino/oferta-educativa/Cursos-Conferentes-a-Grau/_layouts/15/UMinho.PortalUM.UI/Pages/CatalogoCursoDetail.aspx?itemId=4721&amp;catId=14</t>
  </si>
  <si>
    <t>Cybersecurity</t>
  </si>
  <si>
    <t>Exercises,Discussion,Open Questions</t>
  </si>
  <si>
    <t>ISCTE Instituto Universitário de Lisboa</t>
  </si>
  <si>
    <t>https://www.iscte-iul.pt/curso/3/licenciatura-engenharia-informatica/planoestudos
https://www.iscte-iul.pt/course/6/bachelor-bsc-in-computer-science-and-business-management/studyplan</t>
  </si>
  <si>
    <t>Software Engineering</t>
  </si>
  <si>
    <t>https://fenix.iscte-iul.pt/disciplinas/03712/2023-2024/2-semestre/fuc?locale=pt</t>
  </si>
  <si>
    <t>Portuguese</t>
  </si>
  <si>
    <t>Software and Applications Development</t>
  </si>
  <si>
    <t>https://www.iscte-iul.pt/course/378/bachelor-bsc-in-software-and-applications-development</t>
  </si>
  <si>
    <t>Agile Software Development</t>
  </si>
  <si>
    <t>https://fenix.iscte-iul.pt/disciplinas/04124/2023-2024/1-semestre/fuc?locale=en_EN_ISCTE</t>
  </si>
  <si>
    <t>Exercises,Project</t>
  </si>
  <si>
    <t>Roma Sapienza</t>
  </si>
  <si>
    <t>Bachelor’s Degree in Computer and System Engineering</t>
  </si>
  <si>
    <t>https://corsidilaurea.uniroma1.it/en/corso/2022/31810/cds</t>
  </si>
  <si>
    <t>SOFTWARE DESIGN </t>
  </si>
  <si>
    <t>https://corsidilaurea.uniroma1.it/en/view-course-details/2020/29931/20200313105820/2c733758-4500-4495-adc3-0cd4ecb4e63f/6571e24f-3bd9-4ec0-a807-eb4b035869d9/db30f5ea-ca15-4af1-9b2e-7cd657d522ac/d9d177c0-4a2e-40a2-9f99-280747f94cce?guid_cv=6571e24f-3bd9-4ec0-a807-eb4b035869d9&amp;current_erogata=2c733758-4500-4495-adc3-0cd4ecb4e63f</t>
  </si>
  <si>
    <t>Torino Politecnico polito</t>
  </si>
  <si>
    <t>Computer Engineering</t>
  </si>
  <si>
    <t>https://didattica.polito.it/pls/portal30/sviluppo.offerta_formativa_2019.vis?p_a_acc=2023&amp;p_sdu=37&amp;p_cds=3</t>
  </si>
  <si>
    <t>https://didattica.polito.it/pls/portal30/gap.pkg_guide.viewGap?p_cod_ins=09CBIOA&amp;p_a_acc=2023&amp;p_header=S&amp;p_lang=&amp;multi=N</t>
  </si>
  <si>
    <t>Open Questions</t>
  </si>
  <si>
    <t>https://didattica.polito.it/pls/portal30/gap.pkg_guide.viewGap?p_cod_ins=04JEYOA&amp;p_a_acc=2023&amp;p_header=S&amp;p_lang=&amp;multi=N</t>
  </si>
  <si>
    <t xml:space="preserve">Faculty of Sciences, University of Lisbon </t>
  </si>
  <si>
    <t>Bachelor Programme in Informatics Engineering</t>
  </si>
  <si>
    <t>https://fenix.ciencias.ulisboa.pt/degrees/engenharia-informatica-564500436615278</t>
  </si>
  <si>
    <t>Programming labs</t>
  </si>
  <si>
    <t>https://fenix.ciencias.ulisboa.pt/degrees/engenharia-informatica-564500436615278/disciplina-curricular/564680825258165  </t>
  </si>
  <si>
    <t>Exercises</t>
  </si>
  <si>
    <t>Undergraduate in Computer Science and Engineering</t>
  </si>
  <si>
    <t>https://fenix.tecnico.ulisboa.pt/cursos/leic-a</t>
  </si>
  <si>
    <t>Software Engineering </t>
  </si>
  <si>
    <t>https://fenix.tecnico.ulisboa.pt/cursos/leic-a/disciplina-curricular/845953938489555 </t>
  </si>
  <si>
    <t>code review</t>
  </si>
  <si>
    <t>Universitat Politecnica de Catalunya</t>
  </si>
  <si>
    <t>https://www.fib.upc.edu/es/estudios/grados/grado-en-ingenieria-informatica</t>
  </si>
  <si>
    <t>Software Architecture</t>
  </si>
  <si>
    <t>https://www.fib.upc.edu/es/estudios/grados/grado-en-ingenieria-informatica/plan-de-estudios/asignaturas/AS</t>
  </si>
  <si>
    <t xml:space="preserve">Test-driven development: by example - Beck, K, Addison-Wesley , 2003. ISBN: 0321146530 </t>
  </si>
  <si>
    <t>Verona univr</t>
  </si>
  <si>
    <t>Computer Science and Engineering</t>
  </si>
  <si>
    <t>https://www.corsi.univr.it/?ent=cs&amp;id=417&amp;menu=Home&amp;lang=it</t>
  </si>
  <si>
    <t>Software Engineering Fundamentals</t>
  </si>
  <si>
    <t>https://www.corsi.univr.it/?ent=cs&amp;aa=2022%2F2023&amp;codiceCs=S71&amp;codins=4S008899&amp;discr=&amp;discrCd=&amp;id=417&amp;menu=Studiare&amp;tab=Insegnamenti&amp;lang=it</t>
  </si>
  <si>
    <t>Homework,Project,Discussion</t>
  </si>
  <si>
    <t>Genova unige</t>
  </si>
  <si>
    <t>https://servizionline.unige.it/unige/stampa_manifesto/MF/2020/10852.html</t>
  </si>
  <si>
    <t>Functional and Security Testing Techniques</t>
  </si>
  <si>
    <t>https://corsi.unige.it/en/off.f/2020/ins/43801</t>
  </si>
  <si>
    <t>Data Driven Testing</t>
  </si>
  <si>
    <t>E2E Testing</t>
  </si>
  <si>
    <t>https://servizionline.unige.it/unige/stampa_manifesto/MF/2021/11160.html</t>
  </si>
  <si>
    <t>https://corsi.unige.it/en/off.f/2021/ins/51469?codcla=11160</t>
  </si>
  <si>
    <t>Milano polimi</t>
  </si>
  <si>
    <t>https://www.polimi.it/corsi/corsi-di-laurea-magistrale/M/2022-ing-ind-inf-magord-270-mi-481-computer-science-and-engineering-ingegneria-informatica</t>
  </si>
  <si>
    <t>Software Engineering 2</t>
  </si>
  <si>
    <t>https://www4.ceda.polimi.it/manifesti/manifesti/controller/ManifestoPublic.do?EVN_DETTAGLIO_RIGA_MANIFESTO=evento&amp;aa=2022&amp;k_cf=225&amp;k_corso_la=481&amp;k_indir=T2A&amp;codDescr=054443&amp;lang=IT&amp;semestre=1&amp;anno_corso=1&amp;idItemOfferta=161169&amp;idRiga=286941</t>
  </si>
  <si>
    <t>Project,Open Questions,Discussion</t>
  </si>
  <si>
    <t>https://didattica.polito.it/pls/portal30/sviluppo.offerta_formativa_2019.vis?p_a_acc=2023&amp;p_sdu=37&amp;p_cds=18</t>
  </si>
  <si>
    <t>https://didattica.polito.it/pls/portal30/gap.pkg_guide.viewGap?p_cod_ins=05BIDOV&amp;p_a_acc=2023&amp;p_header=S&amp;p_lang=&amp;multi=N</t>
  </si>
  <si>
    <t>Open questions</t>
  </si>
  <si>
    <t>?</t>
  </si>
  <si>
    <t>https://informatica.dieti.unina.it/index.php/it/laurea-magistrale/insegnamenti</t>
  </si>
  <si>
    <t>Software Project Management and Evolution</t>
  </si>
  <si>
    <t>https://informatica.dieti.unina.it/index.php/it/laurea-magistrale/insegnamenti/42-laurea-magistrale/insegnamenti-lm/76-software-project-management-and-evolution</t>
  </si>
  <si>
    <t>https://didattica.polito.it/pls/portal30/gap.pkg_guide.viewGap?p_cod_ins=04GSPOV&amp;p_a_acc=2023&amp;p_header=S&amp;p_lang=&amp;multi=N</t>
  </si>
  <si>
    <t>Salerno unisa</t>
  </si>
  <si>
    <t>https://corsi.unisa.it/informatica-magistrale/didattica/insegnamenti</t>
  </si>
  <si>
    <t>Management and Evolution of Software Projects</t>
  </si>
  <si>
    <t>https://docenti.unisa.it/003241/en/teaching?anno=2022&amp;id=511226&amp;cId=10000-2016&amp;pId=N0*N0*S2</t>
  </si>
  <si>
    <t>Regression Testing ' Statistical testing</t>
  </si>
  <si>
    <t>Master in Informatics and Computing Engineering</t>
  </si>
  <si>
    <t>https://sigarra.up.pt/feup/en/cur_geral.cur_view?pv_curso_id=22862&amp;pv_ano_lectivo=2022</t>
  </si>
  <si>
    <t>Secure Software Engineering</t>
  </si>
  <si>
    <t>https://sigarra.up.pt/feup/en/UCURR_GERAL.FICHA_UC_VIEW?pv_ocorrencia_id=518837</t>
  </si>
  <si>
    <t>Security in Software Engineering</t>
  </si>
  <si>
    <t>https://sigarra.up.pt/feup/en/UCURR_GERAL.FICHA_UC_VIEW?pv_ocorrencia_id=499048</t>
  </si>
  <si>
    <t>Open questions,projects</t>
  </si>
  <si>
    <t>Universidade Nova de Lisboa</t>
  </si>
  <si>
    <t>https://guia.unl.pt/en/2021/fct/program/1059</t>
  </si>
  <si>
    <t>https://guia.unl.pt/en/2019/fct/program/935/course/11170</t>
  </si>
  <si>
    <t>Open questions,project</t>
  </si>
  <si>
    <t>https://www.inf.upv.es/www/etsinf/es/masteres-etsinf/</t>
  </si>
  <si>
    <t>Audit, Quality and Management of Information Systems</t>
  </si>
  <si>
    <t>http://www.upv.es/titulaciones/MUIINF/menu_1015399c.html</t>
  </si>
  <si>
    <t>Software testing : a craftman's approach (Jorgensen, Paul). Test-driven development by example. (Beck, Kent)
Managing the Testing Process [electronic resource] : Practical Tools and Techniques for Managing Hardware and Software Testing (Black, Rex.)
Introduction to software testing. (Ammann, Paul | Offutt, Jeff)
Test process improvement : a practical step-by-step guide to structured testing (Koomen, Tim)</t>
  </si>
  <si>
    <t>https://masterinformatica.uniovi.es/plan-de-estudios/</t>
  </si>
  <si>
    <t>Quality of Product and Processes</t>
  </si>
  <si>
    <t>https://sies.uniovi.es/ofe-pod-jsf/web/asignatura/infoAsignatura.faces</t>
  </si>
  <si>
    <t>Erik Van Veenendaal, Dorothy Graham, Rex Black. Foundations of Software Testing: ISTQB Certification. Cengage Learning (2019)
TMap® Next for result-driven testing, Tim Koomen, Leo van der Aalst, Bart Broekman, Michiel Vroon, Uitgeverij Tutein Nolthenius, Den Bosch. UTN Publishers (2006)
Lisa Crispin, Janet Gregory. Agile Testing: A Practical Guide for Testers and Agile Teams. Addison-Wesley (2008)
Janet Gregory, Lisa Crispin. More Agile Testing: Learning Journeys for the Whole Team Addison-Wesley (2014)
Tim Koomen, Martin Pol. Test Process Improvement, Addison Wesley (1999)</t>
  </si>
  <si>
    <t>Univeridad de Valencia</t>
  </si>
  <si>
    <t>https://www.uv.es/degree-data-science/en/after-degree/official-master-s-degree/uv-master-s-degrees-catalogue/master-s-degree-web-technology-cloud-computing-mobile-applications-1286031121666/Titulacio.html?id=1285990173804&amp;p2=3-4</t>
  </si>
  <si>
    <t>Software production methods</t>
  </si>
  <si>
    <t>https://www.uv.es/uvweb/college/en/undergraduate-studies/undergraduate-studies-/degree-programmes-offered-1285846094474.html?idA=44834&amp;idT=2234;2023</t>
  </si>
  <si>
    <t>Project,Exercises</t>
  </si>
  <si>
    <t>Java Unit Testing with JUnit 5 : Test Driven Development with JUnit 5. Shekhar Gulati, Rahul Sharma, CA Berkeley, Apress, 2017. Test-driven development by example. Kent Beck, Addison-Wesley, 2003</t>
  </si>
  <si>
    <t>https://www.ua.pt/pt/curso/417</t>
  </si>
  <si>
    <t>Robust Software</t>
  </si>
  <si>
    <t>https://www.ua.pt/en/uc/14838</t>
  </si>
  <si>
    <t>Project,Closed questions</t>
  </si>
  <si>
    <t>Recommended bibliography
Merkow, M. S., &amp; Raghavan, L. (2010). Secure and resilient software development. Auerbach Publications. ISBN 978-1439826966
Richardson, T., &amp; Thies, C. N. (2013). Secure software design. Jones &amp; Bartlett Publishers. ISBN 978-1449626327
Mead, N. R., &amp; Woody, C. (2016). Cyber Security Engineering: A Practical Approach for Systems and Software Assurance. Addison-Wesley Professional. ISBN 978-0134189802.</t>
  </si>
  <si>
    <t>https://www.ua.pt/en/c/417/p</t>
  </si>
  <si>
    <t>Analysis and Exploration of Vulnerabilities</t>
  </si>
  <si>
    <t>https://www.ua.pt/en/uc/14821</t>
  </si>
  <si>
    <t>TP: 3H/week</t>
  </si>
  <si>
    <t>1st cycle degree in Information Technologies</t>
  </si>
  <si>
    <t>https://www.ua.pt/en/course/63</t>
  </si>
  <si>
    <t>https://www.ua.pt/en/uc/3714</t>
  </si>
  <si>
    <t>Closed Questions,Project,Discussion</t>
  </si>
  <si>
    <t xml:space="preserve">Master in Communication and Web Technologies
</t>
  </si>
  <si>
    <t>https://www.ua.pt/en/c/508/p</t>
  </si>
  <si>
    <t>Digital Accessibility and Compliance</t>
  </si>
  <si>
    <t>https://www.ua.pt/en/uc/15371</t>
  </si>
  <si>
    <t>Communication Sciences and Technology</t>
  </si>
  <si>
    <t>T: 1H/week
TP: 2H/week</t>
  </si>
  <si>
    <t>Projects,Discussion</t>
  </si>
  <si>
    <t xml:space="preserve">Master in Applied Informatics
</t>
  </si>
  <si>
    <t>https://www.ua.pt/en/c/454/p</t>
  </si>
  <si>
    <t xml:space="preserve">Software Testing
</t>
  </si>
  <si>
    <t>https://www.ua.pt/en/uc/14700</t>
  </si>
  <si>
    <t>Abbreviated bibliography
- Mathur, A. P. (2013). Foundations of software testing, (2nd ed.). Pearson Education India. ISBN: 9332517657 - Ammann, P., &amp; Offutt, J. (2016). Introduction to Software Testing. Cambridge University Press. ISBN 0-52188-038-1
Recommended bibliography
- Burnstein, I. (2003). Practical software testing: A Process-Oriented Approach. Springer-Verlag New York. ISBN: 0-387-95131-8
- Mathur, A. P. (2013). Foundations of software testing, (2nd ed.). Pearson Education India. ISBN: 9332517657
- Farrell-Vinay, P. (2008). Manage Software Testing. CRC Press ISBN 142001384X.
-Ammann, P., &amp; Offutt, J. (2016). Introduction to Software Testing. Cambridge University Press. ISBN 0-52188-038-1
-Beck K. (2003). Test Driven Development: By Example. Addison-Wesley, ISBN: 978-0321146533</t>
  </si>
  <si>
    <t>Regression testing</t>
  </si>
  <si>
    <t xml:space="preserve">Usability and User Experience
</t>
  </si>
  <si>
    <t>https://www.ua.pt/en/uc/14701</t>
  </si>
  <si>
    <t>TP: 2H/week</t>
  </si>
  <si>
    <t>UGent</t>
  </si>
  <si>
    <t>Bachelor of Science in Engineering Technology (Information Engineering Technology)</t>
  </si>
  <si>
    <t>https://studiekiezer.ugent.be/bachelor-of-science-in-engineering-technology-information-engineering-technology/programma/2024</t>
  </si>
  <si>
    <t> Software Development &amp; Operations</t>
  </si>
  <si>
    <t>https://studiekiezer.ugent.be/studiefiche/en/E761041/2022</t>
  </si>
  <si>
    <t>Project,Open Questions</t>
  </si>
  <si>
    <t>Dutch</t>
  </si>
  <si>
    <t>Informatica</t>
  </si>
  <si>
    <t>https://www.uantwerpen.be/nl/studeren/aanbod/alle-opleidingen/informatica-studeren/bachelor/studieprogramma/</t>
  </si>
  <si>
    <t>Project software engineering </t>
  </si>
  <si>
    <t>http://ansymore.uantwerpen.be/courses/SE1BAC</t>
  </si>
  <si>
    <t>Using UML: Software Engineering with Objects and Components, P. Stevens, R. Pooley, Addison-Wesley, 1999.</t>
  </si>
  <si>
    <t>Software engineering</t>
  </si>
  <si>
    <t>https://ansymore.uantwerpen.be/courses/software-engineering-3e-bac</t>
  </si>
  <si>
    <t>"A Survey of Unit Testing Practices", Per Runeson &amp; "Test Fatigue", Gerard J. Holzman. in IEEE Software, vol. 37, no. 4, pp. 11-16, July-Aug. 2020</t>
  </si>
  <si>
    <t>Regression tetsing</t>
  </si>
  <si>
    <t>KU Leuven</t>
  </si>
  <si>
    <t>Bachelor in de informatica</t>
  </si>
  <si>
    <t>https://onderwijsaanbod.kuleuven.be/opleidingen/n/SC_51016742.htm#bl=all</t>
  </si>
  <si>
    <t>Object-gericht programmeren</t>
  </si>
  <si>
    <t>https://onderwijsaanbod.kuleuven.be/syllabi/n/H01P1AN.htm#activetab=doelstellingen_idm14778000&amp;bl=all</t>
  </si>
  <si>
    <t>Theory</t>
  </si>
  <si>
    <t>Formal verification</t>
  </si>
  <si>
    <t>Software-ontwerp</t>
  </si>
  <si>
    <t>https://onderwijsaanbod.kuleuven.be/syllabi/n/G0Q40CN.htm#activetab=doelstellingen_idp1557568&amp;bl=all</t>
  </si>
  <si>
    <t>Module testing</t>
  </si>
  <si>
    <t>Bachelor in de industriële wetenschappen</t>
  </si>
  <si>
    <t>https://onderwijsaanbod.kuleuven.be/opleidingen/n/SC_55503774.htm#bl=all</t>
  </si>
  <si>
    <t>Objectgerichte softwareontwikkeling</t>
  </si>
  <si>
    <t>https://onderwijsaanbod.kuleuven.be/syllabi/n/T2AOS1N.htm#activetab=doelstellingen_idp2809952&amp;bl=all</t>
  </si>
  <si>
    <t>Digital Design Concepts</t>
  </si>
  <si>
    <t>https://onderwijsaanbod.kuleuven.be/syllabi/e/T2VDO2E.htm#activetab=doelstellingen_idm14397168&amp;bl=all</t>
  </si>
  <si>
    <t>Programmeertechnieken</t>
  </si>
  <si>
    <t>https://onderwijsaanbod.kuleuven.be/syllabi/n/T2VPT1N.htm#activetab=doelstellingen_idp247776</t>
  </si>
  <si>
    <t>Software engineering en webtechnologie</t>
  </si>
  <si>
    <t>https://onderwijsaanbod.kuleuven.be/syllabi/e/T3WWW2E.htm#activetab=doelstellingen_idp39808</t>
  </si>
  <si>
    <t>CB</t>
  </si>
  <si>
    <t>https://www.ingegneria-informatica.unina.it/index.php/it/corsi-di-laurea/laurea-triennale-n46/insegnamenti-n46/2-non-categorizzato/340-insegnamenti-n46-2223</t>
  </si>
  <si>
    <t>https://www.ingegneria-informatica.unina.it/index.php/it/corsi-di-laurea/laurea-triennale-n46/insegnamenti-n46/14-insegnamenti-l/355-ing-soft</t>
  </si>
  <si>
    <t>Regression Testing</t>
  </si>
  <si>
    <t>Robustness Testing</t>
  </si>
  <si>
    <t>Padova unipd</t>
  </si>
  <si>
    <t>https://www.unipd.it/en/educational-offer/first-cycle-degree/science?tipo=L&amp;scuola=SC&amp;ordinamento=2011&amp;key=SC1167&amp;cg=engineering</t>
  </si>
  <si>
    <t>https://en.didattica.unipd.it/off/2020/LT/SC/SC1167/000ZZ/SC01103936/N0</t>
  </si>
  <si>
    <t>Open questions,Homeworks</t>
  </si>
  <si>
    <t>https://servizionline.unige.it/unige/stampa_manifesto/MF/2022/8759.html</t>
  </si>
  <si>
    <t>https://corsi.unige.it/off.f/2022/ins/52495?codcla=8759</t>
  </si>
  <si>
    <t>Homework,Exercises</t>
  </si>
  <si>
    <t>Trento unitn</t>
  </si>
  <si>
    <t>https://offertaformativa.unitn.it/it/l/informatica/cosa-si-studia</t>
  </si>
  <si>
    <t>https://unitn.coursecatalogue.cineca.it/insegnamenti/2023/95420/2008/9999/10114?annoOrdinamento=2008</t>
  </si>
  <si>
    <t>Pisa unipi</t>
  </si>
  <si>
    <t>https://didattica.di.unipi.it/laurea-in-informatica/insegnamenti/lista-dei-corsi/?anno=2022</t>
  </si>
  <si>
    <t xml:space="preserve">Software Engineering </t>
  </si>
  <si>
    <t>https://esami.unipi.it/esami2/programma.php?noframe=1&amp;c=55542&amp;amp;aa=2022&amp;amp;cid=103&amp;amp;did=13</t>
  </si>
  <si>
    <t>Open questions,Discussion</t>
  </si>
  <si>
    <t>https://www4.ceda.polimi.it/manifesti/manifesti/controller/ManifestoPublic.do?check_params=1&amp;aa=2022&amp;k_corso_la=358&amp;polij_device_category=DESKTOP&amp;__pj0=0&amp;__pj1=b8c4b7fd9a94e3a3c6eac479af9d3889</t>
  </si>
  <si>
    <t>https://www11.ceda.polimi.it/schedaincarico/schedaincarico/controller/scheda_pubblica/SchedaPublic.do?&amp;evn_default=evento&amp;c_classe=787309&amp;polij_device_category=DESKTOP&amp;__pj0=0&amp;__pj1=e31f38b8c2c534e6139a466744e7642e</t>
  </si>
  <si>
    <t>https://corsi.unige.it/off.f/2022/ins/52497?codcla=8759</t>
  </si>
  <si>
    <t>Benevento unisannio</t>
  </si>
  <si>
    <t>https://www.ding.unisannio.it/offdidattica/corsi-di-laurea/ingegneria-informatica-863</t>
  </si>
  <si>
    <t>https://unisannio.coursecatalogue.cineca.it/insegnamenti/2022/5091/2018/9999/10050?coorte=2020&amp;schemaid=1438</t>
  </si>
  <si>
    <t>https://www4.ceda.polimi.it/manifesti/manifesti/controller/ManifestoPublic.do?check_params=1&amp;aa=2022&amp;k_corso_la=358&amp;polij_device_category=DESKTOP&amp;__pj0=0&amp;__pj1=b8c4b7fd9a94e3a3c6eac479af9d3890</t>
  </si>
  <si>
    <t>https://www4.ceda.polimi.it/manifesti/manifesti/controller/ManifestoPublic.do?check_params=1&amp;aa=2022&amp;k_corso_la=358&amp;polij_device_category=DESKTOP&amp;__pj0=0&amp;__pj1=b8c4b7fd9a94e3a3c6eac479af9d3891</t>
  </si>
  <si>
    <t>https://corsi.unisa.it/05121/didattica/insegnamenti</t>
  </si>
  <si>
    <t>https://docenti.unisa.it/004724/didattica?anno=2023&amp;id=507546&amp;cId=9999-2017&amp;pId=MODULO_3*RESTO_2*S1</t>
  </si>
  <si>
    <t>z</t>
  </si>
  <si>
    <t>https://informatica.dieti.unina.it/index.php/it/laurea-triennale/insegnamenti</t>
  </si>
  <si>
    <t>https://informatica.dieti.unina.it/index.php/it/laurea-triennale/insegnamenti/41-laurea-triennale/insegnamenti-lt/25-ingegneria-del-software-i</t>
  </si>
  <si>
    <t>GUI Testing</t>
  </si>
  <si>
    <t>https://elearning.unimib.it/course/index.php?categoryid=8693</t>
  </si>
  <si>
    <t>Software Analysis and Design</t>
  </si>
  <si>
    <t>https://elearning.unimib.it/course/info.php?id=43170#en</t>
  </si>
  <si>
    <t>Homework,Exercises,Discussion</t>
  </si>
  <si>
    <t>Ingegneria, Gestione ed Evoluzione del Software</t>
  </si>
  <si>
    <t>https://docenti.unisa.it/003241/didattica?anno=2021&amp;id=511226&amp;cId=10000-2016&amp;pId=N0*N0*S2</t>
  </si>
  <si>
    <t>Statistical Testing regression testing</t>
  </si>
  <si>
    <t>https://corsi.unisa.it/informatica-magistrale/en/home</t>
  </si>
  <si>
    <t>Software Dependability</t>
  </si>
  <si>
    <t>https://docenti.unisa.it/029186/didattica?anno=2023&amp;id=512708&amp;cId=10006-2016&amp;pId=N0*N0*S1</t>
  </si>
  <si>
    <t>Milano unimi</t>
  </si>
  <si>
    <t>https://www.unimi.it/it/corsi/laurea-magistrale/informatica-magistrale</t>
  </si>
  <si>
    <t>Verifica e Convalida del Software</t>
  </si>
  <si>
    <t>https://www.unimi.it/it/corsi/insegnamenti-dei-corsi-di-laurea/2024/verifica-e-convalida-del-software</t>
  </si>
  <si>
    <t>Mutation Analysis</t>
  </si>
  <si>
    <t>https://www.unimi.it/en/education/computer-science</t>
  </si>
  <si>
    <t>https://www.unimi.it/it/corsi/insegnamenti-dei-corsi-di-laurea/2024/ingegneria-del-software</t>
  </si>
  <si>
    <t>https://www.informatica.unifi.it/p-cor2-2022-101227-B032-GEN-1-0.html</t>
  </si>
  <si>
    <t>Programming Methodologies</t>
  </si>
  <si>
    <t>https://www.unifi.it/p-ins2-2022-588206-1.html</t>
  </si>
  <si>
    <t xml:space="preserve">Faculty of Engineering, University of Porto </t>
  </si>
  <si>
    <t>Bachelor in Informatics and Computing Engineering</t>
  </si>
  <si>
    <t>https://sigarra.up.pt/feup/en/cur_geral.cur_view?pv_curso_id=22841&amp;pv_ano_lectivo=2022</t>
  </si>
  <si>
    <t>Software Design and Testing Laboratory </t>
  </si>
  <si>
    <t>https://sigarra.up.pt/feup/en/UCURR_GERAL.FICHA_UC_VIEW?pv_ocorrencia_id=520319</t>
  </si>
  <si>
    <t>Closed Questions,Project</t>
  </si>
  <si>
    <t>mutation testing</t>
  </si>
  <si>
    <t>https://sigarra.up.pt/feup/en/UCURR_GERAL.FICHA_UC_VIEW?pv_ocorrencia_id=520322</t>
  </si>
  <si>
    <t>Uni Sevilla</t>
  </si>
  <si>
    <t>https://www.us.es/estudiar/que-estudiar/oferta-de-grados/grado-en-ingenieria-informatica-ingenieria-del-software#edit-group-plani</t>
  </si>
  <si>
    <t>Design and Testing I</t>
  </si>
  <si>
    <t>https://sevius4.us.es/index.php?PyP=LISTA&amp;codcentro=3&amp;titulacion=205&amp;asignatura=2050048</t>
  </si>
  <si>
    <t>Exercises,project</t>
  </si>
  <si>
    <t>no books of testing in the bibliograpry</t>
  </si>
  <si>
    <t>Desing and Testing II</t>
  </si>
  <si>
    <t>https://sevius4.us.es/index.php?PyP=LISTA&amp;codcentro=3&amp;titulacion=205&amp;asignatura=2050049</t>
  </si>
  <si>
    <t>Univ. Castilla La Mancha</t>
  </si>
  <si>
    <t>https://www.uclm.es/estudios/grados/ingenieria-informatica</t>
  </si>
  <si>
    <t>Software engineering II</t>
  </si>
  <si>
    <t>https://guiae.uclm.es/vistaGuia/406/42324/2022-23</t>
  </si>
  <si>
    <t xml:space="preserve">Burnstein, Ilene	Practical software testing: a process-oriented approach			Springer	0-387-95131-8	2003. Gregory, Janet	More agile testing: learning journeys for the whole team /			Addison-Wesley	978-0-321-96705-3	2015.  Kaner, Cem	Testing computer software			John Wiley &amp; Sons,	0-471-35846-0	1999	</t>
  </si>
  <si>
    <t>Universidad Carlos III</t>
  </si>
  <si>
    <t>https://www.uc3m.es/grado/estudios</t>
  </si>
  <si>
    <t>Software Development</t>
  </si>
  <si>
    <t>https://aplicaciones.uc3m.es/cpa/generaFicha?est=218&amp;plan=489&amp;asig=18179&amp;idioma=1</t>
  </si>
  <si>
    <t>Exercises,Open Questions,Discussion</t>
  </si>
  <si>
    <t>Spanish/English</t>
  </si>
  <si>
    <t>Beck, Ken, et al.. Test-Driven Development By Example. , Three Rivers Institute., 2002.      Lee Copeland. A Practitioner's Guide to Software Test Design., Artech House Publishers, 2003</t>
  </si>
  <si>
    <t>Universidad de Granada</t>
  </si>
  <si>
    <t>https://www.ugr.es/estudiantes/grados/grado-ingenieria-informatica</t>
  </si>
  <si>
    <t>https://www.ugr.es/estudiantes/grados/grado-ingenieria-informatica/desarrollo-software-eingenieria-software/guia-docente</t>
  </si>
  <si>
    <t>Exercises,project,Discussion</t>
  </si>
  <si>
    <t>Daniel Galin. Software Quality. Wiley-IEEE Computer Society Press, 2018.</t>
  </si>
  <si>
    <t>Universitat Autonoma de Barcelona</t>
  </si>
  <si>
    <t>https://www.uab.cat/web/estudiar/listado-de-grados/plan-de-estudios/plan-de-estudios-y-horarios/ingenieria-informatica-1345467893054.html?param1=1263367146646</t>
  </si>
  <si>
    <t>https://guies.uab.cat/guies_docents/public/portal/html/2023/assignatura/102743/es</t>
  </si>
  <si>
    <t>Test and software Quality</t>
  </si>
  <si>
    <t>https://guies.uab.cat/guies_docents/public/portal/html/2023/assignatura/102758/es</t>
  </si>
  <si>
    <t>Catalá</t>
  </si>
  <si>
    <t>[1] A Software Testing Primer: an Introduction to Software Testing. Nick Jenkins. http://www.nickjenkins.net
[1,2,3,5,6] Manage Software Testing. Peter Farrell-Vinay. Auerbach Publications, 2008. [1,3,4] A practitioner's guide to software testing. Lee Copeland, 2004.
[4] How to break software: a practical guideto testing. James A. Whittaker. Addison Wesley, 2003.
EL libro sobre prueba exploratoria.
[5] Pragmatic Unit Testingin Java with Junit. Andy Hunt, Dave Thomas.The Pragmatic Programmer, 2003. [6] IEEE Standard for Software and System Test Documentation IEEE Std82-2008. IEEE Computer Society, 2008.
[6] Systematic Software Testing by. RickD. Craig, Stefan P.Jaskiel. ArtechHouse, 2002.</t>
  </si>
  <si>
    <t>Universidad de Zaragoza</t>
  </si>
  <si>
    <t>https://estudios.unizar.es/estudio/asignatura?anyo_academico=2023&amp;asignatura_id=30222&amp;estudio_id=20230148&amp;centro_id=110&amp;plan_id_nk=439</t>
  </si>
  <si>
    <t>https://sia.unizar.es/doa/consultaPublica/look[conpub]MostrarPubGuiaDocAs?entradaPublica=true&amp;idiomaPais=es.ES&amp;_anoAcademico=2023&amp;_codAsignatura=30222</t>
  </si>
  <si>
    <t>Validation and Verification</t>
  </si>
  <si>
    <t>https://sia.unizar.es/doa/consultaPublica/look[conpub]MostrarPubGuiaDocAs?entradaPublica=true&amp;idiomaPais=es.ES&amp;_anoAcademico=2023&amp;_codAsignatura=30244</t>
  </si>
  <si>
    <t>spanish</t>
  </si>
  <si>
    <t>Universidad del Pais Vasco</t>
  </si>
  <si>
    <t>https://www.ehu.eus/es/web/graduak/grado-ingenieria-informatica</t>
  </si>
  <si>
    <t>Software Engineering II</t>
  </si>
  <si>
    <t>https://www.ehu.eus/es/web/graduak/grado-ingenieria-informatica/creditos-y-asignaturas?p_redirect=consultaAsignatura&amp;p_cod_proceso=egr&amp;p_anyo_acad=20230&amp;p_ciclo=X&amp;p_curso=X&amp;p_cod_asignatura=26215</t>
  </si>
  <si>
    <t>Spanish/Euskera</t>
  </si>
  <si>
    <t>JUnit in action second Edition. P. Tahchiev, F. Leme, V. Massol, G.Gregory. Manning Pres. 2011.</t>
  </si>
  <si>
    <t>Universidad Complutense de Madrid</t>
  </si>
  <si>
    <t>https://www.ucm.es/estudios/grado-ingenieriainformatica-estudios-estructura</t>
  </si>
  <si>
    <t>https://web.fdi.ucm.es/UCMFiles/pdf/FICHAS_DOCENTES/2023/8181.pdf</t>
  </si>
  <si>
    <t>Spanish / English</t>
  </si>
  <si>
    <t>Básica
P. Ammann and J. Offutt. Introduction to Software Testing (2nd edition). Cambridge University Press, 2016.
Complementaria
R. Biering, S.Brown, E.Galván, J. Timoney. Essentials of Software Testing. Cambridge University Press, 2022. R. M. Hierons, J. P. Bowen and M. Harman. Formal Methods and Testing. Springer, 2008.
G. J. Myers, C. Sandler, T. Badgett. The Art of Software Testing (3rd edition). John Wiley &amp; Sons, 2011.
M. Utting and B. Legeard. Practical Model-Based Testing: A Tools Approach. Morgan-Kaufmann, 2007</t>
  </si>
  <si>
    <t>Universidad de Málaga</t>
  </si>
  <si>
    <t>https://www.uma.es/grado-en-ingenieria-informatica</t>
  </si>
  <si>
    <t xml:space="preserve">Introduction to Software Engineering </t>
  </si>
  <si>
    <t>https://sara.uma.es/ht/2023/ProgramasAsignaturas_Titulacion_5389_AsigUMA_55156.pdf</t>
  </si>
  <si>
    <t>Unit Testing. Principles, Practices, and Patterns; V. Khorikov; Manning; 2020.   Complementaria
Test-Driven Development By Example; K. Beck; Addison-Wesley; 2002
The Art of Software Testing, 3rd edition; G.J. Myers, C. Sandler, T. Badgett; Wiley; 2012</t>
  </si>
  <si>
    <t>Universitat de Alacant</t>
  </si>
  <si>
    <t>https://web.ua.es/es/grados/grado-en-ingenieria-informatica/plan-de-estudios.html</t>
  </si>
  <si>
    <t>Planning and Testing of Software Systems</t>
  </si>
  <si>
    <t>https://cvnet.cpd.ua.es/Guia-Docente/GuiaDocente/Index?wcodest=C203&amp;wcodasi=34027&amp;wlengua=es&amp;scaca=2023-24#</t>
  </si>
  <si>
    <t>Exam</t>
  </si>
  <si>
    <t>Software testing : a craftman`s approach. 978-1-4665-6068-0.                      Java Power Tools ISBN: 978-0-596-52793-8</t>
  </si>
  <si>
    <t>Universidad Autónoma de Madrid</t>
  </si>
  <si>
    <t>https://www.uam.es/uam/informatica</t>
  </si>
  <si>
    <t>https://secretaria-virtual.uam.es/doa/consultaPublica/look[conpub]MostrarPubGuiaDocAs</t>
  </si>
  <si>
    <t>Daniel Bolaños, Almudena Sierra, Idoia Alarcón. Pruebas de software y JUnit. Un análisis en profundidad y ejemplos prácticos. Pearson Education. 2007.</t>
  </si>
  <si>
    <t>Universidad de Alcalá</t>
  </si>
  <si>
    <t>https://www.uah.es/es/estudios/estudios-oficiales/grados/asignaturas/index.html?codPlan=G781</t>
  </si>
  <si>
    <t>blob:https://www.uah.es/0551c936-fe3a-4ce9-a7f0-914aef033a33</t>
  </si>
  <si>
    <t>Universidad Rey Juan Carlos</t>
  </si>
  <si>
    <t>https://www.urjc.es/estudios/grado/640-ingenieria-software</t>
  </si>
  <si>
    <t>https://gestion3.urjc.es/guiasdocentes/mostrarGuias.jsp#</t>
  </si>
  <si>
    <t>Universidad de Murcia</t>
  </si>
  <si>
    <t>https://www.um.es/web/estudios/grados/informatica/plan-guias</t>
  </si>
  <si>
    <t>https://aulavirtual.um.es/umugdocente-tool/htmlprint/guia/RBn0GJaylPMUPDCLzcjSgaTPIMy6IMb8aVG5pEoVfzeShjhJFSc</t>
  </si>
  <si>
    <t>Bierig, R., Brown, S., Galván, E., &amp; Timoney, J. (2021). Essentials of Software Testing. Cambridge: Cambridge University Press. doi:10.1017/9781108974073.           
                                           Kent Beck. "Test-Driven Development By Example". Addison Wesley. 2003.                     Glenford J. Myers. "The Art of Software Testing". 3rd edition. John Wiley &amp; Sons, Inc. 2012.                                David Astels. "Test driven development: a practical guide". Prentice Hall. 2003.</t>
  </si>
  <si>
    <t>Bergamo unibg</t>
  </si>
  <si>
    <t>Open questions,Project,Discussion</t>
  </si>
  <si>
    <t>Testing e Verifica del Software</t>
  </si>
  <si>
    <t>Exercises,open questions,Project,Discussion</t>
  </si>
  <si>
    <t>Unicampania</t>
  </si>
  <si>
    <t>Computer and Electronic Engineering</t>
  </si>
  <si>
    <t>https://www.ingegneria.unicampania.it/didattica/corsi-di-studio/ingegneria-elettronica-e-informatica#piani-di-studio-ita-eng</t>
  </si>
  <si>
    <t>https://www.ingegneria.unicampania.it/dipartimento/docenti?MATRICOLA=083762&amp;COD_UNITA=A13060&amp;COD_ATTIVITA=A13060&amp;CODICE_PARTIZIONE=N0&amp;AA_OFFERTA=2021&amp;SETTORE=ING-INF/05&amp;CFU=6.00&amp;COD_CORSO_STUDIO=A13</t>
  </si>
  <si>
    <t>Molise unimol</t>
  </si>
  <si>
    <t>https://www2.dipbioter.unimol.it/informatica/piano-di-studio/</t>
  </si>
  <si>
    <t>https://unimol.esse3.cineca.it/AttivitaDidatticaContestualizzata.do?ad_id=31309477&amp;cds_id=10018&amp;pds_id=9999&amp;aa_ord_id=2017&amp;aa_off_id=2023&amp;cod_lingua=ita</t>
  </si>
  <si>
    <t>Brescia unibs</t>
  </si>
  <si>
    <t>https://corsi.unibs.it/sites/cdl/files/2023-05/INFLT_Offerta%20Didattica_2023-2024.pdf</t>
  </si>
  <si>
    <t>https://unibs.coursecatalogue.cineca.it/insegnamenti/2023/703019/2011/2455/83</t>
  </si>
  <si>
    <t>Modena unimore</t>
  </si>
  <si>
    <t>https://offertaformativa.unimore.it/corso/insegnamenti?cds_cod=20-212&amp;pds_cod=0&amp;coorte=2023&amp;durata=3&amp;aa_off_id=0&amp;anno_corrente=2023</t>
  </si>
  <si>
    <t>https://personale.unimore.it/rubrica/contenutiad/fguerra/2023/67330/N0/N0/9999</t>
  </si>
  <si>
    <t>Open questions,Exercises,Project</t>
  </si>
  <si>
    <t>https://sigarra.up.pt/feup/en/cur_geral.cur_view?pv_curso_id=22841&amp;pv_ano_lectivo=2023</t>
  </si>
  <si>
    <t>Programming</t>
  </si>
  <si>
    <t>https://sigarra.up.pt/feup/en/ucurr_geral.ficha_uc_view?pv_ocorrencia_id=520314</t>
  </si>
  <si>
    <t>Suitable for English-speaking students</t>
  </si>
  <si>
    <t>University of Lisbon</t>
  </si>
  <si>
    <t>Master Programme in Informatics Engineering
Master Programme in Informatics
Master Programme in Information Security</t>
  </si>
  <si>
    <t>https://fenix.ciencias.ulisboa.pt/degrees/seguranca-informatica-564500436615446</t>
  </si>
  <si>
    <t>https://fenix.ciencias.ulisboa.pt/degrees/seguranca-informatica-564500436615446/disciplina-curricular/2253530685505874</t>
  </si>
  <si>
    <t>Projects</t>
  </si>
  <si>
    <t>Recommended Bibliography
Paul Ammann, Jeff Offutt (2016) Introduction to Software Testing, 2nd Edition ISBN: 978-1-107-17201-2
Optional Bibliography
Petar Tahchiev, Felipe Leme, Vincent Massol, and Gary Gregory (2010) JUnit 4.8 In Action, 2nd edition ISBN: 978-1-935-18202-3
Tomek Kaczanowski (2019) Practical Unit Testing with JUnit and Mockito ISBN: 978-8-393-48939-8
Gordon Fraser and José Miguel Rojas (2019) Software Testing ISBN: 978-3-030-00262-6
Gerard Meszaros (2007) xUnit Test Patterns: Refactoring Test Code ISBN: 978--0131495050</t>
  </si>
  <si>
    <t>Bachelor in Computer Science and Engineering</t>
  </si>
  <si>
    <t>https://guia.unl.pt/en/2021/fct/program/1053#structure</t>
  </si>
  <si>
    <t>https://guia.unl.pt/en/2021/fct/program/1053/course/11153</t>
  </si>
  <si>
    <t>https://guia.unl.pt/en/2021/fct/program/1053/course/12660#subject</t>
  </si>
  <si>
    <t>Software Construction and Verification</t>
  </si>
  <si>
    <t>https://guia.unl.pt/en/2021/fct/program/1059/course/11159#general-characterization</t>
  </si>
  <si>
    <t>ST</t>
  </si>
  <si>
    <t xml:space="preserve">Computer Science Engineering
Computer Science and Business Management
Telecommunications and Computer Engineering </t>
  </si>
  <si>
    <t>NSt</t>
  </si>
  <si>
    <t>ST /NST</t>
  </si>
  <si>
    <t>https://www.unibg.it/studiare/corsi/offertaformativa/ingegneria-informatica</t>
  </si>
  <si>
    <t>https://www.unibg.it/studiare/corsi/offertaformativa/ingegneria-informatica-0</t>
  </si>
  <si>
    <t>https://unibg.coursecatalogue.cineca.it/insegnamenti/2025/8241_43860_1594/2021/8241/72?annoOrdinamento=2021&amp;coorte=2023&amp;piano=1</t>
  </si>
  <si>
    <t>https://unibg.coursecatalogue.cineca.it/insegnamenti/2023/8244_35529_1581/2021/8244/89?annoOrdinamento=2021&amp;coorte=2023&amp;piano=2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</si>
</sst>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scheme val="minor"/>
    </font>
    <font>
      <sz val="11"/>
      <color theme="1"/>
      <name val="Calibri"/>
      <scheme val="minor"/>
    </font>
    <font>
      <b/>
      <sz val="11"/>
      <color theme="1"/>
      <name val="Calibri"/>
      <family val="2"/>
      <scheme val="minor"/>
    </font>
    <font>
      <u/>
      <sz val="11"/>
      <color theme="10"/>
      <name val="Calibri"/>
      <family val="2"/>
      <scheme val="minor"/>
    </font>
    <font>
      <sz val="11"/>
      <name val="Calibri"/>
      <family val="2"/>
    </font>
    <font>
      <sz val="11"/>
      <color rgb="FF444444"/>
      <name val="Calibri"/>
      <family val="2"/>
      <charset val="1"/>
    </font>
    <font>
      <sz val="11"/>
      <color rgb="FF000000"/>
      <name val="Calibri"/>
      <family val="2"/>
    </font>
    <font>
      <sz val="11"/>
      <color theme="1"/>
      <name val="Calibri"/>
      <family val="2"/>
    </font>
    <font>
      <sz val="11"/>
      <color theme="1"/>
      <name val="Segoe UI"/>
      <family val="2"/>
      <charset val="1"/>
    </font>
    <font>
      <sz val="8"/>
      <color theme="1"/>
      <name val="Calibri"/>
      <family val="2"/>
      <scheme val="minor"/>
    </font>
    <font>
      <u/>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1"/>
      <color rgb="FF000000"/>
      <name val="Calibri"/>
      <scheme val="minor"/>
    </font>
    <font>
      <sz val="11"/>
      <color rgb="FF000000"/>
      <name val="Calibri"/>
      <charset val="1"/>
    </font>
    <font>
      <sz val="8.5"/>
      <color rgb="FF333333"/>
      <name val="Trebuchet MS"/>
      <family val="2"/>
      <charset val="1"/>
    </font>
    <font>
      <sz val="11"/>
      <color rgb="FF333333"/>
      <name val="Calibri"/>
    </font>
    <font>
      <sz val="11"/>
      <color rgb="FF333333"/>
      <name val="Trebuchet MS"/>
      <family val="2"/>
      <charset val="1"/>
    </font>
    <font>
      <sz val="8"/>
      <color rgb="FF000000"/>
      <name val="Calibri"/>
      <scheme val="minor"/>
    </font>
    <font>
      <sz val="11"/>
      <color rgb="FF000000"/>
      <name val="Calibri"/>
    </font>
    <font>
      <sz val="11"/>
      <color rgb="FF444444"/>
      <name val="Arial"/>
      <family val="2"/>
      <charset val="1"/>
    </font>
    <font>
      <sz val="11"/>
      <color theme="1"/>
      <name val="Calibri"/>
      <family val="2"/>
      <charset val="1"/>
    </font>
    <font>
      <sz val="12"/>
      <color theme="1"/>
      <name val="Times New Roman"/>
      <family val="1"/>
      <charset val="1"/>
    </font>
    <font>
      <sz val="11"/>
      <color rgb="FF000000"/>
      <name val="Calibri"/>
      <family val="2"/>
      <scheme val="minor"/>
    </font>
    <font>
      <sz val="11"/>
      <color rgb="FF000000"/>
      <name val="Roboto"/>
      <family val="2"/>
      <charset val="1"/>
    </font>
    <font>
      <sz val="11"/>
      <color rgb="FF000000"/>
      <name val="Calibri"/>
      <family val="2"/>
      <charset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12" fillId="0" borderId="0" applyNumberFormat="0" applyFill="0" applyBorder="0" applyAlignment="0" applyProtection="0"/>
    <xf numFmtId="0" fontId="13" fillId="0" borderId="2" applyNumberFormat="0" applyFill="0" applyAlignment="0" applyProtection="0"/>
    <xf numFmtId="0" fontId="14" fillId="0" borderId="3"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6" fillId="2" borderId="0" applyNumberFormat="0" applyBorder="0" applyAlignment="0" applyProtection="0"/>
    <xf numFmtId="0" fontId="17" fillId="3" borderId="0" applyNumberFormat="0" applyBorder="0" applyAlignment="0" applyProtection="0"/>
    <xf numFmtId="0" fontId="18" fillId="4" borderId="0" applyNumberFormat="0" applyBorder="0" applyAlignment="0" applyProtection="0"/>
    <xf numFmtId="0" fontId="19" fillId="5" borderId="5" applyNumberFormat="0" applyAlignment="0" applyProtection="0"/>
    <xf numFmtId="0" fontId="20" fillId="6" borderId="6" applyNumberFormat="0" applyAlignment="0" applyProtection="0"/>
    <xf numFmtId="0" fontId="21" fillId="6" borderId="5" applyNumberFormat="0" applyAlignment="0" applyProtection="0"/>
    <xf numFmtId="0" fontId="22" fillId="0" borderId="7" applyNumberFormat="0" applyFill="0" applyAlignment="0" applyProtection="0"/>
    <xf numFmtId="0" fontId="23" fillId="7" borderId="8" applyNumberFormat="0" applyAlignment="0" applyProtection="0"/>
    <xf numFmtId="0" fontId="24" fillId="0" borderId="0" applyNumberFormat="0" applyFill="0" applyBorder="0" applyAlignment="0" applyProtection="0"/>
    <xf numFmtId="0" fontId="11" fillId="8" borderId="9" applyNumberFormat="0" applyFont="0" applyAlignment="0" applyProtection="0"/>
    <xf numFmtId="0" fontId="25" fillId="0" borderId="0" applyNumberFormat="0" applyFill="0" applyBorder="0" applyAlignment="0" applyProtection="0"/>
    <xf numFmtId="0" fontId="2" fillId="0" borderId="10" applyNumberFormat="0" applyFill="0" applyAlignment="0" applyProtection="0"/>
    <xf numFmtId="0" fontId="26"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26"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6" borderId="0" applyNumberFormat="0" applyBorder="0" applyAlignment="0" applyProtection="0"/>
    <xf numFmtId="0" fontId="26" fillId="17"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0" borderId="0" applyNumberFormat="0" applyBorder="0" applyAlignment="0" applyProtection="0"/>
    <xf numFmtId="0" fontId="26" fillId="21"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4" borderId="0" applyNumberFormat="0" applyBorder="0" applyAlignment="0" applyProtection="0"/>
    <xf numFmtId="0" fontId="26" fillId="25"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28" borderId="0" applyNumberFormat="0" applyBorder="0" applyAlignment="0" applyProtection="0"/>
    <xf numFmtId="0" fontId="26"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32" borderId="0" applyNumberFormat="0" applyBorder="0" applyAlignment="0" applyProtection="0"/>
    <xf numFmtId="0" fontId="3" fillId="0" borderId="0" applyNumberFormat="0" applyFill="0" applyBorder="0" applyAlignment="0" applyProtection="0"/>
  </cellStyleXfs>
  <cellXfs count="46">
    <xf numFmtId="0" fontId="0" fillId="0" borderId="0" xfId="0"/>
    <xf numFmtId="0" fontId="3" fillId="0" borderId="0" xfId="42" applyFill="1" applyAlignment="1"/>
    <xf numFmtId="0" fontId="0" fillId="0" borderId="0" xfId="0" applyAlignment="1">
      <alignment wrapText="1"/>
    </xf>
    <xf numFmtId="0" fontId="9" fillId="0" borderId="0" xfId="0" applyFont="1"/>
    <xf numFmtId="0" fontId="2" fillId="0" borderId="0" xfId="0" applyFont="1" applyAlignment="1">
      <alignment wrapText="1"/>
    </xf>
    <xf numFmtId="0" fontId="2" fillId="0" borderId="0" xfId="0" applyFont="1"/>
    <xf numFmtId="0" fontId="2" fillId="0" borderId="1" xfId="0" applyFont="1" applyBorder="1" applyAlignment="1">
      <alignment wrapText="1"/>
    </xf>
    <xf numFmtId="0" fontId="2" fillId="0" borderId="1" xfId="0" applyFont="1" applyBorder="1"/>
    <xf numFmtId="0" fontId="5" fillId="0" borderId="0" xfId="0" applyFont="1" applyAlignment="1">
      <alignment wrapText="1"/>
    </xf>
    <xf numFmtId="0" fontId="9" fillId="0" borderId="0" xfId="0" applyFont="1" applyAlignment="1">
      <alignment horizontal="left" vertical="top" wrapText="1"/>
    </xf>
    <xf numFmtId="0" fontId="4" fillId="0" borderId="0" xfId="0" applyFont="1" applyAlignment="1">
      <alignment wrapText="1"/>
    </xf>
    <xf numFmtId="0" fontId="9" fillId="0" borderId="0" xfId="0" applyFont="1" applyAlignment="1">
      <alignment wrapText="1"/>
    </xf>
    <xf numFmtId="0" fontId="29" fillId="0" borderId="0" xfId="0" applyFont="1" applyAlignment="1">
      <alignment readingOrder="1"/>
    </xf>
    <xf numFmtId="0" fontId="29" fillId="0" borderId="0" xfId="0" applyFont="1" applyAlignment="1">
      <alignment wrapText="1" readingOrder="1"/>
    </xf>
    <xf numFmtId="0" fontId="28" fillId="0" borderId="0" xfId="0" applyFont="1" applyAlignment="1">
      <alignment wrapText="1"/>
    </xf>
    <xf numFmtId="0" fontId="28" fillId="0" borderId="0" xfId="0" applyFont="1"/>
    <xf numFmtId="0" fontId="6" fillId="0" borderId="0" xfId="0" applyFont="1"/>
    <xf numFmtId="0" fontId="27" fillId="0" borderId="0" xfId="0" applyFont="1" applyAlignment="1">
      <alignment wrapText="1"/>
    </xf>
    <xf numFmtId="0" fontId="5" fillId="0" borderId="0" xfId="0" applyFont="1"/>
    <xf numFmtId="0" fontId="33" fillId="0" borderId="0" xfId="0" applyFont="1"/>
    <xf numFmtId="0" fontId="31" fillId="0" borderId="0" xfId="0" applyFont="1" applyAlignment="1">
      <alignment readingOrder="1"/>
    </xf>
    <xf numFmtId="0" fontId="32" fillId="0" borderId="0" xfId="0" applyFont="1"/>
    <xf numFmtId="0" fontId="30" fillId="0" borderId="0" xfId="0" applyFont="1" applyAlignment="1">
      <alignment wrapText="1" readingOrder="1"/>
    </xf>
    <xf numFmtId="0" fontId="1" fillId="0" borderId="0" xfId="0" applyFont="1"/>
    <xf numFmtId="0" fontId="34" fillId="0" borderId="0" xfId="0" applyFont="1"/>
    <xf numFmtId="0" fontId="37" fillId="0" borderId="0" xfId="0" applyFont="1" applyAlignment="1">
      <alignment wrapText="1"/>
    </xf>
    <xf numFmtId="0" fontId="34" fillId="0" borderId="0" xfId="0" applyFont="1" applyAlignment="1">
      <alignment wrapText="1"/>
    </xf>
    <xf numFmtId="0" fontId="37" fillId="0" borderId="0" xfId="0" applyFont="1"/>
    <xf numFmtId="0" fontId="6" fillId="0" borderId="0" xfId="0" applyFont="1" applyAlignment="1">
      <alignment wrapText="1"/>
    </xf>
    <xf numFmtId="0" fontId="27" fillId="0" borderId="0" xfId="0" applyFont="1"/>
    <xf numFmtId="0" fontId="39" fillId="0" borderId="0" xfId="0" applyFont="1" applyAlignment="1">
      <alignment wrapText="1"/>
    </xf>
    <xf numFmtId="0" fontId="6" fillId="0" borderId="0" xfId="0" applyFont="1" applyAlignment="1">
      <alignment wrapText="1" readingOrder="1"/>
    </xf>
    <xf numFmtId="0" fontId="8" fillId="0" borderId="0" xfId="0" applyFont="1"/>
    <xf numFmtId="16" fontId="0" fillId="0" borderId="0" xfId="0" applyNumberFormat="1" applyAlignment="1">
      <alignment wrapText="1"/>
    </xf>
    <xf numFmtId="0" fontId="38" fillId="0" borderId="0" xfId="0" applyFont="1" applyAlignment="1">
      <alignment wrapText="1"/>
    </xf>
    <xf numFmtId="0" fontId="7" fillId="0" borderId="0" xfId="0" applyFont="1" applyAlignment="1">
      <alignment wrapText="1"/>
    </xf>
    <xf numFmtId="0" fontId="1" fillId="0" borderId="0" xfId="0" applyFont="1" applyAlignment="1">
      <alignment wrapText="1"/>
    </xf>
    <xf numFmtId="0" fontId="4" fillId="0" borderId="0" xfId="0" applyFont="1"/>
    <xf numFmtId="0" fontId="35" fillId="0" borderId="0" xfId="0" applyFont="1"/>
    <xf numFmtId="0" fontId="36" fillId="0" borderId="0" xfId="0" applyFont="1"/>
    <xf numFmtId="0" fontId="0" fillId="0" borderId="0" xfId="0" applyAlignment="1">
      <alignment vertical="top"/>
    </xf>
    <xf numFmtId="0" fontId="3" fillId="0" borderId="0" xfId="42" applyNumberFormat="1" applyFill="1" applyAlignment="1"/>
    <xf numFmtId="0" fontId="10" fillId="0" borderId="0" xfId="0" applyFont="1" applyAlignment="1">
      <alignment wrapText="1"/>
    </xf>
    <xf numFmtId="16" fontId="0" fillId="0" borderId="0" xfId="0" applyNumberFormat="1"/>
    <xf numFmtId="0" fontId="0" fillId="0" borderId="0" xfId="0" applyFill="1"/>
    <xf numFmtId="0" fontId="3" fillId="0" borderId="0" xfId="42" applyFill="1"/>
  </cellXfs>
  <cellStyles count="43">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legamento ipertestuale" xfId="42" builtinId="8"/>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4">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Ana Cristina Ramada Paiva" id="{68E2378B-2BA1-4D1C-990B-F31249ADC46D}" userId="S::apaiva_fe.up.pt#ext#@upvedues.onmicrosoft.com::83e9a39b-6283-491e-9fb4-fd962cb1539e" providerId="AD"/>
</personList>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T2" dT="2023-10-16T08:54:46.84" personId="{68E2378B-2BA1-4D1C-990B-F31249ADC46D}" id="{81FA6103-3205-42C7-957A-9D43B1ED7105}">
    <text>The techniques on the right are example is "specification-based" techniques. Should we remove this from here?</text>
  </threadedComment>
  <threadedComment ref="AH2" dT="2023-10-16T08:55:49.12" personId="{68E2378B-2BA1-4D1C-990B-F31249ADC46D}" id="{69B2693E-1F1A-4CBE-8DFE-094B990A7163}">
    <text>The techniques at the right are examples of this. Should we remove "structure based" from here?</text>
  </threadedComment>
  <threadedComment ref="AP2" dT="2023-10-16T08:56:39.80" personId="{68E2378B-2BA1-4D1C-990B-F31249ADC46D}" id="{793931D4-6611-46F5-9857-E644503400C0}">
    <text>Error guessing is the only example of "experience based" according to the standard</text>
  </threadedComment>
  <threadedComment ref="Q8" dT="2023-09-25T09:47:53.99" personId="{68E2378B-2BA1-4D1C-990B-F31249ADC46D}" id="{1BFF0C6F-BD6B-410E-BE84-1392CD24CCF9}">
    <text>Practical exercises
Project
Final exam</text>
  </threadedComment>
  <threadedComment ref="Q9" dT="2023-09-22T14:15:32.66" personId="{68E2378B-2BA1-4D1C-990B-F31249ADC46D}" id="{E3B24BA8-1A75-4357-9FC0-C771BE613573}">
    <text>The evaluation method is composed of a pratical evaluation and a written evaluation. The practical evaluation consists on one project (25%), made during the first part of the course, and one oral presentation of a scientific paper (25%), made in the second part of the course. The grade of the oral presentation of each student takes into account the number of times the student attended the classes where oral presentations were made. Each missed class implies a penalization in the oral presentation grade equal ro 10%/A, where A is the number of classes with oral presentations. The written evalution (50%) consists of an exam. Minimum grade of 9.5 values (out of 20) for the exam and for the average of the project and oral presentation.</text>
  </threadedComment>
  <threadedComment ref="Q15" dT="2023-10-17T13:15:35.52" personId="{68E2378B-2BA1-4D1C-990B-F31249ADC46D}" id="{EFC87323-27A2-4973-9A3D-41BCF7CA4D7E}">
    <text>40.00% TP (Written test)
45.00% P (Project development)
15.00% P (Homework assignments)</text>
  </threadedComment>
  <threadedComment ref="AH90" dT="2023-10-02T11:17:19.72" personId="{68E2378B-2BA1-4D1C-990B-F31249ADC46D}" id="{CC8F8BF5-1730-4517-B9FC-178C96AF9821}">
    <text>Coverage</text>
  </threadedComment>
  <threadedComment ref="AW91" dT="2023-10-16T10:25:23.42" personId="{68E2378B-2BA1-4D1C-990B-F31249ADC46D}" id="{97EF3599-476C-405A-91C4-727A0DF4091F}">
    <text>reviewes</text>
  </threadedComment>
  <threadedComment ref="Q117" dT="2023-10-17T16:23:52.80" personId="{68E2378B-2BA1-4D1C-990B-F31249ADC46D}" id="{765B5BCB-8507-4EC7-9FE9-8E8E31CAFCA0}">
    <text>Two individual programming assignments, 10 values each.</text>
  </threadedComment>
  <threadedComment ref="AF117" dT="2023-10-16T10:29:25.08" personId="{68E2378B-2BA1-4D1C-990B-F31249ADC46D}" id="{769DBD69-E761-4CFD-9310-75DDC928E5C1}">
    <text>property based</text>
  </threadedComment>
  <threadedComment ref="AZ117" dT="2023-10-16T10:29:52.00" personId="{68E2378B-2BA1-4D1C-990B-F31249ADC46D}" id="{E7EC3DAC-1B44-42D7-9050-6856EAB11A5E}">
    <text>logic based</text>
  </threadedComment>
  <threadedComment ref="Q118" dT="2023-10-15T18:28:50.36" personId="{68E2378B-2BA1-4D1C-990B-F31249ADC46D}" id="{BAE1B3B1-E3D8-416D-85D9-90E61686C069}">
    <text>The student obtains approval if the final grade (NF) and the theoretical grade (NT) are greater than or equal to 9.5. The final grade is calculated using the formula:
NF = 0.6*NT + 0.05*NA + 0.10*NTP1 + 0.25*NTP2
on what:
- NA is the grade for class participation;
- NTP1 is the grade of the practical work 1;
- NTP2 is the grade of the practical work 2.</text>
  </threadedComment>
  <threadedComment ref="Q119" dT="2023-10-15T18:28:50.36" personId="{68E2378B-2BA1-4D1C-990B-F31249ADC46D}" id="{87DD5D2F-D48B-44AC-B5A7-63987D3682C6}">
    <text>The student obtains approval if the final grade (NF) and the theoretical grade (NT) are greater than or equal to 9.5. The final grade is calculated using the formula:
NF = 0.6*NT + 0.05*NA + 0.10*NTP1 + 0.25*NTP2
on what:
- NA is the grade for class participation;
- NTP1 is the grade of the practical work 1;
- NTP2 is the grade of the practical work 2.</text>
  </threadedComment>
  <threadedComment ref="Q120" dT="2023-10-15T18:28:50.36" personId="{68E2378B-2BA1-4D1C-990B-F31249ADC46D}" id="{815D73AB-7B85-401C-B659-209C1984995B}">
    <text>The student obtains approval if the final grade (NF) and the theoretical grade (NT) are greater than or equal to 9.5. The final grade is calculated using the formula:
NF = 0.6*NT + 0.05*NA + 0.10*NTP1 + 0.25*NTP2
on what:
- NA is the grade for class participation;
- NTP1 is the grade of the practical work 1;
- NTP2 is the grade of the practical work 2.</text>
  </threadedComment>
</ThreadedComments>
</file>

<file path=xl/worksheets/_rels/sheet1.xml.rels><?xml version="1.0" encoding="UTF-8" standalone="yes"?>
<Relationships xmlns="http://schemas.openxmlformats.org/package/2006/relationships"><Relationship Id="rId117" Type="http://schemas.openxmlformats.org/officeDocument/2006/relationships/hyperlink" Target="https://www.fib.upc.edu/es/estudios/grados/grado-en-ingenieria-informatica" TargetMode="External"/><Relationship Id="rId21" Type="http://schemas.openxmlformats.org/officeDocument/2006/relationships/hyperlink" Target="https://onderwijsaanbod.kuleuven.be/opleidingen/n/SC_51016742.htm" TargetMode="External"/><Relationship Id="rId42" Type="http://schemas.openxmlformats.org/officeDocument/2006/relationships/hyperlink" Target="https://www4.ceda.polimi.it/manifesti/manifesti/controller/ManifestoPublic.do?EVN_DETTAGLIO_RIGA_MANIFESTO=evento&amp;aa=2022&amp;k_cf=225&amp;k_corso_la=481&amp;k_indir=T2A&amp;codDescr=054443&amp;lang=IT&amp;semestre=1&amp;anno_corso=1&amp;idItemOfferta=161169&amp;idRiga=286941" TargetMode="External"/><Relationship Id="rId63" Type="http://schemas.openxmlformats.org/officeDocument/2006/relationships/hyperlink" Target="https://didattica.polito.it/pls/portal30/gap.pkg_guide.viewGap?p_cod_ins=09CBIOA&amp;p_a_acc=2023&amp;p_header=S&amp;p_lang=&amp;multi=N" TargetMode="External"/><Relationship Id="rId84" Type="http://schemas.openxmlformats.org/officeDocument/2006/relationships/hyperlink" Target="https://apps.uc.pt/courses/EN/programme/5041/2022-2023?id_branch=20326" TargetMode="External"/><Relationship Id="rId138" Type="http://schemas.openxmlformats.org/officeDocument/2006/relationships/hyperlink" Target="https://www.uab.cat/web/estudiar/listado-de-grados/plan-de-estudios/plan-de-estudios-y-horarios/ingenieria-informatica-1345467893054.html?param1=1263367146646" TargetMode="External"/><Relationship Id="rId159" Type="http://schemas.openxmlformats.org/officeDocument/2006/relationships/hyperlink" Target="https://www.um.es/web/estudios/grados/informatica/plan-guias" TargetMode="External"/><Relationship Id="rId170" Type="http://schemas.openxmlformats.org/officeDocument/2006/relationships/hyperlink" Target="https://www.uminho.pt/PT/ensino/oferta-educativa/Cursos-Conferentes-a-Grau/_layouts/15/UMinho.PortalUM.UI/Pages/CatalogoCursoDetail.aspx?itemId=4721&amp;catId=14" TargetMode="External"/><Relationship Id="rId191" Type="http://schemas.openxmlformats.org/officeDocument/2006/relationships/hyperlink" Target="https://guia.unl.pt/en/2021/fct/program/1059/course/11159" TargetMode="External"/><Relationship Id="rId205" Type="http://schemas.openxmlformats.org/officeDocument/2006/relationships/hyperlink" Target="https://unimol.esse3.cineca.it/AttivitaDidatticaContestualizzata.do?ad_id=31309477&amp;cds_id=10018&amp;pds_id=9999&amp;aa_ord_id=2017&amp;aa_off_id=2023&amp;cod_lingua=ita" TargetMode="External"/><Relationship Id="rId107" Type="http://schemas.openxmlformats.org/officeDocument/2006/relationships/hyperlink" Target="https://www.uniovi.es/estudia/grados/ingenieria/informaticasoftware/-/fof/asignatura/GIISOF01-4-003" TargetMode="External"/><Relationship Id="rId11" Type="http://schemas.openxmlformats.org/officeDocument/2006/relationships/hyperlink" Target="https://guia.unl.pt/en/2019/fct/program/935/course/11170" TargetMode="External"/><Relationship Id="rId32" Type="http://schemas.openxmlformats.org/officeDocument/2006/relationships/hyperlink" Target="https://onderwijsaanbod.kuleuven.be/opleidingen/n/SC_55503774.htm" TargetMode="External"/><Relationship Id="rId53" Type="http://schemas.openxmlformats.org/officeDocument/2006/relationships/hyperlink" Target="https://corsi.unige.it/off.f/2022/ins/52497?codcla=8759" TargetMode="External"/><Relationship Id="rId74" Type="http://schemas.openxmlformats.org/officeDocument/2006/relationships/hyperlink" Target="https://www.corsi.univr.it/?ent=cs&amp;aa=2022%2F2023&amp;codiceCs=S71&amp;codins=4S008899&amp;discr=&amp;discrCd=&amp;id=417&amp;menu=Studiare&amp;tab=Insegnamenti&amp;lang=it" TargetMode="External"/><Relationship Id="rId128" Type="http://schemas.openxmlformats.org/officeDocument/2006/relationships/hyperlink" Target="https://corsidilaurea.uniroma1.it/en/corso/2022/31810/cds" TargetMode="External"/><Relationship Id="rId149" Type="http://schemas.openxmlformats.org/officeDocument/2006/relationships/hyperlink" Target="https://www.ucm.es/estudios/grado-ingenieriainformatica-estudios-estructura" TargetMode="External"/><Relationship Id="rId5" Type="http://schemas.openxmlformats.org/officeDocument/2006/relationships/hyperlink" Target="https://sigarra.up.pt/feup/en/cur_geral.cur_view?pv_curso_id=22841&amp;pv_ano_lectivo=2022" TargetMode="External"/><Relationship Id="rId95" Type="http://schemas.openxmlformats.org/officeDocument/2006/relationships/hyperlink" Target="https://www.ua.pt/en/course/63" TargetMode="External"/><Relationship Id="rId160" Type="http://schemas.openxmlformats.org/officeDocument/2006/relationships/hyperlink" Target="https://aulavirtual.um.es/umugdocente-tool/htmlprint/guia/RBn0GJaylPMUPDCLzcjSgaTPIMy6IMb8aVG5pEoVfzeShjhJFSc" TargetMode="External"/><Relationship Id="rId181" Type="http://schemas.openxmlformats.org/officeDocument/2006/relationships/hyperlink" Target="https://www.uminho.pt/EN/education/educational-offer/Cursos-Conferentes-a-Grau/_layouts/15/UMinho.PortalUM.UI/Pages/CatalogoCursoDetail.aspx?itemId=4712&amp;catId=14" TargetMode="External"/><Relationship Id="rId22" Type="http://schemas.openxmlformats.org/officeDocument/2006/relationships/hyperlink" Target="https://onderwijsaanbod.kuleuven.be/syllabi/n/H01P1AN.htm" TargetMode="External"/><Relationship Id="rId43" Type="http://schemas.openxmlformats.org/officeDocument/2006/relationships/hyperlink" Target="https://www.polimi.it/corsi/corsi-di-laurea-magistrale/M/2022-ing-ind-inf-magord-270-mi-481-computer-science-and-engineering-ingegneria-informatica" TargetMode="External"/><Relationship Id="rId64" Type="http://schemas.openxmlformats.org/officeDocument/2006/relationships/hyperlink" Target="https://didattica.polito.it/pls/portal30/gap.pkg_guide.viewGap?p_cod_ins=04JEYOA&amp;p_a_acc=2023&amp;p_header=S&amp;p_lang=&amp;multi=N" TargetMode="External"/><Relationship Id="rId118" Type="http://schemas.openxmlformats.org/officeDocument/2006/relationships/hyperlink" Target="https://www.fib.upc.edu/es/estudios/grados/grado-en-ingenieria-informatica" TargetMode="External"/><Relationship Id="rId139" Type="http://schemas.openxmlformats.org/officeDocument/2006/relationships/hyperlink" Target="https://guies.uab.cat/guies_docents/public/portal/html/2023/assignatura/102743/es" TargetMode="External"/><Relationship Id="rId85" Type="http://schemas.openxmlformats.org/officeDocument/2006/relationships/hyperlink" Target="https://www4.di.uminho.pt/~jno/sitedi/uc_J301N6.html" TargetMode="External"/><Relationship Id="rId150" Type="http://schemas.openxmlformats.org/officeDocument/2006/relationships/hyperlink" Target="https://www.uma.es/grado-en-ingenieria-informatica" TargetMode="External"/><Relationship Id="rId171" Type="http://schemas.openxmlformats.org/officeDocument/2006/relationships/hyperlink" Target="https://www.uminho.pt/PT/ensino/oferta-educativa/Cursos-Conferentes-a-Grau/_layouts/15/UMinho.PortalUM.UI/Pages/CatalogoCursoDetail.aspx?itemId=4721&amp;catId=14" TargetMode="External"/><Relationship Id="rId192" Type="http://schemas.openxmlformats.org/officeDocument/2006/relationships/hyperlink" Target="https://www.ua.pt/en/uc/15371" TargetMode="External"/><Relationship Id="rId206" Type="http://schemas.openxmlformats.org/officeDocument/2006/relationships/hyperlink" Target="https://unibs.coursecatalogue.cineca.it/insegnamenti/2023/703019/2011/2455/83" TargetMode="External"/><Relationship Id="rId12" Type="http://schemas.openxmlformats.org/officeDocument/2006/relationships/hyperlink" Target="https://fenix.tecnico.ulisboa.pt/cursos/meic-a/disciplina-curricular/564478961778811" TargetMode="External"/><Relationship Id="rId33" Type="http://schemas.openxmlformats.org/officeDocument/2006/relationships/hyperlink" Target="https://www4.ceda.polimi.it/manifesti/manifesti/controller/ManifestoPublic.do?check_params=1&amp;aa=2022&amp;k_corso_la=358&amp;polij_device_category=DESKTOP&amp;__pj0=0&amp;__pj1=b8c4b7fd9a94e3a3c6eac479af9d3889" TargetMode="External"/><Relationship Id="rId108" Type="http://schemas.openxmlformats.org/officeDocument/2006/relationships/hyperlink" Target="https://www.uniovi.es/-/grado-en-ingenieria-informatica-en-tecnologias-de-la-informacion-2014" TargetMode="External"/><Relationship Id="rId129" Type="http://schemas.openxmlformats.org/officeDocument/2006/relationships/hyperlink" Target="https://informatica.dieti.unina.it/index.php/it/laurea-magistrale/insegnamenti/42-laurea-magistrale/insegnamenti-lm/76-software-project-management-and-evolution" TargetMode="External"/><Relationship Id="rId54" Type="http://schemas.openxmlformats.org/officeDocument/2006/relationships/hyperlink" Target="https://servizionline.unige.it/unige/stampa_manifesto/MF/2020/10852.html" TargetMode="External"/><Relationship Id="rId75" Type="http://schemas.openxmlformats.org/officeDocument/2006/relationships/hyperlink" Target="https://www.ding.unisannio.it/offdidattica/corsi-di-laurea/ingegneria-informatica-863" TargetMode="External"/><Relationship Id="rId96" Type="http://schemas.openxmlformats.org/officeDocument/2006/relationships/hyperlink" Target="https://www.iscte-iul.pt/curso/3/licenciatura-engenharia-informatica/planoestudos" TargetMode="External"/><Relationship Id="rId140" Type="http://schemas.openxmlformats.org/officeDocument/2006/relationships/hyperlink" Target="https://www.uab.cat/web/estudiar/listado-de-grados/plan-de-estudios/plan-de-estudios-y-horarios/ingenieria-informatica-1345467893054.html?param1=1263367146646" TargetMode="External"/><Relationship Id="rId161" Type="http://schemas.openxmlformats.org/officeDocument/2006/relationships/hyperlink" Target="https://www.iscte-iul.pt/course/378/bachelor-bsc-in-software-and-applications-development" TargetMode="External"/><Relationship Id="rId182" Type="http://schemas.openxmlformats.org/officeDocument/2006/relationships/hyperlink" Target="https://sigarra.up.pt/feup/en/cur_geral.cur_view?pv_curso_id=22841&amp;pv_ano_lectivo=2023" TargetMode="External"/><Relationship Id="rId6" Type="http://schemas.openxmlformats.org/officeDocument/2006/relationships/hyperlink" Target="https://sigarra.up.pt/feup/en/UCURR_GERAL.FICHA_UC_VIEW?pv_ocorrencia_id=520319" TargetMode="External"/><Relationship Id="rId23" Type="http://schemas.openxmlformats.org/officeDocument/2006/relationships/hyperlink" Target="https://onderwijsaanbod.kuleuven.be/opleidingen/n/SC_51016742.htm" TargetMode="External"/><Relationship Id="rId119" Type="http://schemas.openxmlformats.org/officeDocument/2006/relationships/hyperlink" Target="https://muss.fi.upm.es/asigVVS.php" TargetMode="External"/><Relationship Id="rId44" Type="http://schemas.openxmlformats.org/officeDocument/2006/relationships/hyperlink" Target="https://www4.ceda.polimi.it/manifesti/manifesti/controller/ManifestoPublic.do?EVN_DETTAGLIO_RIGA_MANIFESTO=evento&amp;aa=2022&amp;k_cf=225&amp;k_corso_la=481&amp;k_indir=T2A&amp;codDescr=054443&amp;lang=IT&amp;semestre=1&amp;anno_corso=1&amp;idItemOfferta=161169&amp;idRiga=286941" TargetMode="External"/><Relationship Id="rId65" Type="http://schemas.openxmlformats.org/officeDocument/2006/relationships/hyperlink" Target="https://didattica.polito.it/pls/portal30/gap.pkg_guide.viewGap?p_cod_ins=09CBIOA&amp;p_a_acc=2023&amp;p_header=S&amp;p_lang=&amp;multi=N" TargetMode="External"/><Relationship Id="rId86" Type="http://schemas.openxmlformats.org/officeDocument/2006/relationships/hyperlink" Target="https://web.di.uminho.pt/sitedi/enginf/" TargetMode="External"/><Relationship Id="rId130" Type="http://schemas.openxmlformats.org/officeDocument/2006/relationships/hyperlink" Target="https://www.ingegneria-informatica.unina.it/index.php/it/corsi-di-laurea/laurea-triennale-n46/insegnamenti-n46/14-insegnamenti-l/355-ing-soft" TargetMode="External"/><Relationship Id="rId151" Type="http://schemas.openxmlformats.org/officeDocument/2006/relationships/hyperlink" Target="https://sara.uma.es/ht/2023/ProgramasAsignaturas_Titulacion_5389_AsigUMA_55156.pdf" TargetMode="External"/><Relationship Id="rId172" Type="http://schemas.openxmlformats.org/officeDocument/2006/relationships/hyperlink" Target="https://www.ecum.uminho.pt/pt/Ensino/Paginas/mestrados/Mestrado-em-Matematica-e-Computacao.aspx" TargetMode="External"/><Relationship Id="rId193" Type="http://schemas.openxmlformats.org/officeDocument/2006/relationships/hyperlink" Target="https://www.ua.pt/en/c/508/p" TargetMode="External"/><Relationship Id="rId207" Type="http://schemas.openxmlformats.org/officeDocument/2006/relationships/hyperlink" Target="https://personale.unimore.it/rubrica/contenutiad/fguerra/2023/67330/N0/N0/9999" TargetMode="External"/><Relationship Id="rId13" Type="http://schemas.openxmlformats.org/officeDocument/2006/relationships/hyperlink" Target="https://didattica.di.unipi.it/laurea-in-informatica/insegnamenti/lista-dei-corsi/?anno=2022" TargetMode="External"/><Relationship Id="rId109" Type="http://schemas.openxmlformats.org/officeDocument/2006/relationships/hyperlink" Target="https://sies.uniovi.es/ofe-pod-jsf/web/asignatura/infoAsignatura.faces" TargetMode="External"/><Relationship Id="rId34" Type="http://schemas.openxmlformats.org/officeDocument/2006/relationships/hyperlink" Target="https://www11.ceda.polimi.it/schedaincarico/schedaincarico/controller/scheda_pubblica/SchedaPublic.do?&amp;evn_default=evento&amp;c_classe=787309&amp;polij_device_category=DESKTOP&amp;__pj0=0&amp;__pj1=e31f38b8c2c534e6139a466744e7642e" TargetMode="External"/><Relationship Id="rId55" Type="http://schemas.openxmlformats.org/officeDocument/2006/relationships/hyperlink" Target="https://corsi.unige.it/en/off.f/2020/ins/43801" TargetMode="External"/><Relationship Id="rId76" Type="http://schemas.openxmlformats.org/officeDocument/2006/relationships/hyperlink" Target="https://corsi.unisa.it/05121/didattica/insegnamenti" TargetMode="External"/><Relationship Id="rId97" Type="http://schemas.openxmlformats.org/officeDocument/2006/relationships/hyperlink" Target="https://fenix.iscte-iul.pt/disciplinas/03712/2023-2024/2-semestre/fuc?locale=pt" TargetMode="External"/><Relationship Id="rId120" Type="http://schemas.openxmlformats.org/officeDocument/2006/relationships/hyperlink" Target="https://muss.fi.upm.es/index.php" TargetMode="External"/><Relationship Id="rId141" Type="http://schemas.openxmlformats.org/officeDocument/2006/relationships/hyperlink" Target="https://guies.uab.cat/guies_docents/public/portal/html/2023/assignatura/102758/es" TargetMode="External"/><Relationship Id="rId7" Type="http://schemas.openxmlformats.org/officeDocument/2006/relationships/hyperlink" Target="https://fenix.ciencias.ulisboa.pt/degrees/engenharia-informatica-564500436615278/disciplina-curricular/564680825258165" TargetMode="External"/><Relationship Id="rId162" Type="http://schemas.openxmlformats.org/officeDocument/2006/relationships/hyperlink" Target="https://fenix.iscte-iul.pt/disciplinas/04124/2023-2024/1-semestre/fuc?locale=en_EN_ISCTE" TargetMode="External"/><Relationship Id="rId183" Type="http://schemas.openxmlformats.org/officeDocument/2006/relationships/hyperlink" Target="https://sigarra.up.pt/feup/en/ucurr_geral.ficha_uc_view?pv_ocorrencia_id=520314" TargetMode="External"/><Relationship Id="rId24" Type="http://schemas.openxmlformats.org/officeDocument/2006/relationships/hyperlink" Target="https://onderwijsaanbod.kuleuven.be/syllabi/n/G0Q40CN.htm" TargetMode="External"/><Relationship Id="rId45" Type="http://schemas.openxmlformats.org/officeDocument/2006/relationships/hyperlink" Target="https://fenix.ciencias.ulisboa.pt/degrees/engenharia-informatica-564500436615278" TargetMode="External"/><Relationship Id="rId66" Type="http://schemas.openxmlformats.org/officeDocument/2006/relationships/hyperlink" Target="https://didattica.polito.it/pls/portal30/sviluppo.offerta_formativa_2019.vis?p_a_acc=2023&amp;p_sdu=37&amp;p_cds=3" TargetMode="External"/><Relationship Id="rId87" Type="http://schemas.openxmlformats.org/officeDocument/2006/relationships/hyperlink" Target="https://www4.di.uminho.pt/~jno/sitedi/uc_J304N2.html" TargetMode="External"/><Relationship Id="rId110" Type="http://schemas.openxmlformats.org/officeDocument/2006/relationships/hyperlink" Target="https://masterinformatica.uniovi.es/plan-de-estudios/" TargetMode="External"/><Relationship Id="rId131" Type="http://schemas.openxmlformats.org/officeDocument/2006/relationships/hyperlink" Target="https://en.didattica.unipd.it/off/2020/LT/SC/SC1167/000ZZ/SC01103936/N0" TargetMode="External"/><Relationship Id="rId152" Type="http://schemas.openxmlformats.org/officeDocument/2006/relationships/hyperlink" Target="https://web.ua.es/es/grados/grado-en-ingenieria-informatica/plan-de-estudios.html" TargetMode="External"/><Relationship Id="rId173" Type="http://schemas.openxmlformats.org/officeDocument/2006/relationships/hyperlink" Target="https://www.uminho.pt/pt/ensino/oferta-educativa/_layouts/15/uminho.portalum.ui/pages/catalogocursodetail.aspx?itemid=3699&amp;catid=11" TargetMode="External"/><Relationship Id="rId194" Type="http://schemas.openxmlformats.org/officeDocument/2006/relationships/hyperlink" Target="https://www.ua.pt/en/uc/14821" TargetMode="External"/><Relationship Id="rId208" Type="http://schemas.openxmlformats.org/officeDocument/2006/relationships/hyperlink" Target="https://sevius4.us.es/index.php?PyP=LISTA&amp;codcentro=3&amp;titulacion=205&amp;asignatura=2050048" TargetMode="External"/><Relationship Id="rId19" Type="http://schemas.openxmlformats.org/officeDocument/2006/relationships/hyperlink" Target="https://www.uantwerpen.be/nl/studeren/aanbod/alle-opleidingen/informatica-studeren/bachelor/studieprogramma/" TargetMode="External"/><Relationship Id="rId14" Type="http://schemas.openxmlformats.org/officeDocument/2006/relationships/hyperlink" Target="https://esami.unipi.it/esami2/programma.php?noframe=1&amp;c=55542&amp;amp;aa=2022&amp;amp;cid=103&amp;amp;did=13" TargetMode="External"/><Relationship Id="rId30" Type="http://schemas.openxmlformats.org/officeDocument/2006/relationships/hyperlink" Target="https://onderwijsaanbod.kuleuven.be/syllabi/n/T2VPT1N.htm" TargetMode="External"/><Relationship Id="rId35" Type="http://schemas.openxmlformats.org/officeDocument/2006/relationships/hyperlink" Target="https://www4.ceda.polimi.it/manifesti/manifesti/controller/ManifestoPublic.do?check_params=1&amp;aa=2022&amp;k_corso_la=358&amp;polij_device_category=DESKTOP&amp;__pj0=0&amp;__pj1=b8c4b7fd9a94e3a3c6eac479af9d3889" TargetMode="External"/><Relationship Id="rId56" Type="http://schemas.openxmlformats.org/officeDocument/2006/relationships/hyperlink" Target="https://servizionline.unige.it/unige/stampa_manifesto/MF/2021/11160.html" TargetMode="External"/><Relationship Id="rId77" Type="http://schemas.openxmlformats.org/officeDocument/2006/relationships/hyperlink" Target="https://corsi.unisa.it/informatica-magistrale/didattica/insegnamenti" TargetMode="External"/><Relationship Id="rId100" Type="http://schemas.openxmlformats.org/officeDocument/2006/relationships/hyperlink" Target="https://www.us.es/estudiar/que-estudiar/oferta-de-grados/grado-en-ingenieria-informatica-ingenieria-del-software" TargetMode="External"/><Relationship Id="rId105" Type="http://schemas.openxmlformats.org/officeDocument/2006/relationships/hyperlink" Target="http://www.upv.es/titulaciones/MUIINF/menu_1015399c.html" TargetMode="External"/><Relationship Id="rId126" Type="http://schemas.openxmlformats.org/officeDocument/2006/relationships/hyperlink" Target="https://www.ingegneria-informatica.unina.it/index.php/it/corsi-di-laurea/laurea-magistrale-m63/insegnamenti-m63/15-insegnamenti-lm/322-soft-test" TargetMode="External"/><Relationship Id="rId147" Type="http://schemas.openxmlformats.org/officeDocument/2006/relationships/hyperlink" Target="https://www.ehu.eus/es/web/graduak/grado-ingenieria-informatica/creditos-y-asignaturas?p_redirect=consultaAsignatura&amp;p_cod_proceso=egr&amp;p_anyo_acad=20230&amp;p_ciclo=X&amp;p_curso=X&amp;p_cod_asignatura=26215" TargetMode="External"/><Relationship Id="rId168" Type="http://schemas.openxmlformats.org/officeDocument/2006/relationships/hyperlink" Target="https://web.di.uminho.pt/sitedi/meinf/" TargetMode="External"/><Relationship Id="rId8" Type="http://schemas.openxmlformats.org/officeDocument/2006/relationships/hyperlink" Target="https://fenix.tecnico.ulisboa.pt/cursos/leic-a/disciplina-curricular/845953938489555" TargetMode="External"/><Relationship Id="rId51" Type="http://schemas.openxmlformats.org/officeDocument/2006/relationships/hyperlink" Target="https://corsi.unige.it/off.f/2022/ins/52495?codcla=8759" TargetMode="External"/><Relationship Id="rId72" Type="http://schemas.openxmlformats.org/officeDocument/2006/relationships/hyperlink" Target="https://offertaformativa.unitn.it/it/l/informatica/cosa-si-studia" TargetMode="External"/><Relationship Id="rId93" Type="http://schemas.openxmlformats.org/officeDocument/2006/relationships/hyperlink" Target="https://www.ua.pt/en/course/383" TargetMode="External"/><Relationship Id="rId98" Type="http://schemas.openxmlformats.org/officeDocument/2006/relationships/hyperlink" Target="https://ansymore.uantwerpen.be/courses/software-engineering-3e-bac" TargetMode="External"/><Relationship Id="rId121" Type="http://schemas.openxmlformats.org/officeDocument/2006/relationships/hyperlink" Target="https://www.uv.es/uvweb/college/en/undergraduate-studies/undergraduate-studies-/degree-programmes-offered-1285846094474.html?idA=44834&amp;idT=2234;2023" TargetMode="External"/><Relationship Id="rId142" Type="http://schemas.openxmlformats.org/officeDocument/2006/relationships/hyperlink" Target="https://estudios.unizar.es/estudio/asignatura?anyo_academico=2023&amp;asignatura_id=30222&amp;estudio_id=20230148&amp;centro_id=110&amp;plan_id_nk=439" TargetMode="External"/><Relationship Id="rId163" Type="http://schemas.openxmlformats.org/officeDocument/2006/relationships/hyperlink" Target="https://apps.uc.pt/courses/EN/unit/79302/20326/2023-2024?type=ram&amp;id=5041" TargetMode="External"/><Relationship Id="rId184" Type="http://schemas.openxmlformats.org/officeDocument/2006/relationships/hyperlink" Target="https://fenix.ciencias.ulisboa.pt/degrees/seguranca-informatica-564500436615446" TargetMode="External"/><Relationship Id="rId189" Type="http://schemas.openxmlformats.org/officeDocument/2006/relationships/hyperlink" Target="https://guia.unl.pt/en/2021/fct/program/1053/course/12660" TargetMode="External"/><Relationship Id="rId3" Type="http://schemas.openxmlformats.org/officeDocument/2006/relationships/hyperlink" Target="https://sigarra.up.pt/feup/en/cur_geral.cur_view?pv_curso_id=22841&amp;pv_ano_lectivo=2022" TargetMode="External"/><Relationship Id="rId214" Type="http://schemas.microsoft.com/office/2017/10/relationships/threadedComment" Target="../threadedComments/threadedComment1.xml"/><Relationship Id="rId25" Type="http://schemas.openxmlformats.org/officeDocument/2006/relationships/hyperlink" Target="https://onderwijsaanbod.kuleuven.be/opleidingen/n/SC_55503774.htm" TargetMode="External"/><Relationship Id="rId46" Type="http://schemas.openxmlformats.org/officeDocument/2006/relationships/hyperlink" Target="https://www.informatica.unifi.it/p-cor2-2022-101227-B032-GEN-1-0.html" TargetMode="External"/><Relationship Id="rId67" Type="http://schemas.openxmlformats.org/officeDocument/2006/relationships/hyperlink" Target="https://didattica.polito.it/pls/portal30/sviluppo.offerta_formativa_2019.vis?p_a_acc=2023&amp;p_sdu=37&amp;p_cds=3" TargetMode="External"/><Relationship Id="rId116" Type="http://schemas.openxmlformats.org/officeDocument/2006/relationships/hyperlink" Target="https://www.fib.upc.edu/es/estudios/grados/grado-en-ingenieria-informatica/plan-de-estudios/asignaturas/AS" TargetMode="External"/><Relationship Id="rId137" Type="http://schemas.openxmlformats.org/officeDocument/2006/relationships/hyperlink" Target="https://www.ugr.es/estudiantes/grados/grado-ingenieria-informatica" TargetMode="External"/><Relationship Id="rId158" Type="http://schemas.openxmlformats.org/officeDocument/2006/relationships/hyperlink" Target="https://www.urjc.es/estudios/grado/640-ingenieria-software" TargetMode="External"/><Relationship Id="rId20" Type="http://schemas.openxmlformats.org/officeDocument/2006/relationships/hyperlink" Target="https://www.uantwerpen.be/nl/studeren/aanbod/alle-opleidingen/informatica-studeren/bachelor/studieprogramma/" TargetMode="External"/><Relationship Id="rId41" Type="http://schemas.openxmlformats.org/officeDocument/2006/relationships/hyperlink" Target="https://www.polimi.it/corsi/corsi-di-laurea-magistrale/M/2022-ing-ind-inf-magord-270-mi-481-computer-science-and-engineering-ingegneria-informatica" TargetMode="External"/><Relationship Id="rId62" Type="http://schemas.openxmlformats.org/officeDocument/2006/relationships/hyperlink" Target="https://didattica.polito.it/pls/portal30/sviluppo.offerta_formativa_2019.vis?p_a_acc=2023&amp;p_sdu=37&amp;p_cds=3" TargetMode="External"/><Relationship Id="rId83" Type="http://schemas.openxmlformats.org/officeDocument/2006/relationships/hyperlink" Target="https://fenix.tecnico.ulisboa.pt/cursos/meic-a" TargetMode="External"/><Relationship Id="rId88" Type="http://schemas.openxmlformats.org/officeDocument/2006/relationships/hyperlink" Target="https://web.di.uminho.pt/sitedi/enginf/" TargetMode="External"/><Relationship Id="rId111" Type="http://schemas.openxmlformats.org/officeDocument/2006/relationships/hyperlink" Target="https://guiae.uclm.es/vistaGuia/406/42324/2022-23" TargetMode="External"/><Relationship Id="rId132" Type="http://schemas.openxmlformats.org/officeDocument/2006/relationships/hyperlink" Target="https://www.ingegneria-informatica.unina.it/index.php/it/corsi-di-laurea/laurea-triennale-n46/insegnamenti-n46/14-insegnamenti-l/355-ing-soft" TargetMode="External"/><Relationship Id="rId153" Type="http://schemas.openxmlformats.org/officeDocument/2006/relationships/hyperlink" Target="https://cvnet.cpd.ua.es/Guia-Docente/GuiaDocente/Index?wcodest=C203&amp;wcodasi=34027&amp;wlengua=es&amp;scaca=2023-24" TargetMode="External"/><Relationship Id="rId174" Type="http://schemas.openxmlformats.org/officeDocument/2006/relationships/hyperlink" Target="https://www.ecum.uminho.pt/en/Ensino/Pages/masters/Master-Degree-in-Mathematics-and-Computation.aspx" TargetMode="External"/><Relationship Id="rId179" Type="http://schemas.openxmlformats.org/officeDocument/2006/relationships/hyperlink" Target="https://magistrale.informatica.unito.it/do/corsi.pl/Show?_id=lftb" TargetMode="External"/><Relationship Id="rId195" Type="http://schemas.openxmlformats.org/officeDocument/2006/relationships/hyperlink" Target="https://www.ua.pt/en/c/417/p" TargetMode="External"/><Relationship Id="rId209" Type="http://schemas.openxmlformats.org/officeDocument/2006/relationships/hyperlink" Target="https://sevius4.us.es/index.php?PyP=LISTA&amp;codcentro=3&amp;titulacion=205&amp;asignatura=2050049" TargetMode="External"/><Relationship Id="rId190" Type="http://schemas.openxmlformats.org/officeDocument/2006/relationships/hyperlink" Target="https://guia.unl.pt/en/2021/fct/program/1059" TargetMode="External"/><Relationship Id="rId204" Type="http://schemas.openxmlformats.org/officeDocument/2006/relationships/hyperlink" Target="https://www.ingegneria.unicampania.it/dipartimento/docenti?MATRICOLA=083762&amp;COD_UNITA=A13060&amp;COD_ATTIVITA=A13060&amp;CODICE_PARTIZIONE=N0&amp;AA_OFFERTA=2021&amp;SETTORE=ING-INF/05&amp;CFU=6.00&amp;COD_CORSO_STUDIO=A13" TargetMode="External"/><Relationship Id="rId15" Type="http://schemas.openxmlformats.org/officeDocument/2006/relationships/hyperlink" Target="http://magistrale.educ.di.unito.it/index.php/offerta-formativa/insegnamenti/elenco-completo/elenco-completo?anno=2022" TargetMode="External"/><Relationship Id="rId36" Type="http://schemas.openxmlformats.org/officeDocument/2006/relationships/hyperlink" Target="https://www4.ceda.polimi.it/manifesti/manifesti/controller/ManifestoPublic.do?check_params=1&amp;aa=2022&amp;k_corso_la=358&amp;polij_device_category=DESKTOP&amp;__pj0=0&amp;__pj1=b8c4b7fd9a94e3a3c6eac479af9d3889" TargetMode="External"/><Relationship Id="rId57" Type="http://schemas.openxmlformats.org/officeDocument/2006/relationships/hyperlink" Target="https://corsi.unige.it/en/off.f/2021/ins/51469?codcla=11160" TargetMode="External"/><Relationship Id="rId106" Type="http://schemas.openxmlformats.org/officeDocument/2006/relationships/hyperlink" Target="http://www.upv.es/titulaciones/MUITSS/menu_1013904c.html" TargetMode="External"/><Relationship Id="rId127" Type="http://schemas.openxmlformats.org/officeDocument/2006/relationships/hyperlink" Target="https://corsidilaurea.uniroma1.it/en/view-course-details/2020/29931/20200313105820/2c733758-4500-4495-adc3-0cd4ecb4e63f/6571e24f-3bd9-4ec0-a807-eb4b035869d9/db30f5ea-ca15-4af1-9b2e-7cd657d522ac/d9d177c0-4a2e-40a2-9f99-280747f94cce?guid_cv=6571e24f-3bd9-4ec0-a807-eb4b035869d9&amp;current_erogata=2c733758-4500-4495-adc3-0cd4ecb4e63f" TargetMode="External"/><Relationship Id="rId10" Type="http://schemas.openxmlformats.org/officeDocument/2006/relationships/hyperlink" Target="https://sigarra.up.pt/feup/en/cur_geral.cur_view?pv_curso_id=22862&amp;pv_ano_lectivo=2022" TargetMode="External"/><Relationship Id="rId31" Type="http://schemas.openxmlformats.org/officeDocument/2006/relationships/hyperlink" Target="https://onderwijsaanbod.kuleuven.be/syllabi/e/T3WWW2E.htm" TargetMode="External"/><Relationship Id="rId52" Type="http://schemas.openxmlformats.org/officeDocument/2006/relationships/hyperlink" Target="https://servizionline.unige.it/unige/stampa_manifesto/MF/2022/8759.html" TargetMode="External"/><Relationship Id="rId73" Type="http://schemas.openxmlformats.org/officeDocument/2006/relationships/hyperlink" Target="https://www.corsi.univr.it/?ent=cs&amp;id=417&amp;menu=Home&amp;lang=it" TargetMode="External"/><Relationship Id="rId78" Type="http://schemas.openxmlformats.org/officeDocument/2006/relationships/hyperlink" Target="https://sigarra.up.pt/feup/en/UCURR_GERAL.FICHA_UC_VIEW?pv_ocorrencia_id=499048" TargetMode="External"/><Relationship Id="rId94" Type="http://schemas.openxmlformats.org/officeDocument/2006/relationships/hyperlink" Target="https://www.ua.pt/en/uc/3714" TargetMode="External"/><Relationship Id="rId99" Type="http://schemas.openxmlformats.org/officeDocument/2006/relationships/hyperlink" Target="https://www.us.es/estudiar/que-estudiar/oferta-de-grados/grado-en-ingenieria-informatica-ingenieria-del-software" TargetMode="External"/><Relationship Id="rId101" Type="http://schemas.openxmlformats.org/officeDocument/2006/relationships/hyperlink" Target="http://www.upv.es/titulaciones/MUITSS/indexc.html" TargetMode="External"/><Relationship Id="rId122" Type="http://schemas.openxmlformats.org/officeDocument/2006/relationships/hyperlink" Target="https://www.uv.es/degree-data-science/en/after-degree/official-master-s-degree/uv-master-s-degrees-catalogue/master-s-degree-web-technology-cloud-computing-mobile-applications-1286031121666/Titulacio.html?id=1285990173804&amp;p2=3-4" TargetMode="External"/><Relationship Id="rId143" Type="http://schemas.openxmlformats.org/officeDocument/2006/relationships/hyperlink" Target="https://sia.unizar.es/doa/consultaPublica/look%5bconpub%5dMostrarPubGuiaDocAs?entradaPublica=true&amp;idiomaPais=es.ES&amp;_anoAcademico=2023&amp;_codAsignatura=30222" TargetMode="External"/><Relationship Id="rId148" Type="http://schemas.openxmlformats.org/officeDocument/2006/relationships/hyperlink" Target="https://web.fdi.ucm.es/UCMFiles/pdf/FICHAS_DOCENTES/2023/8181.pdf" TargetMode="External"/><Relationship Id="rId164" Type="http://schemas.openxmlformats.org/officeDocument/2006/relationships/hyperlink" Target="https://apps.uc.pt/courses/EN/course/10162/2023-2024" TargetMode="External"/><Relationship Id="rId169" Type="http://schemas.openxmlformats.org/officeDocument/2006/relationships/hyperlink" Target="https://www4.di.uminho.pt/~jno/sitedi/uc_ME78ME7800006096.html" TargetMode="External"/><Relationship Id="rId185" Type="http://schemas.openxmlformats.org/officeDocument/2006/relationships/hyperlink" Target="https://fenix.ciencias.ulisboa.pt/degrees/seguranca-informatica-564500436615446/disciplina-curricular/2253530685505874" TargetMode="External"/><Relationship Id="rId4" Type="http://schemas.openxmlformats.org/officeDocument/2006/relationships/hyperlink" Target="https://sigarra.up.pt/feup/en/UCURR_GERAL.FICHA_UC_VIEW?pv_ocorrencia_id=520322" TargetMode="External"/><Relationship Id="rId9" Type="http://schemas.openxmlformats.org/officeDocument/2006/relationships/hyperlink" Target="https://sigarra.up.pt/feup/en/UCURR_GERAL.FICHA_UC_VIEW?pv_ocorrencia_id=518837" TargetMode="External"/><Relationship Id="rId180" Type="http://schemas.openxmlformats.org/officeDocument/2006/relationships/hyperlink" Target="https://www.uminho.pt/PT/ensino/oferta-educativa/Cursos-Conferentes-a-Grau/_layouts/15/UMinho.PortalUM.UI/Pages/CatalogoCursoDetail.aspx?itemId=4712&amp;catId=14" TargetMode="External"/><Relationship Id="rId210" Type="http://schemas.openxmlformats.org/officeDocument/2006/relationships/hyperlink" Target="https://www.unimi.it/it/corsi/insegnamenti-dei-corsi-di-laurea/2024/ingegneria-del-software" TargetMode="External"/><Relationship Id="rId26" Type="http://schemas.openxmlformats.org/officeDocument/2006/relationships/hyperlink" Target="https://onderwijsaanbod.kuleuven.be/syllabi/n/T2AOS1N.htm" TargetMode="External"/><Relationship Id="rId47" Type="http://schemas.openxmlformats.org/officeDocument/2006/relationships/hyperlink" Target="https://www.unifi.it/p-ins2-2022-588206-1.html" TargetMode="External"/><Relationship Id="rId68" Type="http://schemas.openxmlformats.org/officeDocument/2006/relationships/hyperlink" Target="https://didattica.polito.it/pls/portal30/sviluppo.offerta_formativa_2019.vis?p_a_acc=2023&amp;p_sdu=37&amp;p_cds=18" TargetMode="External"/><Relationship Id="rId89" Type="http://schemas.openxmlformats.org/officeDocument/2006/relationships/hyperlink" Target="https://web.di.uminho.pt/sitedi/enginf/" TargetMode="External"/><Relationship Id="rId112" Type="http://schemas.openxmlformats.org/officeDocument/2006/relationships/hyperlink" Target="https://www.uclm.es/estudios/grados/ingenieria-informatica" TargetMode="External"/><Relationship Id="rId133" Type="http://schemas.openxmlformats.org/officeDocument/2006/relationships/hyperlink" Target="https://informatica.dieti.unina.it/index.php/it/laurea-triennale/insegnamenti/41-laurea-triennale/insegnamenti-lt/25-ingegneria-del-software-i" TargetMode="External"/><Relationship Id="rId154" Type="http://schemas.openxmlformats.org/officeDocument/2006/relationships/hyperlink" Target="https://www.uam.es/uam/informatica" TargetMode="External"/><Relationship Id="rId175" Type="http://schemas.openxmlformats.org/officeDocument/2006/relationships/hyperlink" Target="https://www.ua.pt/pt/curso/417" TargetMode="External"/><Relationship Id="rId196" Type="http://schemas.openxmlformats.org/officeDocument/2006/relationships/hyperlink" Target="https://www.ua.pt/en/c/454/p" TargetMode="External"/><Relationship Id="rId200" Type="http://schemas.openxmlformats.org/officeDocument/2006/relationships/hyperlink" Target="https://www.uminho.pt/en/education/educational-offer/cursos-conferentes-a-grau/_layouts/15/uminho.portalum.ui/pages/catalogocursodetail.aspx?itemid=4359&amp;catid=13" TargetMode="External"/><Relationship Id="rId16" Type="http://schemas.openxmlformats.org/officeDocument/2006/relationships/hyperlink" Target="https://studiekiezer.ugent.be/bachelor-of-science-in-engineering-technology-information-engineering-technology/programma/2022" TargetMode="External"/><Relationship Id="rId37" Type="http://schemas.openxmlformats.org/officeDocument/2006/relationships/hyperlink" Target="https://www11.ceda.polimi.it/schedaincarico/schedaincarico/controller/scheda_pubblica/SchedaPublic.do?&amp;evn_default=evento&amp;c_classe=787309&amp;polij_device_category=DESKTOP&amp;__pj0=0&amp;__pj1=e31f38b8c2c534e6139a466744e7642e" TargetMode="External"/><Relationship Id="rId58" Type="http://schemas.openxmlformats.org/officeDocument/2006/relationships/hyperlink" Target="https://elearning.unimib.it/course/index.php?categoryid=8693" TargetMode="External"/><Relationship Id="rId79" Type="http://schemas.openxmlformats.org/officeDocument/2006/relationships/hyperlink" Target="https://sigarra.up.pt/feup/en/cur_geral.cur_view?pv_curso_id=10861&amp;pv_ano_lectivo=2022" TargetMode="External"/><Relationship Id="rId102" Type="http://schemas.openxmlformats.org/officeDocument/2006/relationships/hyperlink" Target="https://www.inf.upv.es/www/etsinf/es/masteres-etsinf/" TargetMode="External"/><Relationship Id="rId123" Type="http://schemas.openxmlformats.org/officeDocument/2006/relationships/hyperlink" Target="https://www.fib.upc.edu/es/estudios/grados/grado-en-ingenieria-informatica/plan-de-estudios/asignaturas/AS" TargetMode="External"/><Relationship Id="rId144" Type="http://schemas.openxmlformats.org/officeDocument/2006/relationships/hyperlink" Target="https://estudios.unizar.es/estudio/asignatura?anyo_academico=2023&amp;asignatura_id=30222&amp;estudio_id=20230148&amp;centro_id=110&amp;plan_id_nk=439" TargetMode="External"/><Relationship Id="rId90" Type="http://schemas.openxmlformats.org/officeDocument/2006/relationships/hyperlink" Target="https://www4.di.uminho.pt/~jno/sitedi/uc_J305N2.html" TargetMode="External"/><Relationship Id="rId165" Type="http://schemas.openxmlformats.org/officeDocument/2006/relationships/hyperlink" Target="https://apps.uc.pt/courses/EN/unit/89048/22524/2023-2024?common_core=true&amp;type=ram&amp;id=10162" TargetMode="External"/><Relationship Id="rId186" Type="http://schemas.openxmlformats.org/officeDocument/2006/relationships/hyperlink" Target="https://guia.unl.pt/en/2021/fct/program/1053" TargetMode="External"/><Relationship Id="rId211" Type="http://schemas.openxmlformats.org/officeDocument/2006/relationships/printerSettings" Target="../printerSettings/printerSettings1.bin"/><Relationship Id="rId27" Type="http://schemas.openxmlformats.org/officeDocument/2006/relationships/hyperlink" Target="https://onderwijsaanbod.kuleuven.be/opleidingen/n/SC_55503774.htm" TargetMode="External"/><Relationship Id="rId48" Type="http://schemas.openxmlformats.org/officeDocument/2006/relationships/hyperlink" Target="https://www.informaticamagistrale.unifi.it/vp-95-insegnamenti.html" TargetMode="External"/><Relationship Id="rId69" Type="http://schemas.openxmlformats.org/officeDocument/2006/relationships/hyperlink" Target="https://didattica.polito.it/pls/portal30/gap.pkg_guide.viewGap?p_cod_ins=05BIDOV&amp;p_a_acc=2023&amp;p_header=S&amp;p_lang=&amp;multi=N" TargetMode="External"/><Relationship Id="rId113" Type="http://schemas.openxmlformats.org/officeDocument/2006/relationships/hyperlink" Target="https://guiae.uclm.es/vistaGuia/406/42324/2022-23" TargetMode="External"/><Relationship Id="rId134" Type="http://schemas.openxmlformats.org/officeDocument/2006/relationships/hyperlink" Target="https://www.uc3m.es/grado/estudios" TargetMode="External"/><Relationship Id="rId80" Type="http://schemas.openxmlformats.org/officeDocument/2006/relationships/hyperlink" Target="https://sigarra.up.pt/feup/en/cur_geral.cur_view?pv_curso_id=10861&amp;pv_ano_lectivo=2022" TargetMode="External"/><Relationship Id="rId155" Type="http://schemas.openxmlformats.org/officeDocument/2006/relationships/hyperlink" Target="https://secretaria-virtual.uam.es/doa/consultaPublica/look%5bconpub%5dMostrarPubGuiaDocAs" TargetMode="External"/><Relationship Id="rId176" Type="http://schemas.openxmlformats.org/officeDocument/2006/relationships/hyperlink" Target="https://www.ua.pt/en/uc/14838" TargetMode="External"/><Relationship Id="rId197" Type="http://schemas.openxmlformats.org/officeDocument/2006/relationships/hyperlink" Target="https://www.ua.pt/en/uc/14700" TargetMode="External"/><Relationship Id="rId201" Type="http://schemas.openxmlformats.org/officeDocument/2006/relationships/hyperlink" Target="https://unitn.coursecatalogue.cineca.it/insegnamenti/2023/95420/2008/9999/10114?annoOrdinamento=2008" TargetMode="External"/><Relationship Id="rId17" Type="http://schemas.openxmlformats.org/officeDocument/2006/relationships/hyperlink" Target="https://studiekiezer.ugent.be/studiefiche/en/E761041/2022" TargetMode="External"/><Relationship Id="rId38" Type="http://schemas.openxmlformats.org/officeDocument/2006/relationships/hyperlink" Target="https://www11.ceda.polimi.it/schedaincarico/schedaincarico/controller/scheda_pubblica/SchedaPublic.do?&amp;evn_default=evento&amp;c_classe=787309&amp;polij_device_category=DESKTOP&amp;__pj0=0&amp;__pj1=e31f38b8c2c534e6139a466744e7642e" TargetMode="External"/><Relationship Id="rId59" Type="http://schemas.openxmlformats.org/officeDocument/2006/relationships/hyperlink" Target="https://elearning.unimib.it/course/info.php?id=43170" TargetMode="External"/><Relationship Id="rId103" Type="http://schemas.openxmlformats.org/officeDocument/2006/relationships/hyperlink" Target="https://www.inf.upv.es/www/etsinf/es/masteres-etsinf/" TargetMode="External"/><Relationship Id="rId124" Type="http://schemas.openxmlformats.org/officeDocument/2006/relationships/hyperlink" Target="https://www.fib.upc.edu/es/estudios/grados/grado-en-ingenieria-informatica" TargetMode="External"/><Relationship Id="rId70" Type="http://schemas.openxmlformats.org/officeDocument/2006/relationships/hyperlink" Target="https://didattica.polito.it/pls/portal30/sviluppo.offerta_formativa_2019.vis?p_a_acc=2023&amp;p_sdu=37&amp;p_cds=18" TargetMode="External"/><Relationship Id="rId91" Type="http://schemas.openxmlformats.org/officeDocument/2006/relationships/hyperlink" Target="https://guia.unl.pt/en/2021/fct/program/1059" TargetMode="External"/><Relationship Id="rId145" Type="http://schemas.openxmlformats.org/officeDocument/2006/relationships/hyperlink" Target="https://sia.unizar.es/doa/consultaPublica/look%5bconpub%5dMostrarPubGuiaDocAs?entradaPublica=true&amp;idiomaPais=es.ES&amp;_anoAcademico=2023&amp;_codAsignatura=30244" TargetMode="External"/><Relationship Id="rId166" Type="http://schemas.openxmlformats.org/officeDocument/2006/relationships/hyperlink" Target="https://apps.uc.pt/courses/EN/programme/7281/2023-2024?id_branch=18601" TargetMode="External"/><Relationship Id="rId187" Type="http://schemas.openxmlformats.org/officeDocument/2006/relationships/hyperlink" Target="https://guia.unl.pt/en/2021/fct/program/1053/course/11153" TargetMode="External"/><Relationship Id="rId1" Type="http://schemas.openxmlformats.org/officeDocument/2006/relationships/hyperlink" Target="https://sigarra.up.pt/feup/en/ucurr_geral.ficha_uc_view?pv_ocorrencia_id=501971" TargetMode="External"/><Relationship Id="rId212" Type="http://schemas.openxmlformats.org/officeDocument/2006/relationships/vmlDrawing" Target="../drawings/vmlDrawing1.vml"/><Relationship Id="rId28" Type="http://schemas.openxmlformats.org/officeDocument/2006/relationships/hyperlink" Target="https://onderwijsaanbod.kuleuven.be/syllabi/e/T2VDO2E.htm" TargetMode="External"/><Relationship Id="rId49" Type="http://schemas.openxmlformats.org/officeDocument/2006/relationships/hyperlink" Target="https://www.informaticamagistrale.unifi.it/p-ins2-2022-632203-1.html" TargetMode="External"/><Relationship Id="rId114" Type="http://schemas.openxmlformats.org/officeDocument/2006/relationships/hyperlink" Target="https://www.uclm.es/estudios/grados/ingenieria-informatica" TargetMode="External"/><Relationship Id="rId60" Type="http://schemas.openxmlformats.org/officeDocument/2006/relationships/hyperlink" Target="https://elearning.unimib.it/course/index.php?categoryid=8961" TargetMode="External"/><Relationship Id="rId81" Type="http://schemas.openxmlformats.org/officeDocument/2006/relationships/hyperlink" Target="https://sigarra.up.pt/feup/en/ucurr_geral.ficha_uc_view?pv_ocorrencia_id=518489" TargetMode="External"/><Relationship Id="rId135" Type="http://schemas.openxmlformats.org/officeDocument/2006/relationships/hyperlink" Target="https://aplicaciones.uc3m.es/cpa/generaFicha?est=218&amp;plan=489&amp;asig=18179&amp;idioma=1" TargetMode="External"/><Relationship Id="rId156" Type="http://schemas.openxmlformats.org/officeDocument/2006/relationships/hyperlink" Target="https://www.uah.es/es/estudios/estudios-oficiales/grados/asignaturas/index.html?codPlan=G781" TargetMode="External"/><Relationship Id="rId177" Type="http://schemas.openxmlformats.org/officeDocument/2006/relationships/hyperlink" Target="https://ansymore.uantwerpen.be/courses/software-testing" TargetMode="External"/><Relationship Id="rId198" Type="http://schemas.openxmlformats.org/officeDocument/2006/relationships/hyperlink" Target="https://www.ua.pt/en/uc/14701" TargetMode="External"/><Relationship Id="rId202" Type="http://schemas.openxmlformats.org/officeDocument/2006/relationships/hyperlink" Target="https://docenti.unisa.it/029186/didattica?anno=2023&amp;id=512708&amp;cId=10006-2016&amp;pId=N0*N0*S1" TargetMode="External"/><Relationship Id="rId18" Type="http://schemas.openxmlformats.org/officeDocument/2006/relationships/hyperlink" Target="https://www.uantwerpen.be/en/study/programmes/all-programmes/master-software-engineering/study-programme/" TargetMode="External"/><Relationship Id="rId39" Type="http://schemas.openxmlformats.org/officeDocument/2006/relationships/hyperlink" Target="https://www.polimi.it/corsi/corsi-di-laurea-magistrale/M/2022-ing-ind-inf-magord-270-mi-481-computer-science-and-engineering-ingegneria-informatica" TargetMode="External"/><Relationship Id="rId50" Type="http://schemas.openxmlformats.org/officeDocument/2006/relationships/hyperlink" Target="https://servizionline.unige.it/unige/stampa_manifesto/MF/2022/8759.html" TargetMode="External"/><Relationship Id="rId104" Type="http://schemas.openxmlformats.org/officeDocument/2006/relationships/hyperlink" Target="http://www.upv.es/titulaciones/MUIINF/menu_1015399c.html" TargetMode="External"/><Relationship Id="rId125" Type="http://schemas.openxmlformats.org/officeDocument/2006/relationships/hyperlink" Target="https://www.ingegneria-informatica.unina.it/index.php/it/corsi-di-laurea/laurea-triennale-n46/insegnamenti-n46/14-insegnamenti-l/355-ing-soft" TargetMode="External"/><Relationship Id="rId146" Type="http://schemas.openxmlformats.org/officeDocument/2006/relationships/hyperlink" Target="https://www.ehu.eus/es/web/graduak/grado-ingenieria-informatica" TargetMode="External"/><Relationship Id="rId167" Type="http://schemas.openxmlformats.org/officeDocument/2006/relationships/hyperlink" Target="https://apps.uc.pt/courses/EN/unit/85443/18601/2023-2024?common_core=true&amp;type=ram&amp;id=7281" TargetMode="External"/><Relationship Id="rId188" Type="http://schemas.openxmlformats.org/officeDocument/2006/relationships/hyperlink" Target="https://guia.unl.pt/en/2021/fct/program/1053" TargetMode="External"/><Relationship Id="rId71" Type="http://schemas.openxmlformats.org/officeDocument/2006/relationships/hyperlink" Target="https://didattica.polito.it/pls/portal30/gap.pkg_guide.viewGap?p_cod_ins=04GSPOV&amp;p_a_acc=2023&amp;p_header=S&amp;p_lang=&amp;multi=N" TargetMode="External"/><Relationship Id="rId92" Type="http://schemas.openxmlformats.org/officeDocument/2006/relationships/hyperlink" Target="https://www.ua.pt/en/uc/8109" TargetMode="External"/><Relationship Id="rId213" Type="http://schemas.openxmlformats.org/officeDocument/2006/relationships/comments" Target="../comments1.xml"/><Relationship Id="rId2" Type="http://schemas.openxmlformats.org/officeDocument/2006/relationships/hyperlink" Target="https://sigarra.up.pt/feup/en/cur_geral.cur_view?pv_curso_id=22862&amp;pv_ano_lectivo=2022" TargetMode="External"/><Relationship Id="rId29" Type="http://schemas.openxmlformats.org/officeDocument/2006/relationships/hyperlink" Target="https://onderwijsaanbod.kuleuven.be/opleidingen/n/SC_55503774.htm" TargetMode="External"/><Relationship Id="rId40" Type="http://schemas.openxmlformats.org/officeDocument/2006/relationships/hyperlink" Target="https://www4.ceda.polimi.it/manifesti/manifesti/controller/ManifestoPublic.do?EVN_DETTAGLIO_RIGA_MANIFESTO=evento&amp;aa=2022&amp;k_cf=225&amp;k_corso_la=481&amp;k_indir=T2A&amp;codDescr=054443&amp;lang=IT&amp;semestre=1&amp;anno_corso=1&amp;idItemOfferta=161169&amp;idRiga=286941" TargetMode="External"/><Relationship Id="rId115" Type="http://schemas.openxmlformats.org/officeDocument/2006/relationships/hyperlink" Target="https://www.fib.upc.edu/es/estudios/grados/grado-en-ingenieria-informatica/plan-de-estudios/asignaturas/AS" TargetMode="External"/><Relationship Id="rId136" Type="http://schemas.openxmlformats.org/officeDocument/2006/relationships/hyperlink" Target="https://www.ugr.es/estudiantes/grados/grado-ingenieria-informatica/desarrollo-software-eingenieria-software/guia-docente" TargetMode="External"/><Relationship Id="rId157" Type="http://schemas.openxmlformats.org/officeDocument/2006/relationships/hyperlink" Target="https://gestion3.urjc.es/guiasdocentes/mostrarGuias.jsp" TargetMode="External"/><Relationship Id="rId178" Type="http://schemas.openxmlformats.org/officeDocument/2006/relationships/hyperlink" Target="http://ansymore.uantwerpen.be/courses/SE1BAC" TargetMode="External"/><Relationship Id="rId61" Type="http://schemas.openxmlformats.org/officeDocument/2006/relationships/hyperlink" Target="https://elearning.unimib.it/course/info.php?id=44607" TargetMode="External"/><Relationship Id="rId82" Type="http://schemas.openxmlformats.org/officeDocument/2006/relationships/hyperlink" Target="https://fenix.tecnico.ulisboa.pt/cursos/leic-a" TargetMode="External"/><Relationship Id="rId199" Type="http://schemas.openxmlformats.org/officeDocument/2006/relationships/hyperlink" Target="https://www.ua.pt/en/c/454/p" TargetMode="External"/><Relationship Id="rId203" Type="http://schemas.openxmlformats.org/officeDocument/2006/relationships/hyperlink" Target="https://www.unimi.it/it/corsi/insegnamenti-dei-corsi-di-laurea/2024/verifica-e-convalida-del-softwar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8BF82-4C5E-40EE-802B-CF297C89443B}">
  <dimension ref="A1:CD122"/>
  <sheetViews>
    <sheetView tabSelected="1" zoomScale="120" zoomScaleNormal="120" workbookViewId="0">
      <pane ySplit="2" topLeftCell="A103" activePane="bottomLeft" state="frozen"/>
      <selection pane="bottomLeft" activeCell="D110" sqref="D110"/>
    </sheetView>
  </sheetViews>
  <sheetFormatPr defaultColWidth="8.7890625" defaultRowHeight="14.4" x14ac:dyDescent="0.55000000000000004"/>
  <cols>
    <col min="1" max="2" width="8.7890625" style="2" customWidth="1"/>
    <col min="3" max="3" width="20.15625" customWidth="1"/>
    <col min="4" max="4" width="37.47265625" customWidth="1"/>
    <col min="5" max="5" width="8.7890625" style="2" customWidth="1"/>
    <col min="6" max="6" width="8.7890625" customWidth="1"/>
    <col min="7" max="7" width="27.47265625" style="2" customWidth="1"/>
    <col min="8" max="8" width="8.7890625" customWidth="1"/>
    <col min="9" max="9" width="7.47265625" customWidth="1"/>
    <col min="10" max="10" width="5.47265625" style="2" customWidth="1"/>
    <col min="11" max="16" width="8.7890625" style="2" customWidth="1"/>
    <col min="17" max="17" width="17.5234375" style="2" customWidth="1"/>
    <col min="18" max="18" width="11.15625" style="2" customWidth="1"/>
    <col min="19" max="19" width="255.62890625" style="3" bestFit="1" customWidth="1"/>
    <col min="20" max="20" width="19.15625" style="2" bestFit="1" customWidth="1"/>
    <col min="21" max="80" width="8.7890625" style="2"/>
    <col min="81" max="81" width="14.7890625" bestFit="1" customWidth="1"/>
    <col min="83" max="16384" width="8.7890625" style="2"/>
  </cols>
  <sheetData>
    <row r="1" spans="1:82" ht="17.2" customHeight="1" x14ac:dyDescent="0.55000000000000004">
      <c r="T1" s="2" t="s">
        <v>0</v>
      </c>
      <c r="AS1" s="2" t="s">
        <v>1</v>
      </c>
      <c r="BE1" s="2" t="s">
        <v>2</v>
      </c>
      <c r="BK1" s="2" t="s">
        <v>3</v>
      </c>
    </row>
    <row r="2" spans="1:82" ht="72" x14ac:dyDescent="0.55000000000000004">
      <c r="A2" s="4" t="s">
        <v>4</v>
      </c>
      <c r="B2" s="4" t="s">
        <v>5</v>
      </c>
      <c r="C2" s="4" t="s">
        <v>6</v>
      </c>
      <c r="D2" s="4" t="s">
        <v>7</v>
      </c>
      <c r="E2" s="4" t="s">
        <v>8</v>
      </c>
      <c r="F2" s="5" t="s">
        <v>9</v>
      </c>
      <c r="G2" s="4" t="s">
        <v>10</v>
      </c>
      <c r="H2" s="4" t="s">
        <v>11</v>
      </c>
      <c r="I2" s="5" t="s">
        <v>12</v>
      </c>
      <c r="J2" s="4" t="s">
        <v>13</v>
      </c>
      <c r="K2" s="4" t="s">
        <v>14</v>
      </c>
      <c r="L2" s="4" t="s">
        <v>15</v>
      </c>
      <c r="M2" s="4" t="s">
        <v>16</v>
      </c>
      <c r="N2" s="4" t="s">
        <v>17</v>
      </c>
      <c r="O2" s="4" t="s">
        <v>18</v>
      </c>
      <c r="P2" s="4" t="s">
        <v>19</v>
      </c>
      <c r="Q2" s="4" t="s">
        <v>20</v>
      </c>
      <c r="R2" s="4" t="s">
        <v>21</v>
      </c>
      <c r="S2" s="5" t="s">
        <v>22</v>
      </c>
      <c r="T2" s="2" t="s">
        <v>23</v>
      </c>
      <c r="U2" s="2" t="s">
        <v>24</v>
      </c>
      <c r="V2" s="2" t="s">
        <v>25</v>
      </c>
      <c r="W2" s="2" t="s">
        <v>26</v>
      </c>
      <c r="X2" s="2" t="s">
        <v>27</v>
      </c>
      <c r="Y2" s="2" t="s">
        <v>28</v>
      </c>
      <c r="Z2" s="2" t="s">
        <v>29</v>
      </c>
      <c r="AA2" s="2" t="s">
        <v>30</v>
      </c>
      <c r="AB2" s="2" t="s">
        <v>31</v>
      </c>
      <c r="AC2" s="2" t="s">
        <v>32</v>
      </c>
      <c r="AD2" s="2" t="s">
        <v>33</v>
      </c>
      <c r="AE2" s="2" t="s">
        <v>34</v>
      </c>
      <c r="AF2" s="2" t="s">
        <v>35</v>
      </c>
      <c r="AG2" s="2" t="s">
        <v>36</v>
      </c>
      <c r="AH2" s="2" t="s">
        <v>37</v>
      </c>
      <c r="AI2" s="2" t="s">
        <v>38</v>
      </c>
      <c r="AJ2" s="2" t="s">
        <v>39</v>
      </c>
      <c r="AK2" s="2" t="s">
        <v>40</v>
      </c>
      <c r="AL2" s="2" t="s">
        <v>41</v>
      </c>
      <c r="AM2" s="2" t="s">
        <v>42</v>
      </c>
      <c r="AN2" s="2" t="s">
        <v>43</v>
      </c>
      <c r="AO2" s="2" t="s">
        <v>44</v>
      </c>
      <c r="AP2" s="2" t="s">
        <v>45</v>
      </c>
      <c r="AQ2" s="2" t="s">
        <v>46</v>
      </c>
      <c r="AR2" s="2" t="s">
        <v>47</v>
      </c>
      <c r="AS2" s="2" t="s">
        <v>48</v>
      </c>
      <c r="AT2" s="2" t="s">
        <v>49</v>
      </c>
      <c r="AU2" s="2" t="s">
        <v>50</v>
      </c>
      <c r="AV2" s="2" t="s">
        <v>51</v>
      </c>
      <c r="AW2" s="2" t="s">
        <v>52</v>
      </c>
      <c r="AX2" s="2" t="s">
        <v>53</v>
      </c>
      <c r="AY2" s="2" t="s">
        <v>54</v>
      </c>
      <c r="AZ2" s="2" t="s">
        <v>55</v>
      </c>
      <c r="BA2" s="2" t="s">
        <v>56</v>
      </c>
      <c r="BB2" s="2" t="s">
        <v>57</v>
      </c>
      <c r="BC2" s="2" t="s">
        <v>58</v>
      </c>
      <c r="BD2" s="2" t="s">
        <v>47</v>
      </c>
      <c r="BE2" s="2" t="s">
        <v>59</v>
      </c>
      <c r="BF2" s="2" t="s">
        <v>60</v>
      </c>
      <c r="BG2" s="2" t="s">
        <v>61</v>
      </c>
      <c r="BH2" s="2" t="s">
        <v>62</v>
      </c>
      <c r="BI2" s="2" t="s">
        <v>63</v>
      </c>
      <c r="BJ2" s="2" t="s">
        <v>64</v>
      </c>
      <c r="BK2" s="2" t="s">
        <v>65</v>
      </c>
      <c r="BL2" s="2" t="s">
        <v>66</v>
      </c>
      <c r="BM2" s="2" t="s">
        <v>67</v>
      </c>
      <c r="BN2" s="2" t="s">
        <v>68</v>
      </c>
      <c r="BO2" s="2" t="s">
        <v>69</v>
      </c>
      <c r="BP2" s="2" t="s">
        <v>70</v>
      </c>
      <c r="BQ2" s="2" t="s">
        <v>71</v>
      </c>
      <c r="BR2" s="2" t="s">
        <v>72</v>
      </c>
      <c r="BS2" s="2" t="s">
        <v>73</v>
      </c>
      <c r="BT2" s="2" t="s">
        <v>74</v>
      </c>
      <c r="BU2" s="2" t="s">
        <v>75</v>
      </c>
      <c r="BV2" s="2" t="s">
        <v>76</v>
      </c>
      <c r="BW2" s="2" t="s">
        <v>77</v>
      </c>
      <c r="BX2" s="2" t="s">
        <v>78</v>
      </c>
      <c r="BY2" s="2" t="s">
        <v>79</v>
      </c>
      <c r="BZ2" s="2" t="s">
        <v>64</v>
      </c>
    </row>
    <row r="3" spans="1:82" ht="72" x14ac:dyDescent="0.55000000000000004">
      <c r="A3" s="6"/>
      <c r="B3" s="6" t="s">
        <v>80</v>
      </c>
      <c r="C3" s="7"/>
      <c r="D3" s="7"/>
      <c r="E3" s="6" t="s">
        <v>81</v>
      </c>
      <c r="F3" s="7"/>
      <c r="G3" s="6"/>
      <c r="H3" s="7"/>
      <c r="I3" s="7"/>
      <c r="J3" s="6" t="s">
        <v>82</v>
      </c>
      <c r="K3" s="6"/>
      <c r="L3" s="6" t="s">
        <v>83</v>
      </c>
      <c r="M3" s="6"/>
      <c r="N3" s="6"/>
      <c r="O3" s="6"/>
      <c r="P3" s="6" t="s">
        <v>569</v>
      </c>
      <c r="Q3" s="6" t="s">
        <v>84</v>
      </c>
      <c r="R3" s="6"/>
      <c r="S3"/>
      <c r="T3" s="2" t="str">
        <f>IF(COUNTA(U3:AG3),"X","")</f>
        <v/>
      </c>
      <c r="AH3" s="2" t="str">
        <f>IF(COUNTA(AI3:AO3),"X","")</f>
        <v/>
      </c>
    </row>
    <row r="4" spans="1:82" ht="28.8" x14ac:dyDescent="0.55000000000000004">
      <c r="A4" t="s">
        <v>85</v>
      </c>
      <c r="B4" s="2" t="s">
        <v>86</v>
      </c>
      <c r="C4" t="s">
        <v>87</v>
      </c>
      <c r="D4" t="s">
        <v>88</v>
      </c>
      <c r="E4" s="2" t="s">
        <v>89</v>
      </c>
      <c r="F4" s="1" t="s">
        <v>90</v>
      </c>
      <c r="G4" s="2" t="s">
        <v>91</v>
      </c>
      <c r="H4">
        <v>1</v>
      </c>
      <c r="I4" s="1" t="s">
        <v>92</v>
      </c>
      <c r="J4" s="2" t="s">
        <v>93</v>
      </c>
      <c r="K4" s="2">
        <v>6</v>
      </c>
      <c r="L4" s="2" t="s">
        <v>94</v>
      </c>
      <c r="M4" s="2">
        <v>45</v>
      </c>
      <c r="N4" s="2">
        <v>6</v>
      </c>
      <c r="O4" s="2">
        <v>16</v>
      </c>
      <c r="P4" s="2" t="s">
        <v>566</v>
      </c>
      <c r="Q4" s="2" t="s">
        <v>95</v>
      </c>
      <c r="R4" s="2" t="s">
        <v>96</v>
      </c>
      <c r="S4" s="2" t="s">
        <v>97</v>
      </c>
      <c r="T4" s="2" t="s">
        <v>98</v>
      </c>
      <c r="AH4" s="2" t="s">
        <v>98</v>
      </c>
      <c r="CB4" s="2">
        <f t="shared" ref="CB4:CB24" si="0">COUNTA(T4:BZ4)</f>
        <v>2</v>
      </c>
      <c r="CC4" t="str">
        <f t="shared" ref="CC4:CC35" si="1">CONCATENATE(E4,H4,P4)</f>
        <v>Master1ST</v>
      </c>
      <c r="CD4" t="str">
        <f t="shared" ref="CD4:CD35" si="2">CONCATENATE(P4,A4)</f>
        <v>STBelgium</v>
      </c>
    </row>
    <row r="5" spans="1:82" ht="28.8" x14ac:dyDescent="0.55000000000000004">
      <c r="A5" s="2" t="s">
        <v>99</v>
      </c>
      <c r="B5" s="2" t="s">
        <v>86</v>
      </c>
      <c r="C5" t="s">
        <v>100</v>
      </c>
      <c r="D5" t="s">
        <v>101</v>
      </c>
      <c r="E5" s="2" t="s">
        <v>89</v>
      </c>
      <c r="F5" s="1" t="s">
        <v>102</v>
      </c>
      <c r="G5" s="2" t="s">
        <v>103</v>
      </c>
      <c r="H5">
        <v>1</v>
      </c>
      <c r="I5" s="1" t="s">
        <v>104</v>
      </c>
      <c r="J5" s="2" t="s">
        <v>93</v>
      </c>
      <c r="K5" s="2">
        <v>6</v>
      </c>
      <c r="L5" s="2" t="s">
        <v>105</v>
      </c>
      <c r="M5" s="2">
        <v>52</v>
      </c>
      <c r="N5" s="2" t="s">
        <v>106</v>
      </c>
      <c r="O5" s="2" t="s">
        <v>106</v>
      </c>
      <c r="P5" s="2" t="s">
        <v>566</v>
      </c>
      <c r="Q5" s="2" t="s">
        <v>107</v>
      </c>
      <c r="R5" s="2" t="s">
        <v>96</v>
      </c>
      <c r="S5" t="s">
        <v>108</v>
      </c>
      <c r="T5" s="2" t="s">
        <v>98</v>
      </c>
      <c r="U5" s="2" t="s">
        <v>98</v>
      </c>
      <c r="X5" s="2" t="s">
        <v>98</v>
      </c>
      <c r="Z5" s="2" t="s">
        <v>98</v>
      </c>
      <c r="AB5" s="2" t="s">
        <v>98</v>
      </c>
      <c r="AE5" s="2" t="s">
        <v>98</v>
      </c>
      <c r="AH5" s="2" t="s">
        <v>98</v>
      </c>
      <c r="AI5" s="2" t="s">
        <v>98</v>
      </c>
      <c r="AJ5" s="2" t="s">
        <v>98</v>
      </c>
      <c r="AK5" s="2" t="s">
        <v>98</v>
      </c>
      <c r="AL5" s="2" t="s">
        <v>98</v>
      </c>
      <c r="AM5" s="2" t="s">
        <v>98</v>
      </c>
      <c r="AO5" s="2" t="s">
        <v>98</v>
      </c>
      <c r="AR5" t="s">
        <v>109</v>
      </c>
      <c r="AS5" s="2" t="s">
        <v>98</v>
      </c>
      <c r="BE5" s="2" t="s">
        <v>98</v>
      </c>
      <c r="BF5" s="2" t="s">
        <v>98</v>
      </c>
      <c r="BG5" s="2" t="s">
        <v>98</v>
      </c>
      <c r="BH5" s="2" t="s">
        <v>98</v>
      </c>
      <c r="BI5" s="2" t="s">
        <v>98</v>
      </c>
      <c r="BK5" s="2" t="s">
        <v>98</v>
      </c>
      <c r="CB5" s="2">
        <f t="shared" si="0"/>
        <v>21</v>
      </c>
      <c r="CC5" t="str">
        <f t="shared" si="1"/>
        <v>Master1ST</v>
      </c>
      <c r="CD5" t="str">
        <f t="shared" si="2"/>
        <v>STItaly</v>
      </c>
    </row>
    <row r="6" spans="1:82" x14ac:dyDescent="0.55000000000000004">
      <c r="A6" s="2" t="s">
        <v>99</v>
      </c>
      <c r="B6" s="2" t="s">
        <v>86</v>
      </c>
      <c r="C6" s="2" t="s">
        <v>110</v>
      </c>
      <c r="D6" t="s">
        <v>111</v>
      </c>
      <c r="E6" s="2" t="s">
        <v>89</v>
      </c>
      <c r="F6" t="s">
        <v>112</v>
      </c>
      <c r="G6" s="2" t="s">
        <v>113</v>
      </c>
      <c r="H6">
        <v>1</v>
      </c>
      <c r="I6" s="1" t="s">
        <v>114</v>
      </c>
      <c r="J6" s="2" t="s">
        <v>115</v>
      </c>
      <c r="K6" s="2">
        <v>6</v>
      </c>
      <c r="L6" s="2" t="s">
        <v>94</v>
      </c>
      <c r="M6" s="2">
        <v>48</v>
      </c>
      <c r="N6" s="2">
        <v>36</v>
      </c>
      <c r="O6" s="2">
        <v>12</v>
      </c>
      <c r="P6" s="2" t="s">
        <v>566</v>
      </c>
      <c r="Q6" s="2" t="s">
        <v>116</v>
      </c>
      <c r="R6" s="2" t="s">
        <v>96</v>
      </c>
      <c r="S6" t="s">
        <v>117</v>
      </c>
      <c r="T6" s="2" t="s">
        <v>98</v>
      </c>
      <c r="U6" s="2" t="s">
        <v>98</v>
      </c>
      <c r="W6" s="2" t="s">
        <v>98</v>
      </c>
      <c r="Y6" s="2" t="s">
        <v>98</v>
      </c>
      <c r="Z6" s="2" t="s">
        <v>98</v>
      </c>
      <c r="AA6" s="2" t="s">
        <v>98</v>
      </c>
      <c r="AE6" s="2" t="s">
        <v>98</v>
      </c>
      <c r="AG6" s="2" t="s">
        <v>98</v>
      </c>
      <c r="AH6" s="2" t="s">
        <v>98</v>
      </c>
      <c r="AI6" s="2" t="s">
        <v>98</v>
      </c>
      <c r="AJ6" s="2" t="s">
        <v>98</v>
      </c>
      <c r="AK6" s="2" t="s">
        <v>98</v>
      </c>
      <c r="AL6" s="2" t="s">
        <v>98</v>
      </c>
      <c r="AM6" s="2" t="s">
        <v>98</v>
      </c>
      <c r="AN6" s="2" t="s">
        <v>98</v>
      </c>
      <c r="AP6" s="2" t="s">
        <v>98</v>
      </c>
      <c r="AS6" s="2" t="s">
        <v>98</v>
      </c>
      <c r="AT6" s="2" t="s">
        <v>98</v>
      </c>
      <c r="AU6" s="2" t="s">
        <v>98</v>
      </c>
      <c r="AV6" s="2" t="s">
        <v>98</v>
      </c>
      <c r="AW6" s="2" t="s">
        <v>98</v>
      </c>
      <c r="BA6" s="2" t="s">
        <v>98</v>
      </c>
      <c r="BC6" s="2" t="s">
        <v>98</v>
      </c>
      <c r="BE6" s="2" t="s">
        <v>98</v>
      </c>
      <c r="BF6" s="2" t="s">
        <v>98</v>
      </c>
      <c r="BG6" s="2" t="s">
        <v>98</v>
      </c>
      <c r="BI6" s="2" t="s">
        <v>98</v>
      </c>
      <c r="BK6" s="2" t="s">
        <v>98</v>
      </c>
      <c r="CB6" s="2">
        <f t="shared" si="0"/>
        <v>28</v>
      </c>
      <c r="CC6" t="str">
        <f t="shared" si="1"/>
        <v>Master1ST</v>
      </c>
      <c r="CD6" t="str">
        <f t="shared" si="2"/>
        <v>STItaly</v>
      </c>
    </row>
    <row r="7" spans="1:82" ht="28.8" x14ac:dyDescent="0.55000000000000004">
      <c r="A7" s="2" t="s">
        <v>99</v>
      </c>
      <c r="B7" s="2" t="s">
        <v>86</v>
      </c>
      <c r="C7" t="s">
        <v>118</v>
      </c>
      <c r="D7" t="s">
        <v>101</v>
      </c>
      <c r="E7" s="2" t="s">
        <v>89</v>
      </c>
      <c r="F7" s="1" t="s">
        <v>119</v>
      </c>
      <c r="G7" s="2" t="s">
        <v>120</v>
      </c>
      <c r="H7">
        <v>1</v>
      </c>
      <c r="I7" s="1" t="s">
        <v>121</v>
      </c>
      <c r="J7" s="2" t="s">
        <v>93</v>
      </c>
      <c r="K7" s="2">
        <v>6</v>
      </c>
      <c r="L7" s="2" t="s">
        <v>94</v>
      </c>
      <c r="M7" s="2">
        <v>48</v>
      </c>
      <c r="N7" s="2" t="s">
        <v>106</v>
      </c>
      <c r="O7" s="2" t="s">
        <v>106</v>
      </c>
      <c r="P7" s="2" t="s">
        <v>566</v>
      </c>
      <c r="Q7" s="2" t="s">
        <v>122</v>
      </c>
      <c r="R7" s="2" t="s">
        <v>96</v>
      </c>
      <c r="S7" t="s">
        <v>106</v>
      </c>
      <c r="T7" s="2" t="str">
        <f>IF(COUNTA(U7:AG7),"X","")</f>
        <v/>
      </c>
      <c r="AH7" s="2" t="str">
        <f>IF(COUNTA(AI7:AO7),"X","")</f>
        <v/>
      </c>
      <c r="BC7" s="2" t="s">
        <v>98</v>
      </c>
      <c r="BD7" s="2" t="s">
        <v>123</v>
      </c>
      <c r="BE7" s="2" t="s">
        <v>98</v>
      </c>
      <c r="BG7" s="2" t="s">
        <v>98</v>
      </c>
      <c r="BK7" s="2" t="s">
        <v>98</v>
      </c>
      <c r="CB7" s="2">
        <f t="shared" si="0"/>
        <v>7</v>
      </c>
      <c r="CC7" t="str">
        <f t="shared" si="1"/>
        <v>Master1ST</v>
      </c>
      <c r="CD7" t="str">
        <f t="shared" si="2"/>
        <v>STItaly</v>
      </c>
    </row>
    <row r="8" spans="1:82" ht="136.5" x14ac:dyDescent="0.55000000000000004">
      <c r="A8" s="2" t="s">
        <v>124</v>
      </c>
      <c r="B8" s="2" t="s">
        <v>86</v>
      </c>
      <c r="C8" t="s">
        <v>125</v>
      </c>
      <c r="D8" s="2" t="s">
        <v>126</v>
      </c>
      <c r="E8" s="2" t="s">
        <v>89</v>
      </c>
      <c r="F8" s="1" t="s">
        <v>127</v>
      </c>
      <c r="G8" s="8" t="s">
        <v>128</v>
      </c>
      <c r="H8">
        <v>2</v>
      </c>
      <c r="I8" s="1" t="s">
        <v>129</v>
      </c>
      <c r="J8" s="2" t="s">
        <v>115</v>
      </c>
      <c r="K8" s="2">
        <v>6</v>
      </c>
      <c r="L8" s="2" t="s">
        <v>94</v>
      </c>
      <c r="M8" s="2">
        <v>42</v>
      </c>
      <c r="N8" s="2">
        <v>19.5</v>
      </c>
      <c r="O8" s="2">
        <v>19.5</v>
      </c>
      <c r="P8" s="2" t="s">
        <v>566</v>
      </c>
      <c r="Q8" s="2" t="s">
        <v>130</v>
      </c>
      <c r="R8" s="2" t="s">
        <v>96</v>
      </c>
      <c r="S8" s="9" t="s">
        <v>131</v>
      </c>
      <c r="T8" s="2" t="s">
        <v>132</v>
      </c>
      <c r="U8" s="2" t="s">
        <v>132</v>
      </c>
      <c r="W8" s="2" t="s">
        <v>132</v>
      </c>
      <c r="Y8" s="2" t="s">
        <v>132</v>
      </c>
      <c r="Z8" s="2" t="s">
        <v>132</v>
      </c>
      <c r="AA8" s="2" t="s">
        <v>132</v>
      </c>
      <c r="AB8" s="2" t="s">
        <v>132</v>
      </c>
      <c r="AE8" s="2" t="s">
        <v>132</v>
      </c>
      <c r="AH8" s="2" t="s">
        <v>132</v>
      </c>
      <c r="AI8" s="2" t="s">
        <v>132</v>
      </c>
      <c r="AJ8" s="2" t="s">
        <v>132</v>
      </c>
      <c r="AK8" s="2" t="s">
        <v>132</v>
      </c>
      <c r="AL8" s="2" t="s">
        <v>132</v>
      </c>
      <c r="AM8" s="2" t="s">
        <v>132</v>
      </c>
      <c r="AN8" s="2" t="s">
        <v>132</v>
      </c>
      <c r="AO8" s="2" t="s">
        <v>132</v>
      </c>
      <c r="AR8" s="2" t="s">
        <v>133</v>
      </c>
      <c r="AS8" s="2" t="s">
        <v>132</v>
      </c>
      <c r="AT8" s="2" t="s">
        <v>132</v>
      </c>
      <c r="AW8" s="2" t="s">
        <v>132</v>
      </c>
      <c r="BC8" s="2" t="s">
        <v>132</v>
      </c>
      <c r="BE8" s="2" t="s">
        <v>132</v>
      </c>
      <c r="BF8" s="2" t="s">
        <v>132</v>
      </c>
      <c r="BG8" s="2" t="s">
        <v>132</v>
      </c>
      <c r="BH8" s="2" t="s">
        <v>132</v>
      </c>
      <c r="BI8" s="2" t="s">
        <v>132</v>
      </c>
      <c r="BK8" s="2" t="s">
        <v>132</v>
      </c>
      <c r="BZ8" s="2" t="s">
        <v>134</v>
      </c>
      <c r="CB8" s="2">
        <f t="shared" si="0"/>
        <v>28</v>
      </c>
      <c r="CC8" t="str">
        <f t="shared" si="1"/>
        <v>Master2ST</v>
      </c>
      <c r="CD8" t="str">
        <f t="shared" si="2"/>
        <v>STPortugal</v>
      </c>
    </row>
    <row r="9" spans="1:82" ht="55.5" customHeight="1" x14ac:dyDescent="0.55000000000000004">
      <c r="A9" s="2" t="s">
        <v>124</v>
      </c>
      <c r="B9" s="2" t="s">
        <v>86</v>
      </c>
      <c r="C9" t="s">
        <v>137</v>
      </c>
      <c r="D9" t="s">
        <v>138</v>
      </c>
      <c r="E9" s="2" t="s">
        <v>89</v>
      </c>
      <c r="F9" s="1" t="s">
        <v>139</v>
      </c>
      <c r="G9" s="10" t="s">
        <v>140</v>
      </c>
      <c r="H9">
        <v>1</v>
      </c>
      <c r="I9" s="1" t="s">
        <v>141</v>
      </c>
      <c r="J9" s="2" t="s">
        <v>115</v>
      </c>
      <c r="K9" s="2">
        <v>6</v>
      </c>
      <c r="L9" s="2" t="s">
        <v>105</v>
      </c>
      <c r="M9" s="2">
        <v>49</v>
      </c>
      <c r="N9" s="2">
        <v>28</v>
      </c>
      <c r="O9" s="2">
        <v>21</v>
      </c>
      <c r="P9" s="2" t="s">
        <v>566</v>
      </c>
      <c r="Q9" s="2" t="s">
        <v>142</v>
      </c>
      <c r="R9" s="2" t="s">
        <v>96</v>
      </c>
      <c r="S9" s="11" t="s">
        <v>143</v>
      </c>
      <c r="T9" s="2" t="s">
        <v>132</v>
      </c>
      <c r="U9" s="2" t="s">
        <v>132</v>
      </c>
      <c r="W9" s="2" t="s">
        <v>132</v>
      </c>
      <c r="Z9" s="2" t="s">
        <v>132</v>
      </c>
      <c r="AB9" s="2" t="s">
        <v>132</v>
      </c>
      <c r="AE9" s="2" t="s">
        <v>132</v>
      </c>
      <c r="AH9" s="2" t="s">
        <v>132</v>
      </c>
      <c r="AI9" s="2" t="s">
        <v>132</v>
      </c>
      <c r="AJ9" s="2" t="s">
        <v>132</v>
      </c>
      <c r="AK9" s="2" t="s">
        <v>132</v>
      </c>
      <c r="AL9" s="2" t="s">
        <v>132</v>
      </c>
      <c r="AM9" s="2" t="s">
        <v>132</v>
      </c>
      <c r="AN9" s="2" t="s">
        <v>132</v>
      </c>
      <c r="AO9" s="2" t="s">
        <v>132</v>
      </c>
      <c r="AR9" s="2" t="s">
        <v>144</v>
      </c>
      <c r="BC9" s="2" t="s">
        <v>132</v>
      </c>
      <c r="BE9" s="2" t="s">
        <v>132</v>
      </c>
      <c r="BF9" s="2" t="s">
        <v>132</v>
      </c>
      <c r="BG9" s="2" t="s">
        <v>132</v>
      </c>
      <c r="BT9" s="2" t="s">
        <v>132</v>
      </c>
      <c r="BX9" s="2" t="s">
        <v>132</v>
      </c>
      <c r="BZ9" s="2" t="s">
        <v>145</v>
      </c>
      <c r="CB9" s="2">
        <f t="shared" si="0"/>
        <v>22</v>
      </c>
      <c r="CC9" t="str">
        <f t="shared" si="1"/>
        <v>Master1ST</v>
      </c>
      <c r="CD9" t="str">
        <f t="shared" si="2"/>
        <v>STPortugal</v>
      </c>
    </row>
    <row r="10" spans="1:82" ht="84" customHeight="1" x14ac:dyDescent="0.55000000000000004">
      <c r="A10" s="2" t="s">
        <v>124</v>
      </c>
      <c r="B10" s="2" t="s">
        <v>86</v>
      </c>
      <c r="C10" t="s">
        <v>146</v>
      </c>
      <c r="D10" t="s">
        <v>147</v>
      </c>
      <c r="E10" s="2" t="s">
        <v>89</v>
      </c>
      <c r="F10" s="1" t="s">
        <v>148</v>
      </c>
      <c r="G10" s="10" t="s">
        <v>149</v>
      </c>
      <c r="H10">
        <v>1</v>
      </c>
      <c r="I10" s="1" t="s">
        <v>150</v>
      </c>
      <c r="J10" s="2" t="s">
        <v>115</v>
      </c>
      <c r="K10" s="2">
        <v>6</v>
      </c>
      <c r="L10" s="2" t="s">
        <v>105</v>
      </c>
      <c r="M10" s="2" t="s">
        <v>106</v>
      </c>
      <c r="N10" s="2" t="s">
        <v>106</v>
      </c>
      <c r="O10" s="2" t="s">
        <v>106</v>
      </c>
      <c r="P10" s="2" t="s">
        <v>566</v>
      </c>
      <c r="Q10" s="2" t="s">
        <v>95</v>
      </c>
      <c r="R10" s="2" t="s">
        <v>151</v>
      </c>
      <c r="S10" s="3" t="s">
        <v>152</v>
      </c>
      <c r="T10" s="2" t="s">
        <v>98</v>
      </c>
      <c r="AH10" s="2" t="s">
        <v>98</v>
      </c>
      <c r="AS10" s="2" t="s">
        <v>98</v>
      </c>
      <c r="BE10" s="2" t="s">
        <v>98</v>
      </c>
      <c r="BF10" s="2" t="s">
        <v>98</v>
      </c>
      <c r="BG10" s="2" t="s">
        <v>98</v>
      </c>
      <c r="CB10" s="2">
        <f t="shared" si="0"/>
        <v>6</v>
      </c>
      <c r="CC10" t="str">
        <f t="shared" si="1"/>
        <v>Master1ST</v>
      </c>
      <c r="CD10" t="str">
        <f t="shared" si="2"/>
        <v>STPortugal</v>
      </c>
    </row>
    <row r="11" spans="1:82" ht="53.4" x14ac:dyDescent="0.55000000000000004">
      <c r="A11" s="2" t="s">
        <v>124</v>
      </c>
      <c r="B11" s="2" t="s">
        <v>153</v>
      </c>
      <c r="C11" t="s">
        <v>146</v>
      </c>
      <c r="D11" t="s">
        <v>154</v>
      </c>
      <c r="E11" s="2" t="s">
        <v>89</v>
      </c>
      <c r="F11" s="1" t="s">
        <v>155</v>
      </c>
      <c r="G11" s="12" t="s">
        <v>156</v>
      </c>
      <c r="H11">
        <v>1</v>
      </c>
      <c r="I11" s="1" t="s">
        <v>157</v>
      </c>
      <c r="J11" s="2" t="s">
        <v>115</v>
      </c>
      <c r="K11" s="2">
        <v>6</v>
      </c>
      <c r="L11" s="2" t="s">
        <v>94</v>
      </c>
      <c r="M11" s="2" t="s">
        <v>106</v>
      </c>
      <c r="N11" s="2" t="s">
        <v>106</v>
      </c>
      <c r="O11" s="2" t="s">
        <v>106</v>
      </c>
      <c r="P11" s="2" t="s">
        <v>566</v>
      </c>
      <c r="Q11" s="2" t="s">
        <v>116</v>
      </c>
      <c r="R11" s="2" t="s">
        <v>151</v>
      </c>
      <c r="S11" s="11" t="s">
        <v>158</v>
      </c>
      <c r="T11" s="2" t="s">
        <v>132</v>
      </c>
      <c r="U11" s="2" t="s">
        <v>98</v>
      </c>
      <c r="W11" s="2" t="s">
        <v>98</v>
      </c>
      <c r="Y11" s="2" t="s">
        <v>98</v>
      </c>
      <c r="AH11" s="2" t="s">
        <v>98</v>
      </c>
      <c r="AO11" s="2" t="s">
        <v>98</v>
      </c>
      <c r="AR11" s="2" t="s">
        <v>159</v>
      </c>
      <c r="AZ11" s="2" t="s">
        <v>98</v>
      </c>
      <c r="CB11" s="2">
        <f t="shared" si="0"/>
        <v>8</v>
      </c>
      <c r="CC11" t="str">
        <f t="shared" si="1"/>
        <v>Master1ST</v>
      </c>
      <c r="CD11" t="str">
        <f t="shared" si="2"/>
        <v>STPortugal</v>
      </c>
    </row>
    <row r="12" spans="1:82" ht="28.8" x14ac:dyDescent="0.55000000000000004">
      <c r="A12" s="2" t="s">
        <v>124</v>
      </c>
      <c r="B12" s="2" t="s">
        <v>153</v>
      </c>
      <c r="C12" t="s">
        <v>146</v>
      </c>
      <c r="D12" t="s">
        <v>160</v>
      </c>
      <c r="E12" s="2" t="s">
        <v>89</v>
      </c>
      <c r="F12" s="1" t="s">
        <v>161</v>
      </c>
      <c r="G12" s="13" t="s">
        <v>162</v>
      </c>
      <c r="H12">
        <v>1</v>
      </c>
      <c r="I12" s="1" t="s">
        <v>163</v>
      </c>
      <c r="J12" s="2" t="s">
        <v>115</v>
      </c>
      <c r="K12" s="2">
        <v>6</v>
      </c>
      <c r="L12" s="2" t="s">
        <v>94</v>
      </c>
      <c r="M12" s="2" t="s">
        <v>106</v>
      </c>
      <c r="N12" s="2" t="s">
        <v>106</v>
      </c>
      <c r="O12" s="2" t="s">
        <v>106</v>
      </c>
      <c r="P12" s="2" t="s">
        <v>568</v>
      </c>
      <c r="Q12" s="2" t="s">
        <v>116</v>
      </c>
      <c r="R12" s="2" t="s">
        <v>164</v>
      </c>
      <c r="T12" s="2" t="str">
        <f>IF(COUNTA(U12:AG12),"X","")</f>
        <v/>
      </c>
      <c r="AH12" s="2" t="str">
        <f>IF(COUNTA(AI12:AO12),"X","")</f>
        <v/>
      </c>
      <c r="BX12" s="2" t="s">
        <v>98</v>
      </c>
      <c r="CB12" s="2">
        <f t="shared" si="0"/>
        <v>3</v>
      </c>
      <c r="CC12" t="str">
        <f t="shared" si="1"/>
        <v>Master1NSt</v>
      </c>
      <c r="CD12" t="str">
        <f t="shared" si="2"/>
        <v>NStPortugal</v>
      </c>
    </row>
    <row r="13" spans="1:82" x14ac:dyDescent="0.55000000000000004">
      <c r="A13" s="2" t="s">
        <v>165</v>
      </c>
      <c r="B13" s="2" t="s">
        <v>86</v>
      </c>
      <c r="C13" t="s">
        <v>166</v>
      </c>
      <c r="D13" t="s">
        <v>167</v>
      </c>
      <c r="E13" s="2" t="s">
        <v>89</v>
      </c>
      <c r="F13" s="1" t="s">
        <v>168</v>
      </c>
      <c r="G13" s="2" t="s">
        <v>91</v>
      </c>
      <c r="H13">
        <v>2</v>
      </c>
      <c r="I13" s="1" t="s">
        <v>169</v>
      </c>
      <c r="J13" s="2" t="s">
        <v>93</v>
      </c>
      <c r="K13" s="2">
        <v>2</v>
      </c>
      <c r="L13" s="2" t="s">
        <v>170</v>
      </c>
      <c r="M13" s="14">
        <v>20</v>
      </c>
      <c r="N13" s="14">
        <v>10</v>
      </c>
      <c r="O13" s="14">
        <v>10</v>
      </c>
      <c r="P13" s="2" t="s">
        <v>566</v>
      </c>
      <c r="Q13" s="14" t="s">
        <v>136</v>
      </c>
      <c r="R13" s="2" t="s">
        <v>171</v>
      </c>
      <c r="S13" t="s">
        <v>172</v>
      </c>
      <c r="T13" s="2" t="str">
        <f>IF(COUNTA(U13:AG13),"X","")</f>
        <v>X</v>
      </c>
      <c r="U13" s="2" t="s">
        <v>132</v>
      </c>
      <c r="V13" s="2" t="s">
        <v>132</v>
      </c>
      <c r="W13" s="2" t="s">
        <v>132</v>
      </c>
      <c r="Y13" s="2" t="s">
        <v>132</v>
      </c>
      <c r="Z13" s="2" t="s">
        <v>132</v>
      </c>
      <c r="AB13" s="2" t="s">
        <v>132</v>
      </c>
      <c r="AH13" s="2" t="str">
        <f>IF(COUNTA(AI13:AO13),"X","")</f>
        <v/>
      </c>
      <c r="AS13" s="2" t="s">
        <v>132</v>
      </c>
      <c r="AU13" s="2" t="s">
        <v>132</v>
      </c>
      <c r="AW13" s="2" t="s">
        <v>132</v>
      </c>
      <c r="BJ13" s="2" t="s">
        <v>132</v>
      </c>
      <c r="CB13" s="2">
        <f t="shared" si="0"/>
        <v>12</v>
      </c>
      <c r="CC13" t="str">
        <f t="shared" si="1"/>
        <v>Master2ST</v>
      </c>
      <c r="CD13" t="str">
        <f t="shared" si="2"/>
        <v>STSpain</v>
      </c>
    </row>
    <row r="14" spans="1:82" ht="43.2" x14ac:dyDescent="0.55000000000000004">
      <c r="A14" s="2" t="s">
        <v>165</v>
      </c>
      <c r="B14" s="2" t="s">
        <v>86</v>
      </c>
      <c r="C14" t="s">
        <v>173</v>
      </c>
      <c r="D14" t="s">
        <v>101</v>
      </c>
      <c r="E14" s="2" t="s">
        <v>89</v>
      </c>
      <c r="F14" s="1" t="s">
        <v>174</v>
      </c>
      <c r="G14" s="2" t="s">
        <v>175</v>
      </c>
      <c r="H14">
        <v>1</v>
      </c>
      <c r="I14" s="1" t="s">
        <v>176</v>
      </c>
      <c r="J14" s="2" t="s">
        <v>93</v>
      </c>
      <c r="K14" s="2">
        <v>4</v>
      </c>
      <c r="L14" s="2" t="s">
        <v>170</v>
      </c>
      <c r="M14" s="14">
        <v>40</v>
      </c>
      <c r="N14" s="14">
        <v>32</v>
      </c>
      <c r="O14" s="14">
        <v>8</v>
      </c>
      <c r="P14" s="2" t="s">
        <v>566</v>
      </c>
      <c r="Q14" s="14" t="s">
        <v>177</v>
      </c>
      <c r="R14" s="2" t="s">
        <v>96</v>
      </c>
      <c r="S14" s="15" t="s">
        <v>178</v>
      </c>
      <c r="T14" s="2" t="str">
        <f>IF(COUNTA(U14:AG14),"X","")</f>
        <v/>
      </c>
      <c r="AH14" s="2" t="str">
        <f>IF(COUNTA(AI14:AO14),"X","")</f>
        <v/>
      </c>
      <c r="BC14" s="2" t="s">
        <v>132</v>
      </c>
      <c r="BJ14" s="2" t="s">
        <v>132</v>
      </c>
      <c r="CB14" s="2">
        <f t="shared" si="0"/>
        <v>4</v>
      </c>
      <c r="CC14" t="str">
        <f t="shared" si="1"/>
        <v>Master1ST</v>
      </c>
      <c r="CD14" t="str">
        <f t="shared" si="2"/>
        <v>STSpain</v>
      </c>
    </row>
    <row r="15" spans="1:82" ht="86.4" x14ac:dyDescent="0.55000000000000004">
      <c r="A15" s="2" t="s">
        <v>124</v>
      </c>
      <c r="B15" s="2" t="s">
        <v>86</v>
      </c>
      <c r="C15" s="16" t="s">
        <v>179</v>
      </c>
      <c r="D15" s="16" t="s">
        <v>180</v>
      </c>
      <c r="E15" s="16" t="s">
        <v>181</v>
      </c>
      <c r="F15" s="1" t="s">
        <v>182</v>
      </c>
      <c r="G15" s="16" t="s">
        <v>183</v>
      </c>
      <c r="H15">
        <v>3</v>
      </c>
      <c r="I15" s="1" t="s">
        <v>184</v>
      </c>
      <c r="J15" s="2" t="s">
        <v>93</v>
      </c>
      <c r="K15" s="2">
        <v>6</v>
      </c>
      <c r="L15" s="2" t="s">
        <v>94</v>
      </c>
      <c r="M15" s="2">
        <v>45</v>
      </c>
      <c r="N15" s="2">
        <v>15</v>
      </c>
      <c r="O15" s="2">
        <v>30</v>
      </c>
      <c r="P15" s="2" t="s">
        <v>566</v>
      </c>
      <c r="Q15" s="2" t="s">
        <v>142</v>
      </c>
      <c r="R15" s="2" t="s">
        <v>185</v>
      </c>
      <c r="S15" s="17" t="s">
        <v>186</v>
      </c>
      <c r="T15" s="2" t="str">
        <f>IF(COUNTA(U15:AG15),"X","")</f>
        <v/>
      </c>
      <c r="AH15" s="2" t="s">
        <v>132</v>
      </c>
      <c r="BC15" s="2" t="s">
        <v>98</v>
      </c>
      <c r="BE15" s="2" t="s">
        <v>98</v>
      </c>
      <c r="BF15" s="2" t="s">
        <v>98</v>
      </c>
      <c r="BG15" s="2" t="s">
        <v>98</v>
      </c>
      <c r="BT15" s="2" t="s">
        <v>98</v>
      </c>
      <c r="CB15" s="2">
        <f t="shared" si="0"/>
        <v>7</v>
      </c>
      <c r="CC15" t="str">
        <f t="shared" si="1"/>
        <v>Bachelor3ST</v>
      </c>
      <c r="CD15" t="str">
        <f t="shared" si="2"/>
        <v>STPortugal</v>
      </c>
    </row>
    <row r="16" spans="1:82" ht="28.8" x14ac:dyDescent="0.55000000000000004">
      <c r="A16" s="2" t="s">
        <v>165</v>
      </c>
      <c r="B16" s="2" t="s">
        <v>86</v>
      </c>
      <c r="C16" t="s">
        <v>187</v>
      </c>
      <c r="D16" t="s">
        <v>167</v>
      </c>
      <c r="E16" s="2" t="s">
        <v>181</v>
      </c>
      <c r="F16" s="1" t="s">
        <v>188</v>
      </c>
      <c r="G16" s="2" t="s">
        <v>189</v>
      </c>
      <c r="H16">
        <v>4</v>
      </c>
      <c r="I16" s="1" t="s">
        <v>190</v>
      </c>
      <c r="J16" s="2" t="s">
        <v>93</v>
      </c>
      <c r="K16" s="2">
        <v>6</v>
      </c>
      <c r="L16" s="2" t="s">
        <v>170</v>
      </c>
      <c r="M16" s="2">
        <v>60</v>
      </c>
      <c r="N16" s="2">
        <v>32</v>
      </c>
      <c r="O16" s="2">
        <v>28</v>
      </c>
      <c r="P16" s="2" t="s">
        <v>566</v>
      </c>
      <c r="Q16" s="14" t="s">
        <v>116</v>
      </c>
      <c r="R16" s="2" t="s">
        <v>171</v>
      </c>
      <c r="S16" t="s">
        <v>191</v>
      </c>
      <c r="T16" s="2" t="s">
        <v>132</v>
      </c>
      <c r="AH16" s="2" t="s">
        <v>132</v>
      </c>
      <c r="BC16" s="2" t="s">
        <v>132</v>
      </c>
      <c r="BJ16" s="2" t="s">
        <v>132</v>
      </c>
      <c r="BZ16" s="2" t="s">
        <v>132</v>
      </c>
      <c r="CB16" s="2">
        <f t="shared" si="0"/>
        <v>5</v>
      </c>
      <c r="CC16" t="str">
        <f t="shared" si="1"/>
        <v>Bachelor4ST</v>
      </c>
      <c r="CD16" t="str">
        <f t="shared" si="2"/>
        <v>STSpain</v>
      </c>
    </row>
    <row r="17" spans="1:82" x14ac:dyDescent="0.55000000000000004">
      <c r="A17" s="2" t="s">
        <v>99</v>
      </c>
      <c r="B17" s="2" t="s">
        <v>86</v>
      </c>
      <c r="C17" t="s">
        <v>192</v>
      </c>
      <c r="D17" t="s">
        <v>101</v>
      </c>
      <c r="E17" s="2" t="s">
        <v>89</v>
      </c>
      <c r="F17" s="1" t="s">
        <v>193</v>
      </c>
      <c r="G17" s="2" t="s">
        <v>194</v>
      </c>
      <c r="H17">
        <v>1</v>
      </c>
      <c r="I17" s="1" t="s">
        <v>195</v>
      </c>
      <c r="J17" s="2" t="s">
        <v>93</v>
      </c>
      <c r="K17" s="2">
        <v>6</v>
      </c>
      <c r="L17" s="2" t="s">
        <v>94</v>
      </c>
      <c r="M17" s="2">
        <v>56</v>
      </c>
      <c r="N17" s="2">
        <v>16</v>
      </c>
      <c r="O17" s="2">
        <v>40</v>
      </c>
      <c r="P17" s="2" t="s">
        <v>568</v>
      </c>
      <c r="Q17" s="2" t="s">
        <v>196</v>
      </c>
      <c r="R17" s="2" t="s">
        <v>197</v>
      </c>
      <c r="S17"/>
      <c r="T17" s="2" t="s">
        <v>98</v>
      </c>
      <c r="AH17" s="2" t="str">
        <f>IF(COUNTA(AI17:AO17),"X","")</f>
        <v/>
      </c>
      <c r="BK17" s="2" t="s">
        <v>98</v>
      </c>
      <c r="CB17" s="2">
        <f t="shared" si="0"/>
        <v>3</v>
      </c>
      <c r="CC17" t="str">
        <f t="shared" si="1"/>
        <v>Master1NSt</v>
      </c>
      <c r="CD17" t="str">
        <f t="shared" si="2"/>
        <v>NStItaly</v>
      </c>
    </row>
    <row r="18" spans="1:82" x14ac:dyDescent="0.55000000000000004">
      <c r="A18" s="2" t="s">
        <v>124</v>
      </c>
      <c r="B18" s="2" t="s">
        <v>86</v>
      </c>
      <c r="C18" t="s">
        <v>125</v>
      </c>
      <c r="D18" s="18" t="s">
        <v>154</v>
      </c>
      <c r="E18" s="2" t="s">
        <v>89</v>
      </c>
      <c r="F18" s="1" t="s">
        <v>198</v>
      </c>
      <c r="G18" s="8" t="s">
        <v>199</v>
      </c>
      <c r="H18">
        <v>1</v>
      </c>
      <c r="I18" s="1" t="s">
        <v>200</v>
      </c>
      <c r="J18" s="2" t="s">
        <v>115</v>
      </c>
      <c r="K18" s="2">
        <v>6</v>
      </c>
      <c r="L18" s="2" t="s">
        <v>105</v>
      </c>
      <c r="M18" s="2">
        <v>42</v>
      </c>
      <c r="N18" s="2">
        <v>14</v>
      </c>
      <c r="O18" s="2">
        <v>28</v>
      </c>
      <c r="P18" s="2" t="s">
        <v>568</v>
      </c>
      <c r="Q18" s="2" t="s">
        <v>136</v>
      </c>
      <c r="R18" s="2" t="s">
        <v>96</v>
      </c>
      <c r="S18"/>
      <c r="T18" s="2" t="str">
        <f t="shared" ref="T18:T23" si="3">IF(COUNTA(U18:AG18),"X","")</f>
        <v/>
      </c>
      <c r="AH18" s="2" t="str">
        <f>IF(COUNTA(AI18:AO18),"X","")</f>
        <v/>
      </c>
      <c r="BD18" s="2" t="s">
        <v>201</v>
      </c>
      <c r="BE18" s="2" t="s">
        <v>132</v>
      </c>
      <c r="BI18" s="2" t="s">
        <v>132</v>
      </c>
      <c r="CB18" s="2">
        <f t="shared" si="0"/>
        <v>5</v>
      </c>
      <c r="CC18" t="str">
        <f t="shared" si="1"/>
        <v>Master1NSt</v>
      </c>
      <c r="CD18" t="str">
        <f t="shared" si="2"/>
        <v>NStPortugal</v>
      </c>
    </row>
    <row r="19" spans="1:82" x14ac:dyDescent="0.55000000000000004">
      <c r="A19" s="2" t="s">
        <v>124</v>
      </c>
      <c r="B19" s="2" t="s">
        <v>86</v>
      </c>
      <c r="C19" s="16" t="s">
        <v>202</v>
      </c>
      <c r="D19" s="16" t="s">
        <v>203</v>
      </c>
      <c r="E19" s="2" t="s">
        <v>181</v>
      </c>
      <c r="F19" s="1" t="s">
        <v>204</v>
      </c>
      <c r="G19" s="16" t="s">
        <v>205</v>
      </c>
      <c r="H19">
        <v>1</v>
      </c>
      <c r="I19" s="1" t="s">
        <v>206</v>
      </c>
      <c r="J19" s="2" t="s">
        <v>115</v>
      </c>
      <c r="K19" s="2">
        <v>5</v>
      </c>
      <c r="L19" s="2" t="s">
        <v>207</v>
      </c>
      <c r="M19" s="2">
        <v>30</v>
      </c>
      <c r="N19" s="2" t="s">
        <v>106</v>
      </c>
      <c r="O19" s="2">
        <v>30</v>
      </c>
      <c r="P19" s="2" t="s">
        <v>568</v>
      </c>
      <c r="Q19" s="2" t="s">
        <v>136</v>
      </c>
      <c r="R19" s="2" t="s">
        <v>106</v>
      </c>
      <c r="S19"/>
      <c r="T19" s="2" t="str">
        <f t="shared" si="3"/>
        <v/>
      </c>
      <c r="AH19" s="2" t="str">
        <f>IF(COUNTA(AI19:AO19),"X","")</f>
        <v/>
      </c>
      <c r="BE19" s="2" t="s">
        <v>98</v>
      </c>
      <c r="CB19" s="2">
        <f t="shared" si="0"/>
        <v>3</v>
      </c>
      <c r="CC19" t="str">
        <f t="shared" si="1"/>
        <v>Bachelor1NSt</v>
      </c>
      <c r="CD19" t="str">
        <f t="shared" si="2"/>
        <v>NStPortugal</v>
      </c>
    </row>
    <row r="20" spans="1:82" ht="28.8" x14ac:dyDescent="0.55000000000000004">
      <c r="A20" s="2" t="s">
        <v>124</v>
      </c>
      <c r="B20" s="2" t="s">
        <v>86</v>
      </c>
      <c r="C20" s="16" t="s">
        <v>202</v>
      </c>
      <c r="D20" s="16" t="s">
        <v>203</v>
      </c>
      <c r="E20" s="2" t="s">
        <v>181</v>
      </c>
      <c r="F20" s="1" t="s">
        <v>204</v>
      </c>
      <c r="G20" s="19" t="s">
        <v>208</v>
      </c>
      <c r="H20">
        <v>2</v>
      </c>
      <c r="I20" s="1" t="s">
        <v>209</v>
      </c>
      <c r="J20" s="2" t="s">
        <v>115</v>
      </c>
      <c r="K20" s="2">
        <v>5</v>
      </c>
      <c r="L20" s="2" t="s">
        <v>105</v>
      </c>
      <c r="M20" s="2">
        <v>60</v>
      </c>
      <c r="N20" s="2">
        <v>30</v>
      </c>
      <c r="O20" s="2">
        <v>30</v>
      </c>
      <c r="P20" s="2" t="s">
        <v>568</v>
      </c>
      <c r="Q20" s="2" t="s">
        <v>142</v>
      </c>
      <c r="R20" s="2" t="s">
        <v>210</v>
      </c>
      <c r="S20"/>
      <c r="T20" s="2" t="str">
        <f t="shared" si="3"/>
        <v/>
      </c>
      <c r="AH20" s="2" t="str">
        <f>IF(COUNTA(AI20:AO20),"X","")</f>
        <v/>
      </c>
      <c r="BE20" s="2" t="s">
        <v>98</v>
      </c>
      <c r="CB20" s="2">
        <f t="shared" si="0"/>
        <v>3</v>
      </c>
      <c r="CC20" t="str">
        <f t="shared" si="1"/>
        <v>Bachelor2NSt</v>
      </c>
      <c r="CD20" t="str">
        <f t="shared" si="2"/>
        <v>NStPortugal</v>
      </c>
    </row>
    <row r="21" spans="1:82" ht="28.8" x14ac:dyDescent="0.55000000000000004">
      <c r="A21" s="2" t="s">
        <v>124</v>
      </c>
      <c r="B21" s="2" t="s">
        <v>86</v>
      </c>
      <c r="C21" s="16" t="s">
        <v>202</v>
      </c>
      <c r="D21" s="16" t="s">
        <v>203</v>
      </c>
      <c r="E21" s="2" t="s">
        <v>181</v>
      </c>
      <c r="F21" s="1" t="s">
        <v>204</v>
      </c>
      <c r="G21" s="16" t="s">
        <v>211</v>
      </c>
      <c r="H21">
        <v>3</v>
      </c>
      <c r="I21" s="1" t="s">
        <v>212</v>
      </c>
      <c r="J21" s="2" t="s">
        <v>115</v>
      </c>
      <c r="K21" s="2">
        <v>5</v>
      </c>
      <c r="L21" s="2" t="s">
        <v>105</v>
      </c>
      <c r="M21" s="2">
        <v>60</v>
      </c>
      <c r="N21" s="2">
        <v>30</v>
      </c>
      <c r="O21" s="2">
        <v>30</v>
      </c>
      <c r="P21" s="2" t="s">
        <v>568</v>
      </c>
      <c r="Q21" s="2" t="s">
        <v>142</v>
      </c>
      <c r="R21" s="2" t="s">
        <v>106</v>
      </c>
      <c r="S21"/>
      <c r="T21" s="2" t="str">
        <f t="shared" si="3"/>
        <v/>
      </c>
      <c r="AH21" s="2" t="str">
        <f>IF(COUNTA(AI21:AO21),"X","")</f>
        <v/>
      </c>
      <c r="BI21" s="2" t="s">
        <v>98</v>
      </c>
      <c r="CB21" s="2">
        <f t="shared" si="0"/>
        <v>3</v>
      </c>
      <c r="CC21" t="str">
        <f t="shared" si="1"/>
        <v>Bachelor3NSt</v>
      </c>
      <c r="CD21" t="str">
        <f t="shared" si="2"/>
        <v>NStPortugal</v>
      </c>
    </row>
    <row r="22" spans="1:82" x14ac:dyDescent="0.55000000000000004">
      <c r="A22" s="2" t="s">
        <v>124</v>
      </c>
      <c r="B22" s="2" t="s">
        <v>86</v>
      </c>
      <c r="C22" s="16" t="s">
        <v>202</v>
      </c>
      <c r="D22" s="16" t="s">
        <v>213</v>
      </c>
      <c r="E22" s="2" t="s">
        <v>89</v>
      </c>
      <c r="F22" s="1" t="s">
        <v>214</v>
      </c>
      <c r="G22" s="20" t="s">
        <v>215</v>
      </c>
      <c r="H22">
        <v>1</v>
      </c>
      <c r="I22" s="1" t="s">
        <v>216</v>
      </c>
      <c r="J22" s="2" t="s">
        <v>115</v>
      </c>
      <c r="K22" s="2">
        <v>5</v>
      </c>
      <c r="L22" s="2" t="s">
        <v>105</v>
      </c>
      <c r="M22" s="2">
        <v>45</v>
      </c>
      <c r="N22" s="2">
        <v>15</v>
      </c>
      <c r="O22" s="2">
        <v>30</v>
      </c>
      <c r="P22" s="2" t="s">
        <v>568</v>
      </c>
      <c r="Q22" s="2" t="s">
        <v>116</v>
      </c>
      <c r="R22" s="2" t="s">
        <v>96</v>
      </c>
      <c r="S22" s="21"/>
      <c r="T22" s="2" t="str">
        <f t="shared" si="3"/>
        <v/>
      </c>
      <c r="AH22" s="2" t="s">
        <v>132</v>
      </c>
      <c r="BX22" s="2" t="s">
        <v>98</v>
      </c>
      <c r="CB22" s="2">
        <f t="shared" si="0"/>
        <v>3</v>
      </c>
      <c r="CC22" t="str">
        <f t="shared" si="1"/>
        <v>Master1NSt</v>
      </c>
      <c r="CD22" t="str">
        <f t="shared" si="2"/>
        <v>NStPortugal</v>
      </c>
    </row>
    <row r="23" spans="1:82" ht="43.2" x14ac:dyDescent="0.55000000000000004">
      <c r="A23" s="2" t="s">
        <v>124</v>
      </c>
      <c r="B23" s="2" t="s">
        <v>86</v>
      </c>
      <c r="C23" t="s">
        <v>202</v>
      </c>
      <c r="D23" s="2" t="s">
        <v>217</v>
      </c>
      <c r="E23" s="2" t="s">
        <v>89</v>
      </c>
      <c r="F23" s="1" t="s">
        <v>218</v>
      </c>
      <c r="G23" s="22" t="s">
        <v>219</v>
      </c>
      <c r="H23">
        <v>1</v>
      </c>
      <c r="I23" s="1" t="s">
        <v>220</v>
      </c>
      <c r="J23" s="2" t="s">
        <v>93</v>
      </c>
      <c r="K23" s="2">
        <v>5</v>
      </c>
      <c r="L23" s="2" t="s">
        <v>105</v>
      </c>
      <c r="M23">
        <v>45</v>
      </c>
      <c r="N23" s="2">
        <v>15</v>
      </c>
      <c r="O23" s="2">
        <v>30</v>
      </c>
      <c r="P23" s="2" t="s">
        <v>568</v>
      </c>
      <c r="Q23" s="2" t="s">
        <v>116</v>
      </c>
      <c r="R23" s="2" t="s">
        <v>96</v>
      </c>
      <c r="S23" s="23"/>
      <c r="T23" s="2" t="str">
        <f t="shared" si="3"/>
        <v/>
      </c>
      <c r="AH23" s="2" t="str">
        <f>IF(COUNTA(AI23:AO23),"X","")</f>
        <v/>
      </c>
      <c r="BX23" s="2" t="s">
        <v>98</v>
      </c>
      <c r="CB23" s="2">
        <f t="shared" si="0"/>
        <v>3</v>
      </c>
      <c r="CC23" t="str">
        <f t="shared" si="1"/>
        <v>Master1NSt</v>
      </c>
      <c r="CD23" t="str">
        <f t="shared" si="2"/>
        <v>NStPortugal</v>
      </c>
    </row>
    <row r="24" spans="1:82" ht="64.5" customHeight="1" x14ac:dyDescent="0.55000000000000004">
      <c r="A24" s="2" t="s">
        <v>124</v>
      </c>
      <c r="B24" s="2" t="s">
        <v>86</v>
      </c>
      <c r="C24" s="16" t="s">
        <v>202</v>
      </c>
      <c r="D24" s="2" t="s">
        <v>221</v>
      </c>
      <c r="E24" s="16" t="s">
        <v>89</v>
      </c>
      <c r="F24" s="1" t="s">
        <v>222</v>
      </c>
      <c r="G24" s="24" t="s">
        <v>223</v>
      </c>
      <c r="H24">
        <v>1</v>
      </c>
      <c r="I24" s="1" t="s">
        <v>224</v>
      </c>
      <c r="J24" s="2" t="s">
        <v>115</v>
      </c>
      <c r="K24" s="2">
        <v>5</v>
      </c>
      <c r="L24" s="2" t="s">
        <v>105</v>
      </c>
      <c r="M24" s="2">
        <v>30</v>
      </c>
      <c r="N24" s="2" t="s">
        <v>106</v>
      </c>
      <c r="O24" s="2" t="s">
        <v>106</v>
      </c>
      <c r="P24" s="2" t="s">
        <v>566</v>
      </c>
      <c r="Q24" s="2" t="s">
        <v>116</v>
      </c>
      <c r="R24" s="2" t="s">
        <v>210</v>
      </c>
      <c r="S24" s="25" t="s">
        <v>225</v>
      </c>
      <c r="T24" s="2" t="s">
        <v>98</v>
      </c>
      <c r="AH24" s="2" t="s">
        <v>98</v>
      </c>
      <c r="AP24" s="2" t="s">
        <v>98</v>
      </c>
      <c r="BD24" s="2" t="s">
        <v>226</v>
      </c>
      <c r="BJ24" s="2" t="s">
        <v>227</v>
      </c>
      <c r="CB24" s="2">
        <f t="shared" si="0"/>
        <v>5</v>
      </c>
      <c r="CC24" t="str">
        <f t="shared" si="1"/>
        <v>Master1ST</v>
      </c>
      <c r="CD24" t="str">
        <f t="shared" si="2"/>
        <v>STPortugal</v>
      </c>
    </row>
    <row r="25" spans="1:82" ht="28.8" x14ac:dyDescent="0.55000000000000004">
      <c r="A25" s="2" t="s">
        <v>124</v>
      </c>
      <c r="B25" s="2" t="s">
        <v>86</v>
      </c>
      <c r="C25" s="16" t="s">
        <v>202</v>
      </c>
      <c r="D25" s="2" t="s">
        <v>228</v>
      </c>
      <c r="E25" s="16" t="s">
        <v>89</v>
      </c>
      <c r="F25" s="1" t="s">
        <v>229</v>
      </c>
      <c r="G25" s="26" t="s">
        <v>230</v>
      </c>
      <c r="H25">
        <v>1</v>
      </c>
      <c r="I25" s="1" t="s">
        <v>231</v>
      </c>
      <c r="J25" s="2" t="s">
        <v>115</v>
      </c>
      <c r="K25" s="2">
        <v>5</v>
      </c>
      <c r="L25" s="2" t="s">
        <v>105</v>
      </c>
      <c r="M25" s="2">
        <v>30</v>
      </c>
      <c r="N25" s="2" t="s">
        <v>106</v>
      </c>
      <c r="O25" s="2" t="s">
        <v>106</v>
      </c>
      <c r="P25" s="2" t="s">
        <v>568</v>
      </c>
      <c r="Q25" s="2" t="s">
        <v>232</v>
      </c>
      <c r="R25" s="2" t="s">
        <v>210</v>
      </c>
      <c r="S25" s="27"/>
      <c r="T25" s="2" t="str">
        <f t="shared" ref="T25:T37" si="4">IF(COUNTA(U25:AG25),"X","")</f>
        <v/>
      </c>
      <c r="AH25" s="2" t="str">
        <f>IF(COUNTA(AI25:AO25),"X","")</f>
        <v/>
      </c>
      <c r="BX25" s="2" t="s">
        <v>98</v>
      </c>
      <c r="CB25" s="2">
        <f t="shared" ref="CB25:CB60" si="5">COUNTA(T25:BZ25)</f>
        <v>3</v>
      </c>
      <c r="CC25" t="str">
        <f t="shared" si="1"/>
        <v>Master1NSt</v>
      </c>
      <c r="CD25" t="str">
        <f t="shared" si="2"/>
        <v>NStPortugal</v>
      </c>
    </row>
    <row r="26" spans="1:82" ht="28.8" x14ac:dyDescent="0.55000000000000004">
      <c r="A26" s="2" t="s">
        <v>124</v>
      </c>
      <c r="B26" s="2" t="s">
        <v>86</v>
      </c>
      <c r="C26" s="16" t="s">
        <v>202</v>
      </c>
      <c r="D26" s="28" t="s">
        <v>233</v>
      </c>
      <c r="E26" s="2" t="s">
        <v>89</v>
      </c>
      <c r="F26" s="1" t="s">
        <v>234</v>
      </c>
      <c r="G26" s="20" t="s">
        <v>235</v>
      </c>
      <c r="H26">
        <v>1</v>
      </c>
      <c r="I26" s="1" t="s">
        <v>234</v>
      </c>
      <c r="J26" s="2" t="s">
        <v>115</v>
      </c>
      <c r="K26" s="2">
        <v>5</v>
      </c>
      <c r="L26" s="2" t="s">
        <v>105</v>
      </c>
      <c r="M26" s="2">
        <v>45</v>
      </c>
      <c r="N26" s="2">
        <v>15</v>
      </c>
      <c r="O26" s="2">
        <v>30</v>
      </c>
      <c r="P26" s="2" t="s">
        <v>568</v>
      </c>
      <c r="Q26" s="2" t="s">
        <v>236</v>
      </c>
      <c r="R26" s="2" t="s">
        <v>210</v>
      </c>
      <c r="S26" s="29"/>
      <c r="T26" s="2" t="str">
        <f t="shared" si="4"/>
        <v/>
      </c>
      <c r="AH26" s="2" t="str">
        <f>IF(COUNTA(AI26:AO26),"X","")</f>
        <v/>
      </c>
      <c r="BX26" s="2" t="s">
        <v>132</v>
      </c>
      <c r="CB26" s="2">
        <f t="shared" si="5"/>
        <v>3</v>
      </c>
      <c r="CC26" t="str">
        <f t="shared" si="1"/>
        <v>Master1NSt</v>
      </c>
      <c r="CD26" t="str">
        <f t="shared" si="2"/>
        <v>NStPortugal</v>
      </c>
    </row>
    <row r="27" spans="1:82" ht="57.6" x14ac:dyDescent="0.55000000000000004">
      <c r="A27" s="2" t="s">
        <v>124</v>
      </c>
      <c r="B27" s="2" t="s">
        <v>86</v>
      </c>
      <c r="C27" s="16" t="s">
        <v>237</v>
      </c>
      <c r="D27" s="28" t="s">
        <v>567</v>
      </c>
      <c r="E27" s="2" t="s">
        <v>181</v>
      </c>
      <c r="F27" s="1" t="s">
        <v>238</v>
      </c>
      <c r="G27" s="16" t="s">
        <v>239</v>
      </c>
      <c r="H27">
        <v>3</v>
      </c>
      <c r="I27" s="1" t="s">
        <v>240</v>
      </c>
      <c r="J27" s="2" t="s">
        <v>115</v>
      </c>
      <c r="K27" s="2">
        <v>6</v>
      </c>
      <c r="L27" s="2" t="s">
        <v>94</v>
      </c>
      <c r="M27" s="2">
        <v>54</v>
      </c>
      <c r="N27" s="2">
        <v>18</v>
      </c>
      <c r="O27" s="2">
        <v>36</v>
      </c>
      <c r="P27" s="2" t="s">
        <v>568</v>
      </c>
      <c r="Q27" s="2" t="s">
        <v>95</v>
      </c>
      <c r="R27" s="2" t="s">
        <v>241</v>
      </c>
      <c r="S27" s="23"/>
      <c r="T27" s="2" t="str">
        <f t="shared" si="4"/>
        <v/>
      </c>
      <c r="AH27" s="2" t="s">
        <v>98</v>
      </c>
      <c r="BC27" s="2" t="s">
        <v>98</v>
      </c>
      <c r="BE27" s="2" t="s">
        <v>98</v>
      </c>
      <c r="CB27" s="2">
        <f t="shared" si="5"/>
        <v>4</v>
      </c>
      <c r="CC27" t="str">
        <f t="shared" si="1"/>
        <v>Bachelor3NSt</v>
      </c>
      <c r="CD27" t="str">
        <f t="shared" si="2"/>
        <v>NStPortugal</v>
      </c>
    </row>
    <row r="28" spans="1:82" x14ac:dyDescent="0.55000000000000004">
      <c r="A28" s="2" t="s">
        <v>124</v>
      </c>
      <c r="B28" s="2" t="s">
        <v>153</v>
      </c>
      <c r="C28" s="16" t="s">
        <v>237</v>
      </c>
      <c r="D28" s="16" t="s">
        <v>242</v>
      </c>
      <c r="E28" s="2" t="s">
        <v>181</v>
      </c>
      <c r="F28" s="1" t="s">
        <v>243</v>
      </c>
      <c r="G28" s="28" t="s">
        <v>244</v>
      </c>
      <c r="H28">
        <v>2</v>
      </c>
      <c r="I28" s="1" t="s">
        <v>245</v>
      </c>
      <c r="J28" s="2" t="s">
        <v>115</v>
      </c>
      <c r="K28" s="2">
        <v>6</v>
      </c>
      <c r="L28" s="2" t="s">
        <v>207</v>
      </c>
      <c r="M28" s="2">
        <v>36</v>
      </c>
      <c r="N28" s="2" t="s">
        <v>106</v>
      </c>
      <c r="O28" s="2">
        <v>36</v>
      </c>
      <c r="P28" s="2" t="s">
        <v>568</v>
      </c>
      <c r="Q28" s="2" t="s">
        <v>246</v>
      </c>
      <c r="R28" s="2" t="s">
        <v>241</v>
      </c>
      <c r="S28" s="23"/>
      <c r="T28" s="2" t="str">
        <f t="shared" si="4"/>
        <v/>
      </c>
      <c r="AH28" s="2" t="s">
        <v>132</v>
      </c>
      <c r="BE28" s="2" t="s">
        <v>98</v>
      </c>
      <c r="BF28" s="2" t="s">
        <v>98</v>
      </c>
      <c r="BK28" s="2" t="s">
        <v>98</v>
      </c>
      <c r="BT28" s="2" t="s">
        <v>98</v>
      </c>
      <c r="CB28" s="2">
        <f t="shared" si="5"/>
        <v>6</v>
      </c>
      <c r="CC28" t="str">
        <f t="shared" si="1"/>
        <v>Bachelor2NSt</v>
      </c>
      <c r="CD28" t="str">
        <f t="shared" si="2"/>
        <v>NStPortugal</v>
      </c>
    </row>
    <row r="29" spans="1:82" x14ac:dyDescent="0.55000000000000004">
      <c r="A29" s="2" t="s">
        <v>99</v>
      </c>
      <c r="B29" s="2" t="s">
        <v>86</v>
      </c>
      <c r="C29" s="2" t="s">
        <v>247</v>
      </c>
      <c r="D29" t="s">
        <v>248</v>
      </c>
      <c r="E29" s="2" t="s">
        <v>181</v>
      </c>
      <c r="F29" s="1" t="s">
        <v>249</v>
      </c>
      <c r="G29" s="2" t="s">
        <v>250</v>
      </c>
      <c r="H29">
        <v>2</v>
      </c>
      <c r="I29" s="1" t="s">
        <v>251</v>
      </c>
      <c r="J29" s="2" t="s">
        <v>115</v>
      </c>
      <c r="K29" s="2">
        <v>9</v>
      </c>
      <c r="L29" s="2" t="s">
        <v>94</v>
      </c>
      <c r="M29" s="2">
        <v>100</v>
      </c>
      <c r="N29" s="2">
        <v>32</v>
      </c>
      <c r="O29" s="2">
        <v>68</v>
      </c>
      <c r="P29" s="2" t="s">
        <v>568</v>
      </c>
      <c r="Q29" s="2" t="s">
        <v>106</v>
      </c>
      <c r="R29" s="2" t="s">
        <v>197</v>
      </c>
      <c r="S29"/>
      <c r="T29" s="2" t="str">
        <f t="shared" si="4"/>
        <v/>
      </c>
      <c r="AH29" s="2" t="str">
        <f>IF(COUNTA(AI29:AO29),"X","")</f>
        <v/>
      </c>
      <c r="AT29" s="2" t="s">
        <v>98</v>
      </c>
      <c r="BE29" s="2" t="s">
        <v>98</v>
      </c>
      <c r="BK29" s="2" t="s">
        <v>98</v>
      </c>
      <c r="CB29" s="2">
        <f t="shared" si="5"/>
        <v>5</v>
      </c>
      <c r="CC29" t="str">
        <f t="shared" si="1"/>
        <v>Bachelor2NSt</v>
      </c>
      <c r="CD29" t="str">
        <f t="shared" si="2"/>
        <v>NStItaly</v>
      </c>
    </row>
    <row r="30" spans="1:82" x14ac:dyDescent="0.55000000000000004">
      <c r="A30" s="2" t="s">
        <v>99</v>
      </c>
      <c r="B30" s="2" t="s">
        <v>86</v>
      </c>
      <c r="C30" t="s">
        <v>252</v>
      </c>
      <c r="D30" t="s">
        <v>253</v>
      </c>
      <c r="E30" s="2" t="s">
        <v>181</v>
      </c>
      <c r="F30" s="1" t="s">
        <v>254</v>
      </c>
      <c r="G30" s="2" t="s">
        <v>208</v>
      </c>
      <c r="H30">
        <v>2</v>
      </c>
      <c r="I30" s="1" t="s">
        <v>255</v>
      </c>
      <c r="J30" s="2" t="s">
        <v>115</v>
      </c>
      <c r="K30" s="2">
        <v>8</v>
      </c>
      <c r="L30" s="2" t="s">
        <v>105</v>
      </c>
      <c r="M30" s="2">
        <v>98</v>
      </c>
      <c r="N30" s="2" t="s">
        <v>106</v>
      </c>
      <c r="O30" s="2" t="s">
        <v>106</v>
      </c>
      <c r="P30" s="2" t="s">
        <v>568</v>
      </c>
      <c r="Q30" s="2" t="s">
        <v>256</v>
      </c>
      <c r="R30" s="2" t="s">
        <v>197</v>
      </c>
      <c r="S30"/>
      <c r="T30" s="2" t="str">
        <f t="shared" si="4"/>
        <v/>
      </c>
      <c r="AH30" s="2" t="str">
        <f>IF(COUNTA(AI30:AO30),"X","")</f>
        <v/>
      </c>
      <c r="BE30" s="2" t="s">
        <v>98</v>
      </c>
      <c r="CB30" s="2">
        <f t="shared" si="5"/>
        <v>3</v>
      </c>
      <c r="CC30" t="str">
        <f t="shared" si="1"/>
        <v>Bachelor2NSt</v>
      </c>
      <c r="CD30" t="str">
        <f t="shared" si="2"/>
        <v>NStItaly</v>
      </c>
    </row>
    <row r="31" spans="1:82" x14ac:dyDescent="0.55000000000000004">
      <c r="A31" s="2" t="s">
        <v>99</v>
      </c>
      <c r="B31" s="2" t="s">
        <v>86</v>
      </c>
      <c r="C31" t="s">
        <v>252</v>
      </c>
      <c r="D31" t="s">
        <v>253</v>
      </c>
      <c r="E31" s="2" t="s">
        <v>181</v>
      </c>
      <c r="F31" s="1" t="s">
        <v>254</v>
      </c>
      <c r="G31" s="2" t="s">
        <v>208</v>
      </c>
      <c r="H31">
        <v>2</v>
      </c>
      <c r="I31" s="1" t="s">
        <v>255</v>
      </c>
      <c r="J31" s="2" t="s">
        <v>115</v>
      </c>
      <c r="K31" s="2">
        <v>8</v>
      </c>
      <c r="L31" s="2" t="s">
        <v>105</v>
      </c>
      <c r="M31" s="2">
        <v>98</v>
      </c>
      <c r="N31" s="2" t="s">
        <v>106</v>
      </c>
      <c r="O31" s="2" t="s">
        <v>106</v>
      </c>
      <c r="P31" s="2" t="s">
        <v>568</v>
      </c>
      <c r="Q31" s="2" t="s">
        <v>256</v>
      </c>
      <c r="R31" s="2" t="s">
        <v>197</v>
      </c>
      <c r="S31"/>
      <c r="T31" s="2" t="str">
        <f t="shared" si="4"/>
        <v/>
      </c>
      <c r="AH31" s="2" t="str">
        <f>IF(COUNTA(AI31:AO31),"X","")</f>
        <v/>
      </c>
      <c r="BE31" s="2" t="s">
        <v>98</v>
      </c>
      <c r="CB31" s="2">
        <f t="shared" si="5"/>
        <v>3</v>
      </c>
      <c r="CC31" t="str">
        <f t="shared" si="1"/>
        <v>Bachelor2NSt</v>
      </c>
      <c r="CD31" t="str">
        <f t="shared" si="2"/>
        <v>NStItaly</v>
      </c>
    </row>
    <row r="32" spans="1:82" x14ac:dyDescent="0.55000000000000004">
      <c r="A32" s="2" t="s">
        <v>99</v>
      </c>
      <c r="B32" s="2" t="s">
        <v>86</v>
      </c>
      <c r="C32" t="s">
        <v>252</v>
      </c>
      <c r="D32" t="s">
        <v>253</v>
      </c>
      <c r="E32" s="2" t="s">
        <v>181</v>
      </c>
      <c r="F32" s="1" t="s">
        <v>254</v>
      </c>
      <c r="G32" s="2" t="s">
        <v>208</v>
      </c>
      <c r="H32">
        <v>2</v>
      </c>
      <c r="I32" s="1" t="s">
        <v>257</v>
      </c>
      <c r="J32" s="2" t="s">
        <v>115</v>
      </c>
      <c r="K32" s="2">
        <v>8</v>
      </c>
      <c r="L32" s="2" t="s">
        <v>105</v>
      </c>
      <c r="M32" s="2">
        <v>98</v>
      </c>
      <c r="N32" s="2" t="s">
        <v>106</v>
      </c>
      <c r="O32" s="2" t="s">
        <v>106</v>
      </c>
      <c r="P32" s="2" t="s">
        <v>568</v>
      </c>
      <c r="Q32" s="2" t="s">
        <v>256</v>
      </c>
      <c r="R32" s="2" t="s">
        <v>96</v>
      </c>
      <c r="S32"/>
      <c r="T32" s="2" t="str">
        <f t="shared" si="4"/>
        <v/>
      </c>
      <c r="AH32" s="2" t="str">
        <f>IF(COUNTA(AI32:AO32),"X","")</f>
        <v/>
      </c>
      <c r="BE32" s="2" t="s">
        <v>98</v>
      </c>
      <c r="CB32" s="2">
        <f t="shared" si="5"/>
        <v>3</v>
      </c>
      <c r="CC32" t="str">
        <f t="shared" si="1"/>
        <v>Bachelor2NSt</v>
      </c>
      <c r="CD32" t="str">
        <f t="shared" si="2"/>
        <v>NStItaly</v>
      </c>
    </row>
    <row r="33" spans="1:82" x14ac:dyDescent="0.55000000000000004">
      <c r="A33" s="2" t="s">
        <v>124</v>
      </c>
      <c r="B33" s="2" t="s">
        <v>86</v>
      </c>
      <c r="C33" t="s">
        <v>258</v>
      </c>
      <c r="D33" t="s">
        <v>259</v>
      </c>
      <c r="E33" s="2" t="s">
        <v>181</v>
      </c>
      <c r="F33" s="1" t="s">
        <v>260</v>
      </c>
      <c r="G33" s="10" t="s">
        <v>261</v>
      </c>
      <c r="H33">
        <v>1</v>
      </c>
      <c r="I33" s="1" t="s">
        <v>262</v>
      </c>
      <c r="J33" s="2" t="s">
        <v>115</v>
      </c>
      <c r="K33" s="2">
        <v>6</v>
      </c>
      <c r="L33" s="2" t="s">
        <v>207</v>
      </c>
      <c r="M33" s="2">
        <v>39</v>
      </c>
      <c r="N33" s="2">
        <v>0</v>
      </c>
      <c r="O33" s="2">
        <v>39</v>
      </c>
      <c r="P33" s="2" t="s">
        <v>568</v>
      </c>
      <c r="Q33" s="2" t="s">
        <v>263</v>
      </c>
      <c r="R33" s="2" t="s">
        <v>106</v>
      </c>
      <c r="T33" s="2" t="str">
        <f t="shared" si="4"/>
        <v/>
      </c>
      <c r="AH33" s="2" t="str">
        <f>IF(COUNTA(AI33:AO33),"X","")</f>
        <v/>
      </c>
      <c r="BE33" s="2" t="s">
        <v>132</v>
      </c>
      <c r="CB33" s="2">
        <f t="shared" si="5"/>
        <v>3</v>
      </c>
      <c r="CC33" t="str">
        <f t="shared" si="1"/>
        <v>Bachelor1NSt</v>
      </c>
      <c r="CD33" t="str">
        <f t="shared" si="2"/>
        <v>NStPortugal</v>
      </c>
    </row>
    <row r="34" spans="1:82" ht="28.8" x14ac:dyDescent="0.55000000000000004">
      <c r="A34" s="2" t="s">
        <v>124</v>
      </c>
      <c r="B34" s="2" t="s">
        <v>86</v>
      </c>
      <c r="C34" t="s">
        <v>137</v>
      </c>
      <c r="D34" t="s">
        <v>264</v>
      </c>
      <c r="E34" s="2" t="s">
        <v>181</v>
      </c>
      <c r="F34" s="1" t="s">
        <v>265</v>
      </c>
      <c r="G34" s="10" t="s">
        <v>266</v>
      </c>
      <c r="H34">
        <v>3</v>
      </c>
      <c r="I34" s="1" t="s">
        <v>267</v>
      </c>
      <c r="J34" s="2" t="s">
        <v>115</v>
      </c>
      <c r="K34" s="2">
        <v>6</v>
      </c>
      <c r="L34" s="2" t="s">
        <v>105</v>
      </c>
      <c r="N34" s="2" t="s">
        <v>106</v>
      </c>
      <c r="O34" s="2" t="s">
        <v>106</v>
      </c>
      <c r="P34" s="2" t="s">
        <v>568</v>
      </c>
      <c r="Q34" s="2" t="s">
        <v>95</v>
      </c>
      <c r="R34" s="2" t="s">
        <v>106</v>
      </c>
      <c r="T34" s="2" t="str">
        <f t="shared" si="4"/>
        <v/>
      </c>
      <c r="AH34" s="2" t="s">
        <v>132</v>
      </c>
      <c r="AI34" s="2" t="s">
        <v>132</v>
      </c>
      <c r="BC34" s="2" t="s">
        <v>132</v>
      </c>
      <c r="BD34" s="2" t="s">
        <v>268</v>
      </c>
      <c r="BE34" s="2" t="s">
        <v>132</v>
      </c>
      <c r="BF34" s="2" t="s">
        <v>132</v>
      </c>
      <c r="BG34" s="2" t="s">
        <v>132</v>
      </c>
      <c r="BT34" s="2" t="s">
        <v>132</v>
      </c>
      <c r="CB34" s="2">
        <f t="shared" si="5"/>
        <v>9</v>
      </c>
      <c r="CC34" t="str">
        <f t="shared" si="1"/>
        <v>Bachelor3NSt</v>
      </c>
      <c r="CD34" t="str">
        <f t="shared" si="2"/>
        <v>NStPortugal</v>
      </c>
    </row>
    <row r="35" spans="1:82" x14ac:dyDescent="0.55000000000000004">
      <c r="A35" s="2" t="s">
        <v>165</v>
      </c>
      <c r="B35" s="2" t="s">
        <v>153</v>
      </c>
      <c r="C35" t="s">
        <v>269</v>
      </c>
      <c r="D35" t="s">
        <v>101</v>
      </c>
      <c r="E35" s="2" t="s">
        <v>181</v>
      </c>
      <c r="F35" s="1" t="s">
        <v>270</v>
      </c>
      <c r="G35" s="2" t="s">
        <v>271</v>
      </c>
      <c r="H35">
        <v>3</v>
      </c>
      <c r="I35" s="1" t="s">
        <v>272</v>
      </c>
      <c r="J35" s="2" t="s">
        <v>93</v>
      </c>
      <c r="K35" s="2">
        <v>6</v>
      </c>
      <c r="L35" s="2" t="s">
        <v>170</v>
      </c>
      <c r="M35" s="30">
        <v>60</v>
      </c>
      <c r="N35" s="30">
        <v>30</v>
      </c>
      <c r="O35" s="30">
        <v>30</v>
      </c>
      <c r="P35" s="2" t="s">
        <v>568</v>
      </c>
      <c r="Q35" s="2" t="s">
        <v>232</v>
      </c>
      <c r="R35" s="2" t="s">
        <v>171</v>
      </c>
      <c r="S35" t="s">
        <v>273</v>
      </c>
      <c r="T35" s="2" t="str">
        <f t="shared" si="4"/>
        <v/>
      </c>
      <c r="AH35" s="2" t="str">
        <f>IF(COUNTA(AI35:AO35),"X","")</f>
        <v/>
      </c>
      <c r="BD35" s="2" t="s">
        <v>132</v>
      </c>
      <c r="CB35" s="2">
        <f t="shared" si="5"/>
        <v>3</v>
      </c>
      <c r="CC35" t="str">
        <f t="shared" si="1"/>
        <v>Bachelor3NSt</v>
      </c>
      <c r="CD35" t="str">
        <f t="shared" si="2"/>
        <v>NStSpain</v>
      </c>
    </row>
    <row r="36" spans="1:82" x14ac:dyDescent="0.55000000000000004">
      <c r="A36" s="2" t="s">
        <v>165</v>
      </c>
      <c r="B36" s="2" t="s">
        <v>153</v>
      </c>
      <c r="C36" t="s">
        <v>269</v>
      </c>
      <c r="D36" t="s">
        <v>101</v>
      </c>
      <c r="E36" s="2" t="s">
        <v>181</v>
      </c>
      <c r="F36" s="1" t="s">
        <v>270</v>
      </c>
      <c r="G36" s="2" t="s">
        <v>271</v>
      </c>
      <c r="H36">
        <v>3</v>
      </c>
      <c r="I36" s="1" t="s">
        <v>272</v>
      </c>
      <c r="J36" s="2" t="s">
        <v>93</v>
      </c>
      <c r="K36" s="2">
        <v>6</v>
      </c>
      <c r="L36" s="2" t="s">
        <v>170</v>
      </c>
      <c r="M36" s="30">
        <v>60</v>
      </c>
      <c r="N36" s="30">
        <v>30</v>
      </c>
      <c r="O36" s="30">
        <v>30</v>
      </c>
      <c r="P36" s="2" t="s">
        <v>568</v>
      </c>
      <c r="Q36" s="2" t="s">
        <v>232</v>
      </c>
      <c r="R36" s="2" t="s">
        <v>171</v>
      </c>
      <c r="S36" t="s">
        <v>273</v>
      </c>
      <c r="T36" s="2" t="str">
        <f t="shared" si="4"/>
        <v/>
      </c>
      <c r="AH36" s="2" t="str">
        <f>IF(COUNTA(AI36:AO36),"X","")</f>
        <v/>
      </c>
      <c r="BD36" s="2" t="s">
        <v>132</v>
      </c>
      <c r="CB36" s="2">
        <f t="shared" si="5"/>
        <v>3</v>
      </c>
      <c r="CC36" t="str">
        <f t="shared" ref="CC36:CC67" si="6">CONCATENATE(E36,H36,P36)</f>
        <v>Bachelor3NSt</v>
      </c>
      <c r="CD36" t="str">
        <f t="shared" ref="CD36:CD67" si="7">CONCATENATE(P36,A36)</f>
        <v>NStSpain</v>
      </c>
    </row>
    <row r="37" spans="1:82" x14ac:dyDescent="0.55000000000000004">
      <c r="A37" s="2" t="s">
        <v>165</v>
      </c>
      <c r="B37" s="2" t="s">
        <v>153</v>
      </c>
      <c r="C37" t="s">
        <v>269</v>
      </c>
      <c r="D37" t="s">
        <v>101</v>
      </c>
      <c r="E37" s="2" t="s">
        <v>181</v>
      </c>
      <c r="F37" s="1" t="s">
        <v>270</v>
      </c>
      <c r="G37" s="2" t="s">
        <v>271</v>
      </c>
      <c r="H37">
        <v>3</v>
      </c>
      <c r="I37" s="1" t="s">
        <v>272</v>
      </c>
      <c r="J37" s="2" t="s">
        <v>93</v>
      </c>
      <c r="K37" s="2">
        <v>6</v>
      </c>
      <c r="L37" s="2" t="s">
        <v>170</v>
      </c>
      <c r="M37" s="30">
        <v>60</v>
      </c>
      <c r="N37" s="30">
        <v>30</v>
      </c>
      <c r="O37" s="30">
        <v>30</v>
      </c>
      <c r="P37" s="2" t="s">
        <v>568</v>
      </c>
      <c r="Q37" s="2" t="s">
        <v>232</v>
      </c>
      <c r="R37" s="2" t="s">
        <v>171</v>
      </c>
      <c r="S37" t="s">
        <v>273</v>
      </c>
      <c r="T37" s="2" t="str">
        <f t="shared" si="4"/>
        <v/>
      </c>
      <c r="AH37" s="2" t="str">
        <f>IF(COUNTA(AI37:AO37),"X","")</f>
        <v/>
      </c>
      <c r="BD37" s="2" t="s">
        <v>132</v>
      </c>
      <c r="CB37" s="2">
        <f t="shared" si="5"/>
        <v>3</v>
      </c>
      <c r="CC37" t="str">
        <f t="shared" si="6"/>
        <v>Bachelor3NSt</v>
      </c>
      <c r="CD37" t="str">
        <f t="shared" si="7"/>
        <v>NStSpain</v>
      </c>
    </row>
    <row r="38" spans="1:82" ht="28.8" x14ac:dyDescent="0.55000000000000004">
      <c r="A38" s="2" t="s">
        <v>99</v>
      </c>
      <c r="B38" s="2" t="s">
        <v>86</v>
      </c>
      <c r="C38" t="s">
        <v>274</v>
      </c>
      <c r="D38" t="s">
        <v>275</v>
      </c>
      <c r="E38" s="2" t="s">
        <v>89</v>
      </c>
      <c r="F38" s="1" t="s">
        <v>276</v>
      </c>
      <c r="G38" s="2" t="s">
        <v>277</v>
      </c>
      <c r="H38">
        <v>1</v>
      </c>
      <c r="I38" s="1" t="s">
        <v>278</v>
      </c>
      <c r="J38" s="2" t="s">
        <v>115</v>
      </c>
      <c r="K38" s="2">
        <v>6</v>
      </c>
      <c r="L38" s="2" t="s">
        <v>105</v>
      </c>
      <c r="M38" s="2">
        <v>48</v>
      </c>
      <c r="N38" s="2">
        <v>40</v>
      </c>
      <c r="O38" s="2">
        <v>8</v>
      </c>
      <c r="P38" s="2" t="s">
        <v>568</v>
      </c>
      <c r="Q38" s="2" t="s">
        <v>279</v>
      </c>
      <c r="R38" s="2" t="s">
        <v>197</v>
      </c>
      <c r="S38"/>
      <c r="T38" s="2" t="s">
        <v>98</v>
      </c>
      <c r="AH38" s="2" t="s">
        <v>98</v>
      </c>
      <c r="AI38" s="2" t="s">
        <v>98</v>
      </c>
      <c r="AJ38" s="2" t="s">
        <v>98</v>
      </c>
      <c r="AK38" s="2" t="s">
        <v>98</v>
      </c>
      <c r="AR38" s="2" t="s">
        <v>133</v>
      </c>
      <c r="BE38" s="2" t="s">
        <v>98</v>
      </c>
      <c r="BF38" s="2" t="s">
        <v>98</v>
      </c>
      <c r="BG38" s="2" t="s">
        <v>98</v>
      </c>
      <c r="BK38" s="2" t="s">
        <v>98</v>
      </c>
      <c r="CB38" s="2">
        <f t="shared" si="5"/>
        <v>10</v>
      </c>
      <c r="CC38" t="str">
        <f t="shared" si="6"/>
        <v>Master1NSt</v>
      </c>
      <c r="CD38" t="str">
        <f t="shared" si="7"/>
        <v>NStItaly</v>
      </c>
    </row>
    <row r="39" spans="1:82" ht="43.2" x14ac:dyDescent="0.55000000000000004">
      <c r="A39" s="2" t="s">
        <v>99</v>
      </c>
      <c r="B39" s="2" t="s">
        <v>86</v>
      </c>
      <c r="C39" t="s">
        <v>280</v>
      </c>
      <c r="D39" t="s">
        <v>101</v>
      </c>
      <c r="E39" s="2" t="s">
        <v>89</v>
      </c>
      <c r="F39" s="1" t="s">
        <v>281</v>
      </c>
      <c r="G39" s="2" t="s">
        <v>282</v>
      </c>
      <c r="H39">
        <v>1</v>
      </c>
      <c r="I39" s="1" t="s">
        <v>283</v>
      </c>
      <c r="J39" s="2" t="s">
        <v>93</v>
      </c>
      <c r="K39" s="2">
        <v>6</v>
      </c>
      <c r="L39" s="2" t="s">
        <v>94</v>
      </c>
      <c r="M39" s="2">
        <v>48</v>
      </c>
      <c r="N39" s="2" t="s">
        <v>106</v>
      </c>
      <c r="O39" s="2" t="s">
        <v>106</v>
      </c>
      <c r="P39" s="2" t="s">
        <v>568</v>
      </c>
      <c r="Q39" s="2" t="s">
        <v>122</v>
      </c>
      <c r="R39" s="2" t="s">
        <v>96</v>
      </c>
      <c r="S39"/>
      <c r="T39" s="2" t="s">
        <v>98</v>
      </c>
      <c r="AH39" s="2" t="s">
        <v>98</v>
      </c>
      <c r="AU39" s="2" t="s">
        <v>98</v>
      </c>
      <c r="AW39" s="2" t="s">
        <v>98</v>
      </c>
      <c r="BC39" s="2" t="s">
        <v>98</v>
      </c>
      <c r="BD39" s="2" t="s">
        <v>284</v>
      </c>
      <c r="BE39" s="2" t="s">
        <v>98</v>
      </c>
      <c r="BG39" s="2" t="s">
        <v>98</v>
      </c>
      <c r="BJ39" s="2" t="s">
        <v>285</v>
      </c>
      <c r="BK39" s="2" t="s">
        <v>98</v>
      </c>
      <c r="BX39" s="2" t="s">
        <v>98</v>
      </c>
      <c r="CB39" s="2">
        <f t="shared" si="5"/>
        <v>11</v>
      </c>
      <c r="CC39" t="str">
        <f t="shared" si="6"/>
        <v>Master1NSt</v>
      </c>
      <c r="CD39" t="str">
        <f t="shared" si="7"/>
        <v>NStItaly</v>
      </c>
    </row>
    <row r="40" spans="1:82" ht="28.8" x14ac:dyDescent="0.55000000000000004">
      <c r="A40" s="2" t="s">
        <v>99</v>
      </c>
      <c r="B40" s="2" t="s">
        <v>86</v>
      </c>
      <c r="C40" t="s">
        <v>280</v>
      </c>
      <c r="D40" t="s">
        <v>253</v>
      </c>
      <c r="E40" s="2" t="s">
        <v>89</v>
      </c>
      <c r="F40" s="1" t="s">
        <v>286</v>
      </c>
      <c r="G40" s="2" t="s">
        <v>239</v>
      </c>
      <c r="H40">
        <v>1</v>
      </c>
      <c r="I40" s="1" t="s">
        <v>287</v>
      </c>
      <c r="J40" s="2" t="s">
        <v>115</v>
      </c>
      <c r="K40" s="2">
        <v>9</v>
      </c>
      <c r="L40" s="2" t="s">
        <v>94</v>
      </c>
      <c r="M40" s="2">
        <v>72</v>
      </c>
      <c r="N40" s="2" t="s">
        <v>106</v>
      </c>
      <c r="O40" s="2" t="s">
        <v>106</v>
      </c>
      <c r="P40" s="2" t="s">
        <v>568</v>
      </c>
      <c r="Q40" s="2" t="s">
        <v>122</v>
      </c>
      <c r="R40" s="2" t="s">
        <v>96</v>
      </c>
      <c r="S40"/>
      <c r="T40" s="2" t="s">
        <v>98</v>
      </c>
      <c r="AH40" s="2" t="s">
        <v>98</v>
      </c>
      <c r="AI40" s="2" t="s">
        <v>98</v>
      </c>
      <c r="BK40" s="2" t="s">
        <v>98</v>
      </c>
      <c r="CB40" s="2">
        <f t="shared" si="5"/>
        <v>4</v>
      </c>
      <c r="CC40" t="str">
        <f t="shared" si="6"/>
        <v>Master1NSt</v>
      </c>
      <c r="CD40" t="str">
        <f t="shared" si="7"/>
        <v>NStItaly</v>
      </c>
    </row>
    <row r="41" spans="1:82" ht="28.8" x14ac:dyDescent="0.55000000000000004">
      <c r="A41" s="2" t="s">
        <v>99</v>
      </c>
      <c r="B41" s="2" t="s">
        <v>86</v>
      </c>
      <c r="C41" t="s">
        <v>288</v>
      </c>
      <c r="D41" t="s">
        <v>253</v>
      </c>
      <c r="E41" s="2" t="s">
        <v>89</v>
      </c>
      <c r="F41" s="1" t="s">
        <v>289</v>
      </c>
      <c r="G41" s="2" t="s">
        <v>290</v>
      </c>
      <c r="H41">
        <v>1</v>
      </c>
      <c r="I41" s="1" t="s">
        <v>291</v>
      </c>
      <c r="J41" s="2" t="s">
        <v>115</v>
      </c>
      <c r="K41" s="2">
        <v>5</v>
      </c>
      <c r="L41" s="2" t="s">
        <v>94</v>
      </c>
      <c r="M41" s="2">
        <v>50</v>
      </c>
      <c r="N41" s="2">
        <v>30</v>
      </c>
      <c r="O41" s="2">
        <v>20</v>
      </c>
      <c r="P41" s="2" t="s">
        <v>568</v>
      </c>
      <c r="Q41" s="2" t="s">
        <v>292</v>
      </c>
      <c r="R41" s="2" t="s">
        <v>96</v>
      </c>
      <c r="S41"/>
      <c r="T41" s="2" t="s">
        <v>98</v>
      </c>
      <c r="AH41" s="2" t="str">
        <f>IF(COUNTA(AI41:AO41),"X","")</f>
        <v/>
      </c>
      <c r="BK41" s="2" t="s">
        <v>98</v>
      </c>
      <c r="CB41" s="2">
        <f t="shared" si="5"/>
        <v>3</v>
      </c>
      <c r="CC41" t="str">
        <f t="shared" si="6"/>
        <v>Master1NSt</v>
      </c>
      <c r="CD41" t="str">
        <f t="shared" si="7"/>
        <v>NStItaly</v>
      </c>
    </row>
    <row r="42" spans="1:82" x14ac:dyDescent="0.55000000000000004">
      <c r="A42" s="2" t="s">
        <v>99</v>
      </c>
      <c r="B42" s="2" t="s">
        <v>86</v>
      </c>
      <c r="C42" t="s">
        <v>252</v>
      </c>
      <c r="D42" t="s">
        <v>253</v>
      </c>
      <c r="E42" s="2" t="s">
        <v>89</v>
      </c>
      <c r="F42" s="1" t="s">
        <v>293</v>
      </c>
      <c r="G42" s="2" t="s">
        <v>239</v>
      </c>
      <c r="H42">
        <v>1</v>
      </c>
      <c r="I42" s="1" t="s">
        <v>294</v>
      </c>
      <c r="J42" s="2" t="s">
        <v>115</v>
      </c>
      <c r="K42" s="2">
        <v>8</v>
      </c>
      <c r="L42" s="2" t="s">
        <v>105</v>
      </c>
      <c r="M42" s="2">
        <v>80</v>
      </c>
      <c r="N42" s="2" t="s">
        <v>106</v>
      </c>
      <c r="O42" s="2" t="s">
        <v>106</v>
      </c>
      <c r="P42" s="2" t="s">
        <v>568</v>
      </c>
      <c r="Q42" s="2" t="s">
        <v>295</v>
      </c>
      <c r="R42" s="2" t="s">
        <v>197</v>
      </c>
      <c r="S42"/>
      <c r="T42" s="2" t="s">
        <v>98</v>
      </c>
      <c r="AH42" s="2" t="s">
        <v>98</v>
      </c>
      <c r="BE42" s="2" t="s">
        <v>296</v>
      </c>
      <c r="BK42" s="2" t="s">
        <v>296</v>
      </c>
      <c r="CB42" s="2">
        <f t="shared" si="5"/>
        <v>4</v>
      </c>
      <c r="CC42" t="str">
        <f t="shared" si="6"/>
        <v>Master1NSt</v>
      </c>
      <c r="CD42" t="str">
        <f t="shared" si="7"/>
        <v>NStItaly</v>
      </c>
    </row>
    <row r="43" spans="1:82" ht="28.8" x14ac:dyDescent="0.55000000000000004">
      <c r="A43" s="2" t="s">
        <v>99</v>
      </c>
      <c r="B43" s="2" t="s">
        <v>86</v>
      </c>
      <c r="C43" s="2" t="s">
        <v>110</v>
      </c>
      <c r="D43" t="s">
        <v>101</v>
      </c>
      <c r="E43" s="2" t="s">
        <v>89</v>
      </c>
      <c r="F43" t="s">
        <v>297</v>
      </c>
      <c r="G43" s="2" t="s">
        <v>298</v>
      </c>
      <c r="H43">
        <v>1</v>
      </c>
      <c r="I43" s="1" t="s">
        <v>299</v>
      </c>
      <c r="J43" s="2" t="s">
        <v>93</v>
      </c>
      <c r="K43" s="2">
        <v>6</v>
      </c>
      <c r="L43" s="2" t="s">
        <v>94</v>
      </c>
      <c r="M43" s="2">
        <v>48</v>
      </c>
      <c r="N43" s="2" t="s">
        <v>106</v>
      </c>
      <c r="O43" s="2" t="s">
        <v>106</v>
      </c>
      <c r="P43" s="2" t="s">
        <v>568</v>
      </c>
      <c r="Q43" s="2" t="s">
        <v>116</v>
      </c>
      <c r="R43" s="2" t="s">
        <v>197</v>
      </c>
      <c r="S43"/>
      <c r="T43" s="2" t="s">
        <v>98</v>
      </c>
      <c r="AH43" s="2" t="s">
        <v>98</v>
      </c>
      <c r="AI43" s="2" t="s">
        <v>98</v>
      </c>
      <c r="AJ43" s="2" t="s">
        <v>98</v>
      </c>
      <c r="AK43" s="2" t="s">
        <v>98</v>
      </c>
      <c r="BC43" s="2" t="s">
        <v>98</v>
      </c>
      <c r="BF43" s="2" t="s">
        <v>98</v>
      </c>
      <c r="BG43" s="2" t="s">
        <v>98</v>
      </c>
      <c r="BI43" s="2" t="s">
        <v>98</v>
      </c>
      <c r="CB43" s="2">
        <f t="shared" si="5"/>
        <v>9</v>
      </c>
      <c r="CC43" t="str">
        <f t="shared" si="6"/>
        <v>Master1NSt</v>
      </c>
      <c r="CD43" t="str">
        <f t="shared" si="7"/>
        <v>NStItaly</v>
      </c>
    </row>
    <row r="44" spans="1:82" ht="28.8" x14ac:dyDescent="0.55000000000000004">
      <c r="A44" s="2" t="s">
        <v>99</v>
      </c>
      <c r="B44" s="2" t="s">
        <v>86</v>
      </c>
      <c r="C44" t="s">
        <v>288</v>
      </c>
      <c r="D44" t="s">
        <v>253</v>
      </c>
      <c r="E44" s="2" t="s">
        <v>89</v>
      </c>
      <c r="F44" s="1" t="s">
        <v>289</v>
      </c>
      <c r="G44" s="2" t="s">
        <v>290</v>
      </c>
      <c r="H44">
        <v>1</v>
      </c>
      <c r="I44" s="1" t="s">
        <v>291</v>
      </c>
      <c r="J44" s="2" t="s">
        <v>115</v>
      </c>
      <c r="K44" s="2">
        <v>5</v>
      </c>
      <c r="L44" s="2" t="s">
        <v>94</v>
      </c>
      <c r="M44" s="2">
        <v>50</v>
      </c>
      <c r="N44" s="2">
        <v>30</v>
      </c>
      <c r="O44" s="2">
        <v>20</v>
      </c>
      <c r="P44" s="2" t="s">
        <v>568</v>
      </c>
      <c r="Q44" s="2" t="s">
        <v>292</v>
      </c>
      <c r="R44" s="2" t="s">
        <v>96</v>
      </c>
      <c r="S44"/>
      <c r="T44" s="2" t="s">
        <v>98</v>
      </c>
      <c r="AH44" s="2" t="str">
        <f>IF(COUNTA(AI44:AO44),"X","")</f>
        <v/>
      </c>
      <c r="BK44" s="2" t="s">
        <v>98</v>
      </c>
      <c r="CB44" s="2">
        <f t="shared" si="5"/>
        <v>3</v>
      </c>
      <c r="CC44" t="str">
        <f t="shared" si="6"/>
        <v>Master1NSt</v>
      </c>
      <c r="CD44" t="str">
        <f t="shared" si="7"/>
        <v>NStItaly</v>
      </c>
    </row>
    <row r="45" spans="1:82" x14ac:dyDescent="0.55000000000000004">
      <c r="A45" s="2" t="s">
        <v>99</v>
      </c>
      <c r="B45" s="2" t="s">
        <v>86</v>
      </c>
      <c r="C45" t="s">
        <v>252</v>
      </c>
      <c r="D45" t="s">
        <v>253</v>
      </c>
      <c r="E45" s="2" t="s">
        <v>89</v>
      </c>
      <c r="F45" s="1" t="s">
        <v>293</v>
      </c>
      <c r="G45" s="2" t="s">
        <v>239</v>
      </c>
      <c r="H45">
        <v>1</v>
      </c>
      <c r="I45" s="1" t="s">
        <v>300</v>
      </c>
      <c r="J45" s="2" t="s">
        <v>115</v>
      </c>
      <c r="K45" s="2">
        <v>8</v>
      </c>
      <c r="L45" s="2" t="s">
        <v>105</v>
      </c>
      <c r="M45" s="2">
        <v>80</v>
      </c>
      <c r="N45" s="2">
        <v>68</v>
      </c>
      <c r="O45" s="2">
        <v>12</v>
      </c>
      <c r="P45" s="2" t="s">
        <v>568</v>
      </c>
      <c r="Q45" s="2" t="s">
        <v>295</v>
      </c>
      <c r="R45" s="2" t="s">
        <v>96</v>
      </c>
      <c r="S45"/>
      <c r="T45" s="2" t="str">
        <f>IF(COUNTA(U45:AG45),"X","")</f>
        <v>X</v>
      </c>
      <c r="AG45" s="2" t="s">
        <v>98</v>
      </c>
      <c r="AH45" s="2" t="str">
        <f>IF(COUNTA(AI45:AO45),"X","")</f>
        <v/>
      </c>
      <c r="BK45" s="2" t="s">
        <v>296</v>
      </c>
      <c r="CB45" s="2">
        <f t="shared" si="5"/>
        <v>4</v>
      </c>
      <c r="CC45" t="str">
        <f t="shared" si="6"/>
        <v>Master1NSt</v>
      </c>
      <c r="CD45" t="str">
        <f t="shared" si="7"/>
        <v>NStItaly</v>
      </c>
    </row>
    <row r="46" spans="1:82" ht="57.6" x14ac:dyDescent="0.55000000000000004">
      <c r="A46" s="2" t="s">
        <v>99</v>
      </c>
      <c r="B46" s="2" t="s">
        <v>86</v>
      </c>
      <c r="C46" t="s">
        <v>301</v>
      </c>
      <c r="D46" t="s">
        <v>101</v>
      </c>
      <c r="E46" s="2" t="s">
        <v>89</v>
      </c>
      <c r="F46" s="1" t="s">
        <v>302</v>
      </c>
      <c r="G46" s="2" t="s">
        <v>303</v>
      </c>
      <c r="H46">
        <v>1</v>
      </c>
      <c r="I46" s="1" t="s">
        <v>304</v>
      </c>
      <c r="J46" s="2" t="s">
        <v>115</v>
      </c>
      <c r="K46" s="2">
        <v>9</v>
      </c>
      <c r="L46" s="2" t="s">
        <v>105</v>
      </c>
      <c r="M46" s="2">
        <v>72</v>
      </c>
      <c r="N46" s="2" t="s">
        <v>106</v>
      </c>
      <c r="O46" s="2" t="s">
        <v>106</v>
      </c>
      <c r="P46" s="2" t="s">
        <v>568</v>
      </c>
      <c r="Q46" s="2" t="s">
        <v>116</v>
      </c>
      <c r="R46" s="2" t="s">
        <v>197</v>
      </c>
      <c r="S46"/>
      <c r="T46" s="2" t="s">
        <v>98</v>
      </c>
      <c r="AH46" s="2" t="s">
        <v>98</v>
      </c>
      <c r="BD46" s="2" t="s">
        <v>305</v>
      </c>
      <c r="BK46" s="2" t="s">
        <v>98</v>
      </c>
      <c r="CB46" s="2">
        <f t="shared" si="5"/>
        <v>4</v>
      </c>
      <c r="CC46" t="str">
        <f t="shared" si="6"/>
        <v>Master1NSt</v>
      </c>
      <c r="CD46" t="str">
        <f t="shared" si="7"/>
        <v>NStItaly</v>
      </c>
    </row>
    <row r="47" spans="1:82" ht="28.8" x14ac:dyDescent="0.55000000000000004">
      <c r="A47" s="2" t="s">
        <v>99</v>
      </c>
      <c r="B47" s="2" t="s">
        <v>86</v>
      </c>
      <c r="C47" t="s">
        <v>288</v>
      </c>
      <c r="D47" t="s">
        <v>253</v>
      </c>
      <c r="E47" s="2" t="s">
        <v>89</v>
      </c>
      <c r="F47" s="1" t="s">
        <v>289</v>
      </c>
      <c r="G47" s="2" t="s">
        <v>290</v>
      </c>
      <c r="H47">
        <v>1</v>
      </c>
      <c r="I47" s="1" t="s">
        <v>291</v>
      </c>
      <c r="J47" s="2" t="s">
        <v>115</v>
      </c>
      <c r="K47" s="2">
        <v>5</v>
      </c>
      <c r="L47" s="2" t="s">
        <v>94</v>
      </c>
      <c r="M47" s="2">
        <v>50</v>
      </c>
      <c r="N47" s="2">
        <v>30</v>
      </c>
      <c r="O47" s="2">
        <v>20</v>
      </c>
      <c r="P47" s="2" t="s">
        <v>568</v>
      </c>
      <c r="Q47" s="2" t="s">
        <v>292</v>
      </c>
      <c r="R47" s="2" t="s">
        <v>96</v>
      </c>
      <c r="S47"/>
      <c r="T47" s="2" t="s">
        <v>98</v>
      </c>
      <c r="AH47" s="2" t="str">
        <f>IF(COUNTA(AI47:AO47),"X","")</f>
        <v/>
      </c>
      <c r="BK47" s="2" t="s">
        <v>98</v>
      </c>
      <c r="CB47" s="2">
        <f t="shared" si="5"/>
        <v>3</v>
      </c>
      <c r="CC47" t="str">
        <f t="shared" si="6"/>
        <v>Master1NSt</v>
      </c>
      <c r="CD47" t="str">
        <f t="shared" si="7"/>
        <v>NStItaly</v>
      </c>
    </row>
    <row r="48" spans="1:82" ht="28.8" x14ac:dyDescent="0.55000000000000004">
      <c r="A48" s="2" t="s">
        <v>124</v>
      </c>
      <c r="B48" s="2" t="s">
        <v>86</v>
      </c>
      <c r="C48" t="s">
        <v>125</v>
      </c>
      <c r="D48" t="s">
        <v>306</v>
      </c>
      <c r="E48" s="2" t="s">
        <v>89</v>
      </c>
      <c r="F48" s="1" t="s">
        <v>307</v>
      </c>
      <c r="G48" s="8" t="s">
        <v>308</v>
      </c>
      <c r="H48">
        <v>2</v>
      </c>
      <c r="I48" s="1" t="s">
        <v>309</v>
      </c>
      <c r="J48" s="2" t="s">
        <v>115</v>
      </c>
      <c r="K48" s="2">
        <v>6</v>
      </c>
      <c r="L48" s="2" t="s">
        <v>94</v>
      </c>
      <c r="M48" s="2">
        <v>39</v>
      </c>
      <c r="N48" s="2">
        <v>19.5</v>
      </c>
      <c r="O48" s="2">
        <v>19.5</v>
      </c>
      <c r="P48" s="2" t="s">
        <v>568</v>
      </c>
      <c r="Q48" s="2" t="s">
        <v>95</v>
      </c>
      <c r="R48" s="2" t="s">
        <v>96</v>
      </c>
      <c r="T48" s="2" t="str">
        <f t="shared" ref="T48:T58" si="8">IF(COUNTA(U48:AG48),"X","")</f>
        <v/>
      </c>
      <c r="AH48" s="2" t="str">
        <f>IF(COUNTA(AI48:AO48),"X","")</f>
        <v/>
      </c>
      <c r="BX48" s="2" t="s">
        <v>132</v>
      </c>
      <c r="CB48" s="2">
        <f t="shared" si="5"/>
        <v>3</v>
      </c>
      <c r="CC48" t="str">
        <f t="shared" si="6"/>
        <v>Master2NSt</v>
      </c>
      <c r="CD48" t="str">
        <f t="shared" si="7"/>
        <v>NStPortugal</v>
      </c>
    </row>
    <row r="49" spans="1:82" ht="28.8" x14ac:dyDescent="0.55000000000000004">
      <c r="A49" s="2" t="s">
        <v>124</v>
      </c>
      <c r="B49" s="2" t="s">
        <v>86</v>
      </c>
      <c r="C49" t="s">
        <v>125</v>
      </c>
      <c r="D49" s="18" t="s">
        <v>154</v>
      </c>
      <c r="E49" s="2" t="s">
        <v>89</v>
      </c>
      <c r="F49" s="1" t="s">
        <v>198</v>
      </c>
      <c r="G49" s="8" t="s">
        <v>310</v>
      </c>
      <c r="H49">
        <v>1</v>
      </c>
      <c r="I49" s="1" t="s">
        <v>311</v>
      </c>
      <c r="J49" s="2" t="s">
        <v>115</v>
      </c>
      <c r="K49" s="2">
        <v>6</v>
      </c>
      <c r="L49" s="2" t="s">
        <v>105</v>
      </c>
      <c r="M49" s="2">
        <v>42</v>
      </c>
      <c r="N49" s="2">
        <v>21</v>
      </c>
      <c r="O49" s="2">
        <v>21</v>
      </c>
      <c r="P49" s="2" t="s">
        <v>568</v>
      </c>
      <c r="Q49" s="2" t="s">
        <v>312</v>
      </c>
      <c r="R49" s="2" t="s">
        <v>96</v>
      </c>
      <c r="T49" s="2" t="str">
        <f t="shared" si="8"/>
        <v/>
      </c>
      <c r="AH49" s="2" t="str">
        <f>IF(COUNTA(AI49:AO49),"X","")</f>
        <v/>
      </c>
      <c r="BX49" s="2" t="s">
        <v>132</v>
      </c>
      <c r="CB49" s="2">
        <f t="shared" si="5"/>
        <v>3</v>
      </c>
      <c r="CC49" t="str">
        <f t="shared" si="6"/>
        <v>Master1NSt</v>
      </c>
      <c r="CD49" t="str">
        <f t="shared" si="7"/>
        <v>NStPortugal</v>
      </c>
    </row>
    <row r="50" spans="1:82" ht="28.8" x14ac:dyDescent="0.55000000000000004">
      <c r="A50" s="2" t="s">
        <v>124</v>
      </c>
      <c r="B50" s="2" t="s">
        <v>86</v>
      </c>
      <c r="C50" t="s">
        <v>313</v>
      </c>
      <c r="D50" t="s">
        <v>138</v>
      </c>
      <c r="E50" s="2" t="s">
        <v>89</v>
      </c>
      <c r="F50" s="1" t="s">
        <v>314</v>
      </c>
      <c r="G50" s="31" t="s">
        <v>103</v>
      </c>
      <c r="H50">
        <v>1</v>
      </c>
      <c r="I50" s="1" t="s">
        <v>315</v>
      </c>
      <c r="J50" s="2" t="s">
        <v>115</v>
      </c>
      <c r="K50" s="2">
        <v>6</v>
      </c>
      <c r="L50" s="2" t="s">
        <v>105</v>
      </c>
      <c r="M50" s="2">
        <v>52</v>
      </c>
      <c r="N50" s="2" t="s">
        <v>106</v>
      </c>
      <c r="O50" s="2" t="s">
        <v>106</v>
      </c>
      <c r="P50" s="2" t="s">
        <v>568</v>
      </c>
      <c r="Q50" s="2" t="s">
        <v>316</v>
      </c>
      <c r="R50" s="2" t="s">
        <v>210</v>
      </c>
      <c r="T50" s="2" t="str">
        <f t="shared" si="8"/>
        <v>X</v>
      </c>
      <c r="AG50" s="2" t="s">
        <v>132</v>
      </c>
      <c r="AH50" s="2" t="s">
        <v>132</v>
      </c>
      <c r="AW50" s="2" t="s">
        <v>132</v>
      </c>
      <c r="CB50" s="2">
        <f t="shared" si="5"/>
        <v>4</v>
      </c>
      <c r="CC50" t="str">
        <f t="shared" si="6"/>
        <v>Master1NSt</v>
      </c>
      <c r="CD50" t="str">
        <f t="shared" si="7"/>
        <v>NStPortugal</v>
      </c>
    </row>
    <row r="51" spans="1:82" ht="16.2" x14ac:dyDescent="0.7">
      <c r="A51" s="2" t="s">
        <v>165</v>
      </c>
      <c r="B51" s="2" t="s">
        <v>86</v>
      </c>
      <c r="C51" t="s">
        <v>166</v>
      </c>
      <c r="D51" t="s">
        <v>167</v>
      </c>
      <c r="E51" s="2" t="s">
        <v>89</v>
      </c>
      <c r="F51" s="1" t="s">
        <v>317</v>
      </c>
      <c r="G51" s="32" t="s">
        <v>318</v>
      </c>
      <c r="H51">
        <v>1</v>
      </c>
      <c r="I51" s="1" t="s">
        <v>319</v>
      </c>
      <c r="J51" s="2" t="s">
        <v>93</v>
      </c>
      <c r="K51" s="2">
        <v>6</v>
      </c>
      <c r="L51" s="2" t="s">
        <v>170</v>
      </c>
      <c r="M51" s="30">
        <v>60</v>
      </c>
      <c r="N51" s="30">
        <v>45</v>
      </c>
      <c r="O51" s="30">
        <v>15</v>
      </c>
      <c r="P51" s="2" t="s">
        <v>568</v>
      </c>
      <c r="Q51" s="30" t="s">
        <v>116</v>
      </c>
      <c r="R51" s="2" t="s">
        <v>171</v>
      </c>
      <c r="S51" t="s">
        <v>320</v>
      </c>
      <c r="T51" s="2" t="str">
        <f t="shared" si="8"/>
        <v/>
      </c>
      <c r="AH51" s="2" t="str">
        <f t="shared" ref="AH51:AH58" si="9">IF(COUNTA(AI51:AO51),"X","")</f>
        <v/>
      </c>
      <c r="AT51" s="2" t="s">
        <v>132</v>
      </c>
      <c r="BE51" s="2" t="s">
        <v>132</v>
      </c>
      <c r="CB51" s="2">
        <f t="shared" si="5"/>
        <v>4</v>
      </c>
      <c r="CC51" t="str">
        <f t="shared" si="6"/>
        <v>Master1NSt</v>
      </c>
      <c r="CD51" t="str">
        <f t="shared" si="7"/>
        <v>NStSpain</v>
      </c>
    </row>
    <row r="52" spans="1:82" ht="16.2" x14ac:dyDescent="0.7">
      <c r="A52" s="2" t="s">
        <v>165</v>
      </c>
      <c r="B52" s="2" t="s">
        <v>86</v>
      </c>
      <c r="C52" t="s">
        <v>166</v>
      </c>
      <c r="D52" t="s">
        <v>167</v>
      </c>
      <c r="E52" s="2" t="s">
        <v>89</v>
      </c>
      <c r="F52" s="1" t="s">
        <v>317</v>
      </c>
      <c r="G52" s="32" t="s">
        <v>318</v>
      </c>
      <c r="H52">
        <v>1</v>
      </c>
      <c r="I52" s="1" t="s">
        <v>319</v>
      </c>
      <c r="J52" s="2" t="s">
        <v>93</v>
      </c>
      <c r="K52" s="2">
        <v>6</v>
      </c>
      <c r="L52" s="2" t="s">
        <v>170</v>
      </c>
      <c r="M52" s="30">
        <v>60</v>
      </c>
      <c r="N52" s="30">
        <v>45</v>
      </c>
      <c r="O52" s="30">
        <v>15</v>
      </c>
      <c r="P52" s="2" t="s">
        <v>568</v>
      </c>
      <c r="Q52" s="30" t="s">
        <v>116</v>
      </c>
      <c r="R52" s="2" t="s">
        <v>171</v>
      </c>
      <c r="S52" t="s">
        <v>320</v>
      </c>
      <c r="T52" s="2" t="str">
        <f t="shared" si="8"/>
        <v/>
      </c>
      <c r="AH52" s="2" t="str">
        <f t="shared" si="9"/>
        <v/>
      </c>
      <c r="AT52" s="2" t="s">
        <v>132</v>
      </c>
      <c r="BE52" s="2" t="s">
        <v>132</v>
      </c>
      <c r="CB52" s="2">
        <f t="shared" si="5"/>
        <v>4</v>
      </c>
      <c r="CC52" t="str">
        <f t="shared" si="6"/>
        <v>Master1NSt</v>
      </c>
      <c r="CD52" t="str">
        <f t="shared" si="7"/>
        <v>NStSpain</v>
      </c>
    </row>
    <row r="53" spans="1:82" x14ac:dyDescent="0.55000000000000004">
      <c r="A53" s="2" t="s">
        <v>165</v>
      </c>
      <c r="B53" s="2" t="s">
        <v>86</v>
      </c>
      <c r="C53" t="s">
        <v>187</v>
      </c>
      <c r="D53" t="s">
        <v>167</v>
      </c>
      <c r="E53" s="2" t="s">
        <v>89</v>
      </c>
      <c r="F53" s="1" t="s">
        <v>321</v>
      </c>
      <c r="G53" s="2" t="s">
        <v>322</v>
      </c>
      <c r="H53">
        <v>1</v>
      </c>
      <c r="I53" s="1" t="s">
        <v>323</v>
      </c>
      <c r="J53" s="2" t="s">
        <v>93</v>
      </c>
      <c r="K53" s="2">
        <v>4</v>
      </c>
      <c r="L53" s="2" t="s">
        <v>170</v>
      </c>
      <c r="M53" s="30">
        <v>30</v>
      </c>
      <c r="N53" s="30">
        <v>14</v>
      </c>
      <c r="O53" s="30">
        <v>16</v>
      </c>
      <c r="P53" s="2" t="s">
        <v>568</v>
      </c>
      <c r="Q53" s="30" t="s">
        <v>116</v>
      </c>
      <c r="R53" s="2" t="s">
        <v>171</v>
      </c>
      <c r="S53" t="s">
        <v>324</v>
      </c>
      <c r="T53" s="2" t="str">
        <f t="shared" si="8"/>
        <v/>
      </c>
      <c r="AH53" s="2" t="str">
        <f t="shared" si="9"/>
        <v/>
      </c>
      <c r="AR53" s="2" t="s">
        <v>132</v>
      </c>
      <c r="BC53" s="2" t="s">
        <v>132</v>
      </c>
      <c r="BE53" s="2" t="s">
        <v>132</v>
      </c>
      <c r="BG53" s="2" t="s">
        <v>132</v>
      </c>
      <c r="BZ53" s="2" t="s">
        <v>132</v>
      </c>
      <c r="CB53" s="2">
        <f t="shared" si="5"/>
        <v>7</v>
      </c>
      <c r="CC53" t="str">
        <f t="shared" si="6"/>
        <v>Master1NSt</v>
      </c>
      <c r="CD53" t="str">
        <f t="shared" si="7"/>
        <v>NStSpain</v>
      </c>
    </row>
    <row r="54" spans="1:82" x14ac:dyDescent="0.55000000000000004">
      <c r="A54" s="2" t="s">
        <v>165</v>
      </c>
      <c r="B54" s="2" t="s">
        <v>86</v>
      </c>
      <c r="C54" t="s">
        <v>325</v>
      </c>
      <c r="D54" t="s">
        <v>101</v>
      </c>
      <c r="E54" s="2" t="s">
        <v>89</v>
      </c>
      <c r="F54" s="1" t="s">
        <v>326</v>
      </c>
      <c r="G54" s="2" t="s">
        <v>327</v>
      </c>
      <c r="H54">
        <v>1</v>
      </c>
      <c r="I54" s="1" t="s">
        <v>328</v>
      </c>
      <c r="J54" s="2" t="s">
        <v>93</v>
      </c>
      <c r="K54" s="2">
        <v>4</v>
      </c>
      <c r="L54" s="2" t="s">
        <v>170</v>
      </c>
      <c r="M54" s="2">
        <v>40</v>
      </c>
      <c r="N54" s="2">
        <v>20</v>
      </c>
      <c r="O54" s="2">
        <v>20</v>
      </c>
      <c r="P54" s="2" t="s">
        <v>568</v>
      </c>
      <c r="Q54" s="30" t="s">
        <v>329</v>
      </c>
      <c r="R54" s="2" t="s">
        <v>171</v>
      </c>
      <c r="S54" t="s">
        <v>330</v>
      </c>
      <c r="T54" s="2" t="str">
        <f t="shared" si="8"/>
        <v/>
      </c>
      <c r="AH54" s="2" t="str">
        <f t="shared" si="9"/>
        <v/>
      </c>
      <c r="BD54" s="2" t="s">
        <v>132</v>
      </c>
      <c r="BE54" s="2" t="s">
        <v>132</v>
      </c>
      <c r="BF54" s="2" t="s">
        <v>132</v>
      </c>
      <c r="BG54" s="2" t="s">
        <v>132</v>
      </c>
      <c r="BK54" s="2" t="s">
        <v>132</v>
      </c>
      <c r="CB54" s="2">
        <f t="shared" si="5"/>
        <v>7</v>
      </c>
      <c r="CC54" t="str">
        <f t="shared" si="6"/>
        <v>Master1NSt</v>
      </c>
      <c r="CD54" t="str">
        <f t="shared" si="7"/>
        <v>NStSpain</v>
      </c>
    </row>
    <row r="55" spans="1:82" ht="48.75" customHeight="1" x14ac:dyDescent="0.55000000000000004">
      <c r="A55" s="2" t="s">
        <v>124</v>
      </c>
      <c r="B55" s="2" t="s">
        <v>86</v>
      </c>
      <c r="C55" t="s">
        <v>179</v>
      </c>
      <c r="D55" t="s">
        <v>147</v>
      </c>
      <c r="E55" s="2" t="s">
        <v>89</v>
      </c>
      <c r="F55" s="1" t="s">
        <v>331</v>
      </c>
      <c r="G55" s="2" t="s">
        <v>332</v>
      </c>
      <c r="H55">
        <v>1</v>
      </c>
      <c r="I55" s="1" t="s">
        <v>333</v>
      </c>
      <c r="J55" s="2" t="s">
        <v>93</v>
      </c>
      <c r="K55" s="2">
        <v>6</v>
      </c>
      <c r="L55" s="2" t="s">
        <v>105</v>
      </c>
      <c r="M55" s="2">
        <v>45</v>
      </c>
      <c r="N55" s="2" t="s">
        <v>106</v>
      </c>
      <c r="O55" s="2" t="s">
        <v>106</v>
      </c>
      <c r="P55" s="2" t="s">
        <v>566</v>
      </c>
      <c r="Q55" s="2" t="s">
        <v>334</v>
      </c>
      <c r="R55" s="2" t="s">
        <v>185</v>
      </c>
      <c r="S55" s="2" t="s">
        <v>335</v>
      </c>
      <c r="T55" s="2" t="str">
        <f t="shared" si="8"/>
        <v/>
      </c>
      <c r="AH55" s="2" t="str">
        <f t="shared" si="9"/>
        <v/>
      </c>
      <c r="BA55" s="2" t="s">
        <v>98</v>
      </c>
      <c r="BX55" s="2" t="s">
        <v>98</v>
      </c>
      <c r="CB55" s="2">
        <f t="shared" si="5"/>
        <v>4</v>
      </c>
      <c r="CC55" t="str">
        <f t="shared" si="6"/>
        <v>Master1ST</v>
      </c>
      <c r="CD55" t="str">
        <f t="shared" si="7"/>
        <v>STPortugal</v>
      </c>
    </row>
    <row r="56" spans="1:82" ht="28.8" x14ac:dyDescent="0.55000000000000004">
      <c r="A56" s="2" t="s">
        <v>124</v>
      </c>
      <c r="B56" s="2" t="s">
        <v>86</v>
      </c>
      <c r="C56" t="s">
        <v>179</v>
      </c>
      <c r="D56" t="s">
        <v>147</v>
      </c>
      <c r="E56" s="2" t="s">
        <v>89</v>
      </c>
      <c r="F56" s="1" t="s">
        <v>336</v>
      </c>
      <c r="G56" s="2" t="s">
        <v>337</v>
      </c>
      <c r="H56">
        <v>1</v>
      </c>
      <c r="I56" s="1" t="s">
        <v>338</v>
      </c>
      <c r="J56" s="2" t="s">
        <v>93</v>
      </c>
      <c r="K56" s="2">
        <v>6</v>
      </c>
      <c r="L56" s="2" t="s">
        <v>105</v>
      </c>
      <c r="M56" s="2" t="s">
        <v>339</v>
      </c>
      <c r="N56" s="2" t="s">
        <v>106</v>
      </c>
      <c r="O56" s="2" t="s">
        <v>106</v>
      </c>
      <c r="P56" s="2" t="s">
        <v>568</v>
      </c>
      <c r="Q56" s="2" t="s">
        <v>116</v>
      </c>
      <c r="R56" s="2" t="s">
        <v>185</v>
      </c>
      <c r="S56"/>
      <c r="T56" s="2" t="str">
        <f t="shared" si="8"/>
        <v/>
      </c>
      <c r="AH56" s="2" t="str">
        <f t="shared" si="9"/>
        <v/>
      </c>
      <c r="BX56" s="2" t="s">
        <v>98</v>
      </c>
      <c r="CB56" s="2">
        <f t="shared" si="5"/>
        <v>3</v>
      </c>
      <c r="CC56" t="str">
        <f t="shared" si="6"/>
        <v>Master1NSt</v>
      </c>
      <c r="CD56" t="str">
        <f t="shared" si="7"/>
        <v>NStPortugal</v>
      </c>
    </row>
    <row r="57" spans="1:82" ht="43.2" x14ac:dyDescent="0.55000000000000004">
      <c r="A57" s="2" t="s">
        <v>124</v>
      </c>
      <c r="B57" s="2" t="s">
        <v>86</v>
      </c>
      <c r="C57" s="16" t="s">
        <v>179</v>
      </c>
      <c r="D57" s="16" t="s">
        <v>340</v>
      </c>
      <c r="E57" s="2" t="s">
        <v>181</v>
      </c>
      <c r="F57" s="1" t="s">
        <v>341</v>
      </c>
      <c r="G57" s="16" t="s">
        <v>239</v>
      </c>
      <c r="H57">
        <v>2</v>
      </c>
      <c r="I57" s="1" t="s">
        <v>342</v>
      </c>
      <c r="J57" s="2" t="s">
        <v>93</v>
      </c>
      <c r="K57" s="2">
        <v>6</v>
      </c>
      <c r="L57" s="2" t="s">
        <v>94</v>
      </c>
      <c r="M57" s="2">
        <v>60</v>
      </c>
      <c r="N57" s="33" t="s">
        <v>106</v>
      </c>
      <c r="O57" s="2" t="s">
        <v>106</v>
      </c>
      <c r="P57" s="2" t="s">
        <v>568</v>
      </c>
      <c r="Q57" s="2" t="s">
        <v>343</v>
      </c>
      <c r="R57" s="2" t="s">
        <v>185</v>
      </c>
      <c r="S57" s="23"/>
      <c r="T57" s="2" t="str">
        <f t="shared" si="8"/>
        <v/>
      </c>
      <c r="AH57" s="2" t="str">
        <f t="shared" si="9"/>
        <v/>
      </c>
      <c r="BE57" s="2" t="s">
        <v>98</v>
      </c>
      <c r="BF57" s="2" t="s">
        <v>98</v>
      </c>
      <c r="CB57" s="2">
        <f>COUNTA(T57:BZ57)</f>
        <v>4</v>
      </c>
      <c r="CC57" t="str">
        <f t="shared" si="6"/>
        <v>Bachelor2NSt</v>
      </c>
      <c r="CD57" t="str">
        <f t="shared" si="7"/>
        <v>NStPortugal</v>
      </c>
    </row>
    <row r="58" spans="1:82" ht="129.6" x14ac:dyDescent="0.55000000000000004">
      <c r="A58" s="2" t="s">
        <v>124</v>
      </c>
      <c r="B58" s="2" t="s">
        <v>86</v>
      </c>
      <c r="C58" s="16" t="s">
        <v>179</v>
      </c>
      <c r="D58" s="28" t="s">
        <v>344</v>
      </c>
      <c r="E58" s="2" t="s">
        <v>89</v>
      </c>
      <c r="F58" s="1" t="s">
        <v>345</v>
      </c>
      <c r="G58" s="28" t="s">
        <v>346</v>
      </c>
      <c r="H58">
        <v>1</v>
      </c>
      <c r="I58" s="1" t="s">
        <v>347</v>
      </c>
      <c r="J58" s="2" t="s">
        <v>348</v>
      </c>
      <c r="K58" s="2">
        <v>6</v>
      </c>
      <c r="L58" s="2" t="s">
        <v>105</v>
      </c>
      <c r="M58" s="2" t="s">
        <v>349</v>
      </c>
      <c r="N58" s="2" t="s">
        <v>106</v>
      </c>
      <c r="O58" s="2" t="s">
        <v>106</v>
      </c>
      <c r="P58" s="2" t="s">
        <v>568</v>
      </c>
      <c r="Q58" s="2" t="s">
        <v>350</v>
      </c>
      <c r="R58" s="34" t="s">
        <v>185</v>
      </c>
      <c r="S58" s="23"/>
      <c r="T58" s="2" t="str">
        <f t="shared" si="8"/>
        <v/>
      </c>
      <c r="AH58" s="2" t="str">
        <f t="shared" si="9"/>
        <v/>
      </c>
      <c r="BL58" s="2" t="s">
        <v>98</v>
      </c>
      <c r="CB58" s="2">
        <f t="shared" si="5"/>
        <v>3</v>
      </c>
      <c r="CC58" t="str">
        <f t="shared" si="6"/>
        <v>Master1NSt</v>
      </c>
      <c r="CD58" t="str">
        <f t="shared" si="7"/>
        <v>NStPortugal</v>
      </c>
    </row>
    <row r="59" spans="1:82" ht="115.2" x14ac:dyDescent="0.55000000000000004">
      <c r="A59" s="2" t="s">
        <v>124</v>
      </c>
      <c r="B59" s="2" t="s">
        <v>153</v>
      </c>
      <c r="C59" s="16" t="s">
        <v>179</v>
      </c>
      <c r="D59" s="28" t="s">
        <v>351</v>
      </c>
      <c r="E59" s="2" t="s">
        <v>89</v>
      </c>
      <c r="F59" s="1" t="s">
        <v>352</v>
      </c>
      <c r="G59" s="35" t="s">
        <v>353</v>
      </c>
      <c r="H59">
        <v>1</v>
      </c>
      <c r="I59" s="1" t="s">
        <v>354</v>
      </c>
      <c r="J59" s="2" t="s">
        <v>93</v>
      </c>
      <c r="K59" s="2">
        <v>6</v>
      </c>
      <c r="L59" s="2" t="s">
        <v>105</v>
      </c>
      <c r="M59" s="2">
        <v>45</v>
      </c>
      <c r="N59" s="2" t="s">
        <v>106</v>
      </c>
      <c r="O59" s="2" t="s">
        <v>106</v>
      </c>
      <c r="P59" s="2" t="s">
        <v>566</v>
      </c>
      <c r="Q59" s="2" t="s">
        <v>116</v>
      </c>
      <c r="R59" s="34" t="s">
        <v>185</v>
      </c>
      <c r="S59" s="36" t="s">
        <v>355</v>
      </c>
      <c r="T59" s="2" t="s">
        <v>98</v>
      </c>
      <c r="U59" s="2" t="s">
        <v>98</v>
      </c>
      <c r="X59" s="2" t="s">
        <v>98</v>
      </c>
      <c r="AB59" s="2" t="s">
        <v>132</v>
      </c>
      <c r="AH59" s="2" t="s">
        <v>98</v>
      </c>
      <c r="AZ59" s="2" t="s">
        <v>98</v>
      </c>
      <c r="BC59" s="2" t="s">
        <v>98</v>
      </c>
      <c r="BD59" s="2" t="s">
        <v>356</v>
      </c>
      <c r="BE59" s="2" t="s">
        <v>98</v>
      </c>
      <c r="BF59" s="2" t="s">
        <v>98</v>
      </c>
      <c r="BI59" s="2" t="s">
        <v>98</v>
      </c>
      <c r="CB59" s="2">
        <f>COUNTA(T59:BZ59)</f>
        <v>11</v>
      </c>
      <c r="CC59" t="str">
        <f t="shared" si="6"/>
        <v>Master1ST</v>
      </c>
      <c r="CD59" t="str">
        <f t="shared" si="7"/>
        <v>STPortugal</v>
      </c>
    </row>
    <row r="60" spans="1:82" ht="28.8" x14ac:dyDescent="0.55000000000000004">
      <c r="A60" s="2" t="s">
        <v>124</v>
      </c>
      <c r="B60" s="2" t="s">
        <v>86</v>
      </c>
      <c r="C60" s="16" t="s">
        <v>179</v>
      </c>
      <c r="D60" s="28" t="s">
        <v>351</v>
      </c>
      <c r="E60" s="2" t="s">
        <v>89</v>
      </c>
      <c r="F60" s="1" t="s">
        <v>352</v>
      </c>
      <c r="G60" s="35" t="s">
        <v>357</v>
      </c>
      <c r="H60" s="2">
        <v>1</v>
      </c>
      <c r="I60" s="1" t="s">
        <v>358</v>
      </c>
      <c r="J60" s="2" t="s">
        <v>93</v>
      </c>
      <c r="K60" s="2">
        <v>6</v>
      </c>
      <c r="L60" s="2" t="s">
        <v>207</v>
      </c>
      <c r="M60" s="2" t="s">
        <v>359</v>
      </c>
      <c r="N60" s="2" t="s">
        <v>106</v>
      </c>
      <c r="O60" s="2" t="s">
        <v>106</v>
      </c>
      <c r="P60" s="2" t="s">
        <v>568</v>
      </c>
      <c r="Q60" s="2" t="s">
        <v>116</v>
      </c>
      <c r="R60" s="34" t="s">
        <v>241</v>
      </c>
      <c r="S60" s="23"/>
      <c r="T60" s="2" t="str">
        <f t="shared" ref="T60:T69" si="10">IF(COUNTA(U60:AG60),"X","")</f>
        <v/>
      </c>
      <c r="AH60" s="2" t="str">
        <f t="shared" ref="AH60:AH69" si="11">IF(COUNTA(AI60:AO60),"X","")</f>
        <v/>
      </c>
      <c r="BY60" s="2" t="s">
        <v>98</v>
      </c>
      <c r="CB60" s="2">
        <f t="shared" si="5"/>
        <v>3</v>
      </c>
      <c r="CC60" t="str">
        <f t="shared" si="6"/>
        <v>Master1NSt</v>
      </c>
      <c r="CD60" t="str">
        <f t="shared" si="7"/>
        <v>NStPortugal</v>
      </c>
    </row>
    <row r="61" spans="1:82" ht="28.8" x14ac:dyDescent="0.55000000000000004">
      <c r="A61" t="s">
        <v>85</v>
      </c>
      <c r="B61" s="2" t="s">
        <v>86</v>
      </c>
      <c r="C61" t="s">
        <v>360</v>
      </c>
      <c r="D61" t="s">
        <v>361</v>
      </c>
      <c r="E61" s="2" t="s">
        <v>181</v>
      </c>
      <c r="F61" s="1" t="s">
        <v>362</v>
      </c>
      <c r="G61" s="10" t="s">
        <v>363</v>
      </c>
      <c r="H61">
        <v>3</v>
      </c>
      <c r="I61" s="1" t="s">
        <v>364</v>
      </c>
      <c r="J61" s="2" t="s">
        <v>93</v>
      </c>
      <c r="K61" s="2">
        <v>3</v>
      </c>
      <c r="L61" s="2" t="s">
        <v>94</v>
      </c>
      <c r="M61" s="2">
        <v>90</v>
      </c>
      <c r="N61" s="2">
        <v>13</v>
      </c>
      <c r="O61" s="2">
        <v>6</v>
      </c>
      <c r="P61" s="2" t="s">
        <v>568</v>
      </c>
      <c r="Q61" s="2" t="s">
        <v>365</v>
      </c>
      <c r="R61" s="2" t="s">
        <v>366</v>
      </c>
      <c r="S61"/>
      <c r="T61" s="2" t="str">
        <f t="shared" si="10"/>
        <v/>
      </c>
      <c r="AH61" s="2" t="str">
        <f t="shared" si="11"/>
        <v/>
      </c>
      <c r="BC61" s="2" t="s">
        <v>98</v>
      </c>
      <c r="BE61" s="2" t="s">
        <v>98</v>
      </c>
      <c r="BF61" s="2" t="s">
        <v>98</v>
      </c>
      <c r="BK61" s="2" t="s">
        <v>98</v>
      </c>
      <c r="BT61" s="2" t="s">
        <v>98</v>
      </c>
      <c r="CB61" s="2">
        <f t="shared" ref="CB61:CB90" si="12">COUNTA(T61:BZ61)</f>
        <v>7</v>
      </c>
      <c r="CC61" t="str">
        <f t="shared" si="6"/>
        <v>Bachelor3NSt</v>
      </c>
      <c r="CD61" t="str">
        <f t="shared" si="7"/>
        <v>NStBelgium</v>
      </c>
    </row>
    <row r="62" spans="1:82" x14ac:dyDescent="0.55000000000000004">
      <c r="A62" t="s">
        <v>85</v>
      </c>
      <c r="B62" s="2" t="s">
        <v>86</v>
      </c>
      <c r="C62" t="s">
        <v>87</v>
      </c>
      <c r="D62" t="s">
        <v>367</v>
      </c>
      <c r="E62" s="2" t="s">
        <v>181</v>
      </c>
      <c r="F62" s="1" t="s">
        <v>368</v>
      </c>
      <c r="G62" s="37" t="s">
        <v>369</v>
      </c>
      <c r="H62">
        <v>1</v>
      </c>
      <c r="I62" s="1" t="s">
        <v>370</v>
      </c>
      <c r="J62" s="2" t="s">
        <v>93</v>
      </c>
      <c r="K62" s="2">
        <v>6</v>
      </c>
      <c r="L62" s="2" t="s">
        <v>105</v>
      </c>
      <c r="M62" s="2">
        <v>75</v>
      </c>
      <c r="N62" s="2">
        <v>6</v>
      </c>
      <c r="O62" s="2">
        <v>26</v>
      </c>
      <c r="P62" s="2" t="s">
        <v>568</v>
      </c>
      <c r="Q62" s="2" t="s">
        <v>295</v>
      </c>
      <c r="R62" s="2" t="s">
        <v>366</v>
      </c>
      <c r="S62" s="2" t="s">
        <v>371</v>
      </c>
      <c r="T62" s="2" t="str">
        <f t="shared" si="10"/>
        <v/>
      </c>
      <c r="AH62" s="2" t="str">
        <f t="shared" si="11"/>
        <v/>
      </c>
      <c r="BC62" s="2" t="s">
        <v>98</v>
      </c>
      <c r="BE62" s="2" t="s">
        <v>98</v>
      </c>
      <c r="CB62" s="2">
        <f t="shared" si="12"/>
        <v>4</v>
      </c>
      <c r="CC62" t="str">
        <f t="shared" si="6"/>
        <v>Bachelor1NSt</v>
      </c>
      <c r="CD62" t="str">
        <f t="shared" si="7"/>
        <v>NStBelgium</v>
      </c>
    </row>
    <row r="63" spans="1:82" ht="28.8" x14ac:dyDescent="0.55000000000000004">
      <c r="A63" t="s">
        <v>85</v>
      </c>
      <c r="B63" s="2" t="s">
        <v>86</v>
      </c>
      <c r="C63" t="s">
        <v>87</v>
      </c>
      <c r="D63" t="s">
        <v>367</v>
      </c>
      <c r="E63" s="2" t="s">
        <v>181</v>
      </c>
      <c r="F63" s="1" t="s">
        <v>368</v>
      </c>
      <c r="G63" s="2" t="s">
        <v>372</v>
      </c>
      <c r="H63">
        <v>3</v>
      </c>
      <c r="I63" s="1" t="s">
        <v>373</v>
      </c>
      <c r="J63" s="2" t="s">
        <v>93</v>
      </c>
      <c r="K63" s="2">
        <v>7</v>
      </c>
      <c r="L63" s="2" t="s">
        <v>105</v>
      </c>
      <c r="M63" s="2">
        <v>60</v>
      </c>
      <c r="N63" s="2">
        <v>24</v>
      </c>
      <c r="O63" s="2">
        <v>16</v>
      </c>
      <c r="P63" s="2" t="s">
        <v>568</v>
      </c>
      <c r="Q63" s="2" t="s">
        <v>295</v>
      </c>
      <c r="R63" s="2" t="s">
        <v>366</v>
      </c>
      <c r="S63" t="s">
        <v>374</v>
      </c>
      <c r="T63" s="2" t="str">
        <f t="shared" si="10"/>
        <v/>
      </c>
      <c r="AH63" s="2" t="str">
        <f t="shared" si="11"/>
        <v/>
      </c>
      <c r="BC63" s="2" t="s">
        <v>98</v>
      </c>
      <c r="BE63" s="2" t="s">
        <v>98</v>
      </c>
      <c r="BZ63" s="2" t="s">
        <v>375</v>
      </c>
      <c r="CB63" s="2">
        <f t="shared" si="12"/>
        <v>5</v>
      </c>
      <c r="CC63" t="str">
        <f t="shared" si="6"/>
        <v>Bachelor3NSt</v>
      </c>
      <c r="CD63" t="str">
        <f t="shared" si="7"/>
        <v>NStBelgium</v>
      </c>
    </row>
    <row r="64" spans="1:82" ht="43.2" x14ac:dyDescent="0.55000000000000004">
      <c r="A64" t="s">
        <v>85</v>
      </c>
      <c r="B64" s="2" t="s">
        <v>86</v>
      </c>
      <c r="C64" t="s">
        <v>376</v>
      </c>
      <c r="D64" t="s">
        <v>377</v>
      </c>
      <c r="E64" s="2" t="s">
        <v>181</v>
      </c>
      <c r="F64" s="1" t="s">
        <v>378</v>
      </c>
      <c r="G64" s="2" t="s">
        <v>379</v>
      </c>
      <c r="H64">
        <v>1</v>
      </c>
      <c r="I64" s="1" t="s">
        <v>380</v>
      </c>
      <c r="J64" s="2" t="s">
        <v>93</v>
      </c>
      <c r="K64" s="2">
        <v>6</v>
      </c>
      <c r="L64" s="2" t="s">
        <v>381</v>
      </c>
      <c r="M64" s="2">
        <v>36</v>
      </c>
      <c r="N64" s="2">
        <v>32</v>
      </c>
      <c r="O64" s="2">
        <v>4</v>
      </c>
      <c r="P64" s="2" t="s">
        <v>568</v>
      </c>
      <c r="Q64" s="2" t="s">
        <v>136</v>
      </c>
      <c r="R64" s="2" t="s">
        <v>366</v>
      </c>
      <c r="S64"/>
      <c r="T64" s="2" t="str">
        <f t="shared" si="10"/>
        <v/>
      </c>
      <c r="AH64" s="2" t="str">
        <f t="shared" si="11"/>
        <v/>
      </c>
      <c r="BZ64" s="2" t="s">
        <v>382</v>
      </c>
      <c r="CB64" s="2">
        <f t="shared" si="12"/>
        <v>3</v>
      </c>
      <c r="CC64" t="str">
        <f t="shared" si="6"/>
        <v>Bachelor1NSt</v>
      </c>
      <c r="CD64" t="str">
        <f t="shared" si="7"/>
        <v>NStBelgium</v>
      </c>
    </row>
    <row r="65" spans="1:82" ht="28.8" x14ac:dyDescent="0.55000000000000004">
      <c r="A65" t="s">
        <v>85</v>
      </c>
      <c r="B65" s="2" t="s">
        <v>86</v>
      </c>
      <c r="C65" t="s">
        <v>376</v>
      </c>
      <c r="D65" t="s">
        <v>377</v>
      </c>
      <c r="E65" s="2" t="s">
        <v>181</v>
      </c>
      <c r="F65" s="1" t="s">
        <v>378</v>
      </c>
      <c r="G65" s="2" t="s">
        <v>383</v>
      </c>
      <c r="H65">
        <v>3</v>
      </c>
      <c r="I65" s="1" t="s">
        <v>384</v>
      </c>
      <c r="J65" s="2" t="s">
        <v>93</v>
      </c>
      <c r="K65" s="2">
        <v>6</v>
      </c>
      <c r="L65" s="2" t="s">
        <v>381</v>
      </c>
      <c r="M65" s="2">
        <v>106</v>
      </c>
      <c r="N65" s="2">
        <v>34</v>
      </c>
      <c r="O65" s="2">
        <v>68</v>
      </c>
      <c r="P65" s="2" t="s">
        <v>568</v>
      </c>
      <c r="Q65" s="2" t="s">
        <v>136</v>
      </c>
      <c r="R65" s="2" t="s">
        <v>366</v>
      </c>
      <c r="S65"/>
      <c r="T65" s="2" t="str">
        <f t="shared" si="10"/>
        <v/>
      </c>
      <c r="AH65" s="2" t="str">
        <f t="shared" si="11"/>
        <v/>
      </c>
      <c r="BF65" s="2" t="s">
        <v>98</v>
      </c>
      <c r="BZ65" s="2" t="s">
        <v>385</v>
      </c>
      <c r="CB65" s="2">
        <f t="shared" si="12"/>
        <v>4</v>
      </c>
      <c r="CC65" t="str">
        <f t="shared" si="6"/>
        <v>Bachelor3NSt</v>
      </c>
      <c r="CD65" t="str">
        <f t="shared" si="7"/>
        <v>NStBelgium</v>
      </c>
    </row>
    <row r="66" spans="1:82" ht="28.8" x14ac:dyDescent="0.55000000000000004">
      <c r="A66" t="s">
        <v>85</v>
      </c>
      <c r="B66" s="2" t="s">
        <v>86</v>
      </c>
      <c r="C66" t="s">
        <v>376</v>
      </c>
      <c r="D66" t="s">
        <v>386</v>
      </c>
      <c r="E66" s="2" t="s">
        <v>181</v>
      </c>
      <c r="F66" s="1" t="s">
        <v>387</v>
      </c>
      <c r="G66" s="2" t="s">
        <v>388</v>
      </c>
      <c r="H66">
        <v>2</v>
      </c>
      <c r="I66" s="1" t="s">
        <v>389</v>
      </c>
      <c r="J66" s="2" t="s">
        <v>93</v>
      </c>
      <c r="K66" s="2">
        <v>3</v>
      </c>
      <c r="L66" s="2" t="s">
        <v>105</v>
      </c>
      <c r="M66" s="2">
        <v>36</v>
      </c>
      <c r="N66" s="2">
        <v>12</v>
      </c>
      <c r="O66" s="2">
        <v>24</v>
      </c>
      <c r="P66" s="2" t="s">
        <v>568</v>
      </c>
      <c r="Q66" s="2" t="s">
        <v>295</v>
      </c>
      <c r="R66" s="2" t="s">
        <v>366</v>
      </c>
      <c r="S66"/>
      <c r="T66" s="2" t="str">
        <f t="shared" si="10"/>
        <v/>
      </c>
      <c r="AH66" s="2" t="str">
        <f t="shared" si="11"/>
        <v/>
      </c>
      <c r="BE66" s="2" t="s">
        <v>98</v>
      </c>
      <c r="CB66" s="2">
        <f t="shared" si="12"/>
        <v>3</v>
      </c>
      <c r="CC66" t="str">
        <f t="shared" si="6"/>
        <v>Bachelor2NSt</v>
      </c>
      <c r="CD66" t="str">
        <f t="shared" si="7"/>
        <v>NStBelgium</v>
      </c>
    </row>
    <row r="67" spans="1:82" ht="28.8" x14ac:dyDescent="0.55000000000000004">
      <c r="A67" t="s">
        <v>85</v>
      </c>
      <c r="B67" s="2" t="s">
        <v>86</v>
      </c>
      <c r="C67" t="s">
        <v>376</v>
      </c>
      <c r="D67" t="s">
        <v>386</v>
      </c>
      <c r="E67" s="2" t="s">
        <v>181</v>
      </c>
      <c r="F67" s="1" t="s">
        <v>387</v>
      </c>
      <c r="G67" s="2" t="s">
        <v>390</v>
      </c>
      <c r="H67">
        <v>2</v>
      </c>
      <c r="I67" s="1" t="s">
        <v>391</v>
      </c>
      <c r="J67" s="2" t="s">
        <v>93</v>
      </c>
      <c r="K67" s="2">
        <v>5</v>
      </c>
      <c r="L67" s="2" t="s">
        <v>105</v>
      </c>
      <c r="M67" s="2">
        <v>48</v>
      </c>
      <c r="N67" s="2">
        <v>24</v>
      </c>
      <c r="O67" s="2">
        <v>24</v>
      </c>
      <c r="P67" s="2" t="s">
        <v>568</v>
      </c>
      <c r="Q67" s="2" t="s">
        <v>365</v>
      </c>
      <c r="R67" s="2" t="s">
        <v>366</v>
      </c>
      <c r="S67" s="38"/>
      <c r="T67" s="2" t="str">
        <f t="shared" si="10"/>
        <v/>
      </c>
      <c r="AH67" s="2" t="str">
        <f t="shared" si="11"/>
        <v/>
      </c>
      <c r="BG67" s="2" t="s">
        <v>98</v>
      </c>
      <c r="CB67" s="2">
        <f t="shared" si="12"/>
        <v>3</v>
      </c>
      <c r="CC67" t="str">
        <f t="shared" si="6"/>
        <v>Bachelor2NSt</v>
      </c>
      <c r="CD67" t="str">
        <f t="shared" si="7"/>
        <v>NStBelgium</v>
      </c>
    </row>
    <row r="68" spans="1:82" ht="28.8" x14ac:dyDescent="0.55000000000000004">
      <c r="A68" t="s">
        <v>85</v>
      </c>
      <c r="B68" s="2" t="s">
        <v>86</v>
      </c>
      <c r="C68" t="s">
        <v>376</v>
      </c>
      <c r="D68" t="s">
        <v>386</v>
      </c>
      <c r="E68" s="2" t="s">
        <v>181</v>
      </c>
      <c r="F68" s="1" t="s">
        <v>387</v>
      </c>
      <c r="G68" s="2" t="s">
        <v>392</v>
      </c>
      <c r="H68">
        <v>2</v>
      </c>
      <c r="I68" s="1" t="s">
        <v>393</v>
      </c>
      <c r="J68" s="2" t="s">
        <v>93</v>
      </c>
      <c r="K68" s="2">
        <v>6</v>
      </c>
      <c r="L68" s="2" t="s">
        <v>105</v>
      </c>
      <c r="M68" s="2">
        <v>72</v>
      </c>
      <c r="N68" s="2">
        <v>24</v>
      </c>
      <c r="O68" s="2">
        <v>48</v>
      </c>
      <c r="P68" s="2" t="s">
        <v>568</v>
      </c>
      <c r="Q68" s="2" t="s">
        <v>365</v>
      </c>
      <c r="R68" s="2" t="s">
        <v>366</v>
      </c>
      <c r="S68"/>
      <c r="T68" s="2" t="str">
        <f t="shared" si="10"/>
        <v/>
      </c>
      <c r="AH68" s="2" t="str">
        <f t="shared" si="11"/>
        <v/>
      </c>
      <c r="BE68" s="2" t="s">
        <v>98</v>
      </c>
      <c r="CB68" s="2">
        <f t="shared" si="12"/>
        <v>3</v>
      </c>
      <c r="CC68" t="str">
        <f t="shared" ref="CC68:CC99" si="13">CONCATENATE(E68,H68,P68)</f>
        <v>Bachelor2NSt</v>
      </c>
      <c r="CD68" t="str">
        <f t="shared" ref="CD68:CD99" si="14">CONCATENATE(P68,A68)</f>
        <v>NStBelgium</v>
      </c>
    </row>
    <row r="69" spans="1:82" ht="28.8" x14ac:dyDescent="0.55000000000000004">
      <c r="A69" t="s">
        <v>85</v>
      </c>
      <c r="B69" s="2" t="s">
        <v>86</v>
      </c>
      <c r="C69" t="s">
        <v>376</v>
      </c>
      <c r="D69" t="s">
        <v>386</v>
      </c>
      <c r="E69" s="2" t="s">
        <v>181</v>
      </c>
      <c r="F69" s="1" t="s">
        <v>387</v>
      </c>
      <c r="G69" s="2" t="s">
        <v>394</v>
      </c>
      <c r="H69">
        <v>3</v>
      </c>
      <c r="I69" s="1" t="s">
        <v>395</v>
      </c>
      <c r="J69" s="2" t="s">
        <v>396</v>
      </c>
      <c r="K69" s="2">
        <v>6</v>
      </c>
      <c r="L69" s="2" t="s">
        <v>105</v>
      </c>
      <c r="M69" s="2">
        <v>72</v>
      </c>
      <c r="N69" s="2">
        <v>24</v>
      </c>
      <c r="O69" s="2">
        <v>48</v>
      </c>
      <c r="P69" s="2" t="s">
        <v>568</v>
      </c>
      <c r="Q69" s="2" t="s">
        <v>365</v>
      </c>
      <c r="R69" s="2" t="s">
        <v>366</v>
      </c>
      <c r="S69" s="39"/>
      <c r="T69" s="2" t="str">
        <f t="shared" si="10"/>
        <v/>
      </c>
      <c r="AH69" s="2" t="str">
        <f t="shared" si="11"/>
        <v/>
      </c>
      <c r="BE69" s="2" t="s">
        <v>98</v>
      </c>
      <c r="BK69" s="2" t="s">
        <v>98</v>
      </c>
      <c r="CB69" s="2">
        <f t="shared" si="12"/>
        <v>4</v>
      </c>
      <c r="CC69" t="str">
        <f t="shared" si="13"/>
        <v>Bachelor3NSt</v>
      </c>
      <c r="CD69" t="str">
        <f t="shared" si="14"/>
        <v>NStBelgium</v>
      </c>
    </row>
    <row r="70" spans="1:82" ht="28.8" x14ac:dyDescent="0.55000000000000004">
      <c r="A70" s="2" t="s">
        <v>99</v>
      </c>
      <c r="B70" s="2" t="s">
        <v>86</v>
      </c>
      <c r="C70" s="2" t="s">
        <v>110</v>
      </c>
      <c r="D70" t="s">
        <v>111</v>
      </c>
      <c r="E70" s="2" t="s">
        <v>181</v>
      </c>
      <c r="F70" t="s">
        <v>397</v>
      </c>
      <c r="G70" s="2" t="s">
        <v>239</v>
      </c>
      <c r="H70">
        <v>3</v>
      </c>
      <c r="I70" s="1" t="s">
        <v>398</v>
      </c>
      <c r="J70" s="2" t="s">
        <v>115</v>
      </c>
      <c r="K70" s="2">
        <v>10</v>
      </c>
      <c r="L70" s="2" t="s">
        <v>94</v>
      </c>
      <c r="M70" s="2">
        <v>80</v>
      </c>
      <c r="N70" s="2">
        <v>48</v>
      </c>
      <c r="O70" s="2">
        <v>32</v>
      </c>
      <c r="P70" s="2" t="s">
        <v>568</v>
      </c>
      <c r="Q70" s="2" t="s">
        <v>136</v>
      </c>
      <c r="R70" s="2" t="s">
        <v>197</v>
      </c>
      <c r="S70"/>
      <c r="T70" s="2" t="s">
        <v>98</v>
      </c>
      <c r="AH70" s="2" t="s">
        <v>98</v>
      </c>
      <c r="AI70" s="2" t="s">
        <v>98</v>
      </c>
      <c r="AJ70" s="2" t="s">
        <v>98</v>
      </c>
      <c r="AK70" s="2" t="s">
        <v>98</v>
      </c>
      <c r="AS70" s="2" t="s">
        <v>98</v>
      </c>
      <c r="AX70" s="2" t="s">
        <v>98</v>
      </c>
      <c r="BD70" s="2" t="s">
        <v>399</v>
      </c>
      <c r="BE70" s="2" t="s">
        <v>98</v>
      </c>
      <c r="BF70" s="2" t="s">
        <v>98</v>
      </c>
      <c r="BG70" s="2" t="s">
        <v>98</v>
      </c>
      <c r="BI70" s="2" t="s">
        <v>98</v>
      </c>
      <c r="BK70" s="2" t="s">
        <v>98</v>
      </c>
      <c r="BZ70" s="2" t="s">
        <v>400</v>
      </c>
      <c r="CB70" s="2">
        <f t="shared" si="12"/>
        <v>14</v>
      </c>
      <c r="CC70" t="str">
        <f t="shared" si="13"/>
        <v>Bachelor3NSt</v>
      </c>
      <c r="CD70" t="str">
        <f t="shared" si="14"/>
        <v>NStItaly</v>
      </c>
    </row>
    <row r="71" spans="1:82" ht="43.2" x14ac:dyDescent="0.55000000000000004">
      <c r="A71" s="2" t="s">
        <v>99</v>
      </c>
      <c r="B71" s="2" t="s">
        <v>86</v>
      </c>
      <c r="C71" s="2" t="s">
        <v>401</v>
      </c>
      <c r="D71" t="s">
        <v>101</v>
      </c>
      <c r="E71" s="2" t="s">
        <v>181</v>
      </c>
      <c r="F71" t="s">
        <v>402</v>
      </c>
      <c r="G71" s="2" t="s">
        <v>239</v>
      </c>
      <c r="H71">
        <v>3</v>
      </c>
      <c r="I71" s="1" t="s">
        <v>403</v>
      </c>
      <c r="J71" s="2" t="s">
        <v>93</v>
      </c>
      <c r="K71" s="2">
        <v>12</v>
      </c>
      <c r="L71" s="2" t="s">
        <v>94</v>
      </c>
      <c r="M71" s="2">
        <v>96</v>
      </c>
      <c r="N71" s="2">
        <v>56</v>
      </c>
      <c r="O71" s="2">
        <v>40</v>
      </c>
      <c r="P71" s="2" t="s">
        <v>568</v>
      </c>
      <c r="Q71" s="2" t="s">
        <v>404</v>
      </c>
      <c r="R71" s="2" t="s">
        <v>197</v>
      </c>
      <c r="S71" s="40"/>
      <c r="T71" s="2" t="s">
        <v>98</v>
      </c>
      <c r="AH71" s="2" t="s">
        <v>98</v>
      </c>
      <c r="AI71" s="2" t="s">
        <v>98</v>
      </c>
      <c r="AJ71" s="2" t="s">
        <v>98</v>
      </c>
      <c r="AK71" s="2" t="s">
        <v>98</v>
      </c>
      <c r="AN71" s="2" t="s">
        <v>98</v>
      </c>
      <c r="BC71" s="2" t="s">
        <v>98</v>
      </c>
      <c r="BD71" s="2" t="s">
        <v>399</v>
      </c>
      <c r="BE71" s="2" t="s">
        <v>98</v>
      </c>
      <c r="BF71" s="2" t="s">
        <v>98</v>
      </c>
      <c r="BG71" s="2" t="s">
        <v>98</v>
      </c>
      <c r="BK71" s="2" t="s">
        <v>98</v>
      </c>
      <c r="CB71" s="2">
        <f t="shared" si="12"/>
        <v>12</v>
      </c>
      <c r="CC71" t="str">
        <f t="shared" si="13"/>
        <v>Bachelor3NSt</v>
      </c>
      <c r="CD71" t="str">
        <f t="shared" si="14"/>
        <v>NStItaly</v>
      </c>
    </row>
    <row r="72" spans="1:82" ht="28.8" x14ac:dyDescent="0.55000000000000004">
      <c r="A72" s="2" t="s">
        <v>99</v>
      </c>
      <c r="B72" s="2" t="s">
        <v>86</v>
      </c>
      <c r="C72" t="s">
        <v>280</v>
      </c>
      <c r="D72" t="s">
        <v>101</v>
      </c>
      <c r="E72" s="2" t="s">
        <v>181</v>
      </c>
      <c r="F72" s="1" t="s">
        <v>405</v>
      </c>
      <c r="G72" s="2" t="s">
        <v>277</v>
      </c>
      <c r="H72">
        <v>3</v>
      </c>
      <c r="I72" s="1" t="s">
        <v>406</v>
      </c>
      <c r="J72" s="2" t="s">
        <v>93</v>
      </c>
      <c r="K72" s="2">
        <v>6</v>
      </c>
      <c r="L72" s="2" t="s">
        <v>94</v>
      </c>
      <c r="M72" s="2">
        <v>48</v>
      </c>
      <c r="N72" s="2" t="s">
        <v>106</v>
      </c>
      <c r="O72" s="2" t="s">
        <v>106</v>
      </c>
      <c r="P72" s="2" t="s">
        <v>568</v>
      </c>
      <c r="Q72" s="2" t="s">
        <v>407</v>
      </c>
      <c r="R72" s="2" t="s">
        <v>197</v>
      </c>
      <c r="S72"/>
      <c r="T72" s="2" t="s">
        <v>98</v>
      </c>
      <c r="AH72" s="2" t="s">
        <v>98</v>
      </c>
      <c r="AI72" s="2" t="s">
        <v>98</v>
      </c>
      <c r="BD72" s="2" t="s">
        <v>399</v>
      </c>
      <c r="BE72" s="2" t="s">
        <v>98</v>
      </c>
      <c r="BF72" s="2" t="s">
        <v>98</v>
      </c>
      <c r="BG72" s="2" t="s">
        <v>98</v>
      </c>
      <c r="BI72" s="2" t="s">
        <v>98</v>
      </c>
      <c r="BK72" s="2" t="s">
        <v>98</v>
      </c>
      <c r="CB72" s="2">
        <f t="shared" si="12"/>
        <v>9</v>
      </c>
      <c r="CC72" t="str">
        <f t="shared" si="13"/>
        <v>Bachelor3NSt</v>
      </c>
      <c r="CD72" t="str">
        <f t="shared" si="14"/>
        <v>NStItaly</v>
      </c>
    </row>
    <row r="73" spans="1:82" x14ac:dyDescent="0.55000000000000004">
      <c r="A73" s="2" t="s">
        <v>99</v>
      </c>
      <c r="B73" s="2" t="s">
        <v>86</v>
      </c>
      <c r="C73" t="s">
        <v>408</v>
      </c>
      <c r="D73" t="s">
        <v>101</v>
      </c>
      <c r="E73" s="2" t="s">
        <v>181</v>
      </c>
      <c r="F73" s="1" t="s">
        <v>409</v>
      </c>
      <c r="G73" s="2" t="s">
        <v>239</v>
      </c>
      <c r="H73">
        <v>2</v>
      </c>
      <c r="I73" s="1" t="s">
        <v>410</v>
      </c>
      <c r="J73" s="2" t="s">
        <v>115</v>
      </c>
      <c r="K73" s="2">
        <v>12</v>
      </c>
      <c r="L73" s="2" t="s">
        <v>105</v>
      </c>
      <c r="M73" s="2">
        <v>96</v>
      </c>
      <c r="N73" s="2" t="s">
        <v>106</v>
      </c>
      <c r="O73" s="2" t="s">
        <v>106</v>
      </c>
      <c r="P73" s="2" t="s">
        <v>568</v>
      </c>
      <c r="Q73" s="2" t="s">
        <v>196</v>
      </c>
      <c r="R73" s="2" t="s">
        <v>197</v>
      </c>
      <c r="S73"/>
      <c r="T73" s="2" t="s">
        <v>98</v>
      </c>
      <c r="AH73" s="2" t="str">
        <f>IF(COUNTA(AI73:AO73),"X","")</f>
        <v/>
      </c>
      <c r="BK73" s="2" t="s">
        <v>98</v>
      </c>
      <c r="CB73" s="2">
        <f t="shared" si="12"/>
        <v>3</v>
      </c>
      <c r="CC73" t="str">
        <f t="shared" si="13"/>
        <v>Bachelor2NSt</v>
      </c>
      <c r="CD73" t="str">
        <f t="shared" si="14"/>
        <v>NStItaly</v>
      </c>
    </row>
    <row r="74" spans="1:82" ht="28.8" x14ac:dyDescent="0.55000000000000004">
      <c r="A74" s="2" t="s">
        <v>99</v>
      </c>
      <c r="B74" s="2" t="s">
        <v>86</v>
      </c>
      <c r="C74" s="2" t="s">
        <v>110</v>
      </c>
      <c r="D74" t="s">
        <v>111</v>
      </c>
      <c r="E74" s="2" t="s">
        <v>181</v>
      </c>
      <c r="F74" t="s">
        <v>397</v>
      </c>
      <c r="G74" s="2" t="s">
        <v>239</v>
      </c>
      <c r="H74">
        <v>3</v>
      </c>
      <c r="I74" s="1" t="s">
        <v>398</v>
      </c>
      <c r="J74" s="2" t="s">
        <v>115</v>
      </c>
      <c r="K74" s="2">
        <v>10</v>
      </c>
      <c r="L74" s="2" t="s">
        <v>94</v>
      </c>
      <c r="M74" s="2">
        <v>80</v>
      </c>
      <c r="N74" s="2">
        <v>48</v>
      </c>
      <c r="O74" s="2">
        <v>32</v>
      </c>
      <c r="P74" s="2" t="s">
        <v>568</v>
      </c>
      <c r="Q74" s="2" t="s">
        <v>136</v>
      </c>
      <c r="R74" s="2" t="s">
        <v>197</v>
      </c>
      <c r="S74"/>
      <c r="T74" s="2" t="s">
        <v>98</v>
      </c>
      <c r="Y74" s="2" t="s">
        <v>98</v>
      </c>
      <c r="AH74" s="2" t="s">
        <v>98</v>
      </c>
      <c r="AI74" s="2" t="s">
        <v>98</v>
      </c>
      <c r="AJ74" s="2" t="s">
        <v>98</v>
      </c>
      <c r="AK74" s="2" t="s">
        <v>98</v>
      </c>
      <c r="AL74" s="2" t="s">
        <v>98</v>
      </c>
      <c r="AS74" s="2" t="s">
        <v>98</v>
      </c>
      <c r="AT74" s="2" t="s">
        <v>98</v>
      </c>
      <c r="AX74" s="2" t="s">
        <v>98</v>
      </c>
      <c r="BC74" s="2" t="s">
        <v>98</v>
      </c>
      <c r="BD74" s="2" t="s">
        <v>399</v>
      </c>
      <c r="BE74" s="2" t="s">
        <v>98</v>
      </c>
      <c r="BF74" s="2" t="s">
        <v>98</v>
      </c>
      <c r="BG74" s="2" t="s">
        <v>98</v>
      </c>
      <c r="BI74" s="2" t="s">
        <v>98</v>
      </c>
      <c r="BK74" s="2" t="s">
        <v>98</v>
      </c>
      <c r="BW74" s="2" t="s">
        <v>98</v>
      </c>
      <c r="CB74" s="2">
        <f t="shared" si="12"/>
        <v>18</v>
      </c>
      <c r="CC74" t="str">
        <f t="shared" si="13"/>
        <v>Bachelor3NSt</v>
      </c>
      <c r="CD74" t="str">
        <f t="shared" si="14"/>
        <v>NStItaly</v>
      </c>
    </row>
    <row r="75" spans="1:82" ht="28.8" x14ac:dyDescent="0.55000000000000004">
      <c r="A75" s="2" t="s">
        <v>99</v>
      </c>
      <c r="B75" s="2" t="s">
        <v>86</v>
      </c>
      <c r="C75" t="s">
        <v>411</v>
      </c>
      <c r="D75" t="s">
        <v>367</v>
      </c>
      <c r="E75" s="2" t="s">
        <v>181</v>
      </c>
      <c r="F75" s="1" t="s">
        <v>412</v>
      </c>
      <c r="G75" s="2" t="s">
        <v>413</v>
      </c>
      <c r="H75">
        <v>3</v>
      </c>
      <c r="I75" s="1" t="s">
        <v>414</v>
      </c>
      <c r="J75" s="2" t="s">
        <v>93</v>
      </c>
      <c r="K75" s="2">
        <v>6</v>
      </c>
      <c r="L75" s="2" t="s">
        <v>381</v>
      </c>
      <c r="M75" s="2">
        <v>48</v>
      </c>
      <c r="N75" s="2" t="s">
        <v>106</v>
      </c>
      <c r="O75" s="2" t="s">
        <v>106</v>
      </c>
      <c r="P75" s="2" t="s">
        <v>568</v>
      </c>
      <c r="Q75" s="2" t="s">
        <v>415</v>
      </c>
      <c r="R75" s="2" t="s">
        <v>197</v>
      </c>
      <c r="S75"/>
      <c r="T75" s="2" t="s">
        <v>98</v>
      </c>
      <c r="AH75" s="2" t="str">
        <f>IF(COUNTA(AI75:AO75),"X","")</f>
        <v/>
      </c>
      <c r="AS75" s="2" t="s">
        <v>98</v>
      </c>
      <c r="CB75" s="2">
        <f t="shared" si="12"/>
        <v>3</v>
      </c>
      <c r="CC75" t="str">
        <f t="shared" si="13"/>
        <v>Bachelor3NSt</v>
      </c>
      <c r="CD75" t="str">
        <f t="shared" si="14"/>
        <v>NStItaly</v>
      </c>
    </row>
    <row r="76" spans="1:82" x14ac:dyDescent="0.55000000000000004">
      <c r="A76" s="2" t="s">
        <v>99</v>
      </c>
      <c r="B76" s="2" t="s">
        <v>86</v>
      </c>
      <c r="C76" t="s">
        <v>288</v>
      </c>
      <c r="D76" t="s">
        <v>253</v>
      </c>
      <c r="E76" s="2" t="s">
        <v>181</v>
      </c>
      <c r="F76" s="1" t="s">
        <v>416</v>
      </c>
      <c r="G76" s="2" t="s">
        <v>239</v>
      </c>
      <c r="H76">
        <v>3</v>
      </c>
      <c r="I76" s="1" t="s">
        <v>417</v>
      </c>
      <c r="J76" s="2" t="s">
        <v>115</v>
      </c>
      <c r="K76" s="2">
        <v>7</v>
      </c>
      <c r="L76" s="2" t="s">
        <v>94</v>
      </c>
      <c r="M76" s="2">
        <v>70</v>
      </c>
      <c r="N76" s="2">
        <v>42</v>
      </c>
      <c r="O76" s="2">
        <v>28</v>
      </c>
      <c r="P76" s="2" t="s">
        <v>568</v>
      </c>
      <c r="Q76" s="2" t="s">
        <v>295</v>
      </c>
      <c r="R76" s="2" t="s">
        <v>197</v>
      </c>
      <c r="S76"/>
      <c r="T76" s="2" t="s">
        <v>98</v>
      </c>
      <c r="AH76" s="2" t="s">
        <v>132</v>
      </c>
      <c r="BK76" s="2" t="s">
        <v>132</v>
      </c>
      <c r="CB76" s="2">
        <f t="shared" si="12"/>
        <v>3</v>
      </c>
      <c r="CC76" t="str">
        <f t="shared" si="13"/>
        <v>Bachelor3NSt</v>
      </c>
      <c r="CD76" t="str">
        <f t="shared" si="14"/>
        <v>NStItaly</v>
      </c>
    </row>
    <row r="77" spans="1:82" x14ac:dyDescent="0.55000000000000004">
      <c r="A77" s="2" t="s">
        <v>99</v>
      </c>
      <c r="B77" s="2" t="s">
        <v>86</v>
      </c>
      <c r="C77" t="s">
        <v>280</v>
      </c>
      <c r="D77" t="s">
        <v>101</v>
      </c>
      <c r="E77" s="2" t="s">
        <v>181</v>
      </c>
      <c r="F77" s="1" t="s">
        <v>405</v>
      </c>
      <c r="G77" t="s">
        <v>120</v>
      </c>
      <c r="H77">
        <v>3</v>
      </c>
      <c r="I77" s="1" t="s">
        <v>418</v>
      </c>
      <c r="J77" s="2" t="s">
        <v>93</v>
      </c>
      <c r="K77" s="2">
        <v>6</v>
      </c>
      <c r="L77" s="2" t="s">
        <v>94</v>
      </c>
      <c r="M77" s="2">
        <v>48</v>
      </c>
      <c r="N77" s="2" t="s">
        <v>106</v>
      </c>
      <c r="O77" s="2" t="s">
        <v>106</v>
      </c>
      <c r="P77" s="2" t="s">
        <v>568</v>
      </c>
      <c r="Q77" s="2" t="s">
        <v>232</v>
      </c>
      <c r="R77" s="2" t="s">
        <v>197</v>
      </c>
      <c r="S77"/>
      <c r="T77" s="2" t="s">
        <v>98</v>
      </c>
      <c r="AH77" s="2" t="str">
        <f>IF(COUNTA(AI77:AO77),"X","")</f>
        <v/>
      </c>
      <c r="AW77" s="2" t="s">
        <v>98</v>
      </c>
      <c r="BE77" s="2" t="s">
        <v>98</v>
      </c>
      <c r="BK77" s="2" t="s">
        <v>98</v>
      </c>
      <c r="CB77" s="2">
        <f t="shared" si="12"/>
        <v>5</v>
      </c>
      <c r="CC77" t="str">
        <f t="shared" si="13"/>
        <v>Bachelor3NSt</v>
      </c>
      <c r="CD77" t="str">
        <f t="shared" si="14"/>
        <v>NStItaly</v>
      </c>
    </row>
    <row r="78" spans="1:82" x14ac:dyDescent="0.55000000000000004">
      <c r="A78" s="2" t="s">
        <v>99</v>
      </c>
      <c r="B78" s="2" t="s">
        <v>86</v>
      </c>
      <c r="C78" t="s">
        <v>419</v>
      </c>
      <c r="D78" t="s">
        <v>253</v>
      </c>
      <c r="E78" s="2" t="s">
        <v>181</v>
      </c>
      <c r="F78" s="1" t="s">
        <v>420</v>
      </c>
      <c r="G78" s="2" t="s">
        <v>239</v>
      </c>
      <c r="H78">
        <v>3</v>
      </c>
      <c r="I78" s="1" t="s">
        <v>421</v>
      </c>
      <c r="J78" s="2" t="s">
        <v>115</v>
      </c>
      <c r="K78" s="2">
        <v>9</v>
      </c>
      <c r="L78" s="2" t="s">
        <v>105</v>
      </c>
      <c r="M78" s="2">
        <v>72</v>
      </c>
      <c r="N78" s="2" t="s">
        <v>106</v>
      </c>
      <c r="O78" s="2" t="s">
        <v>106</v>
      </c>
      <c r="P78" s="2" t="s">
        <v>568</v>
      </c>
      <c r="Q78" s="2" t="s">
        <v>116</v>
      </c>
      <c r="R78" s="2" t="s">
        <v>197</v>
      </c>
      <c r="S78"/>
      <c r="T78" s="2" t="s">
        <v>98</v>
      </c>
      <c r="AH78" s="2" t="str">
        <f>IF(COUNTA(AI78:AO78),"X","")</f>
        <v/>
      </c>
      <c r="BC78" s="2" t="s">
        <v>98</v>
      </c>
      <c r="BE78" s="2" t="s">
        <v>98</v>
      </c>
      <c r="BK78" s="2" t="s">
        <v>98</v>
      </c>
      <c r="CB78" s="2">
        <f t="shared" si="12"/>
        <v>5</v>
      </c>
      <c r="CC78" t="str">
        <f t="shared" si="13"/>
        <v>Bachelor3NSt</v>
      </c>
      <c r="CD78" t="str">
        <f t="shared" si="14"/>
        <v>NStItaly</v>
      </c>
    </row>
    <row r="79" spans="1:82" ht="28.8" x14ac:dyDescent="0.55000000000000004">
      <c r="A79" s="2" t="s">
        <v>99</v>
      </c>
      <c r="B79" s="2" t="s">
        <v>86</v>
      </c>
      <c r="C79" s="2" t="s">
        <v>110</v>
      </c>
      <c r="D79" t="s">
        <v>111</v>
      </c>
      <c r="E79" s="2" t="s">
        <v>181</v>
      </c>
      <c r="F79" t="s">
        <v>397</v>
      </c>
      <c r="G79" s="2" t="s">
        <v>239</v>
      </c>
      <c r="H79">
        <v>3</v>
      </c>
      <c r="I79" s="1" t="s">
        <v>398</v>
      </c>
      <c r="J79" s="2" t="s">
        <v>115</v>
      </c>
      <c r="K79" s="2">
        <v>10</v>
      </c>
      <c r="L79" s="2" t="s">
        <v>94</v>
      </c>
      <c r="M79" s="2">
        <v>80</v>
      </c>
      <c r="N79" s="2">
        <v>48</v>
      </c>
      <c r="O79" s="2">
        <v>32</v>
      </c>
      <c r="P79" s="2" t="s">
        <v>568</v>
      </c>
      <c r="Q79" s="2" t="s">
        <v>116</v>
      </c>
      <c r="R79" s="2" t="s">
        <v>197</v>
      </c>
      <c r="S79"/>
      <c r="T79" s="2" t="s">
        <v>98</v>
      </c>
      <c r="Y79" s="2" t="s">
        <v>98</v>
      </c>
      <c r="AH79" s="2" t="s">
        <v>98</v>
      </c>
      <c r="AI79" s="2" t="s">
        <v>98</v>
      </c>
      <c r="AJ79" s="2" t="s">
        <v>98</v>
      </c>
      <c r="AK79" s="2" t="s">
        <v>98</v>
      </c>
      <c r="AL79" s="2" t="s">
        <v>98</v>
      </c>
      <c r="AS79" s="2" t="s">
        <v>98</v>
      </c>
      <c r="AT79" s="2" t="s">
        <v>98</v>
      </c>
      <c r="AX79" s="2" t="s">
        <v>98</v>
      </c>
      <c r="BC79" s="2" t="s">
        <v>98</v>
      </c>
      <c r="BD79" s="2" t="s">
        <v>399</v>
      </c>
      <c r="BE79" s="2" t="s">
        <v>98</v>
      </c>
      <c r="BF79" s="2" t="s">
        <v>98</v>
      </c>
      <c r="BG79" s="2" t="s">
        <v>98</v>
      </c>
      <c r="BI79" s="2" t="s">
        <v>98</v>
      </c>
      <c r="BK79" s="2" t="s">
        <v>98</v>
      </c>
      <c r="BW79" s="2" t="s">
        <v>98</v>
      </c>
      <c r="CB79" s="2">
        <f t="shared" si="12"/>
        <v>18</v>
      </c>
      <c r="CC79" t="str">
        <f t="shared" si="13"/>
        <v>Bachelor3NSt</v>
      </c>
      <c r="CD79" t="str">
        <f t="shared" si="14"/>
        <v>NStItaly</v>
      </c>
    </row>
    <row r="80" spans="1:82" x14ac:dyDescent="0.55000000000000004">
      <c r="A80" s="2" t="s">
        <v>99</v>
      </c>
      <c r="B80" s="2" t="s">
        <v>86</v>
      </c>
      <c r="C80" t="s">
        <v>288</v>
      </c>
      <c r="D80" t="s">
        <v>253</v>
      </c>
      <c r="E80" s="2" t="s">
        <v>181</v>
      </c>
      <c r="F80" s="1" t="s">
        <v>422</v>
      </c>
      <c r="G80" s="2" t="s">
        <v>239</v>
      </c>
      <c r="H80">
        <v>3</v>
      </c>
      <c r="I80" s="1" t="s">
        <v>417</v>
      </c>
      <c r="J80" s="2" t="s">
        <v>115</v>
      </c>
      <c r="K80" s="2">
        <v>7</v>
      </c>
      <c r="L80" s="2" t="s">
        <v>94</v>
      </c>
      <c r="M80" s="2">
        <v>70</v>
      </c>
      <c r="N80" s="2">
        <v>42</v>
      </c>
      <c r="O80" s="2">
        <v>28</v>
      </c>
      <c r="P80" s="2" t="s">
        <v>568</v>
      </c>
      <c r="Q80" s="2" t="s">
        <v>295</v>
      </c>
      <c r="R80" s="2" t="s">
        <v>197</v>
      </c>
      <c r="S80"/>
      <c r="T80" s="2" t="s">
        <v>98</v>
      </c>
      <c r="AH80" s="2" t="s">
        <v>98</v>
      </c>
      <c r="BK80" s="2" t="s">
        <v>98</v>
      </c>
      <c r="CB80" s="2">
        <f t="shared" si="12"/>
        <v>3</v>
      </c>
      <c r="CC80" t="str">
        <f t="shared" si="13"/>
        <v>Bachelor3NSt</v>
      </c>
      <c r="CD80" t="str">
        <f t="shared" si="14"/>
        <v>NStItaly</v>
      </c>
    </row>
    <row r="81" spans="1:82" x14ac:dyDescent="0.55000000000000004">
      <c r="A81" s="2" t="s">
        <v>99</v>
      </c>
      <c r="B81" s="2" t="s">
        <v>86</v>
      </c>
      <c r="C81" t="s">
        <v>288</v>
      </c>
      <c r="D81" t="s">
        <v>253</v>
      </c>
      <c r="E81" s="2" t="s">
        <v>181</v>
      </c>
      <c r="F81" s="1" t="s">
        <v>423</v>
      </c>
      <c r="G81" s="2" t="s">
        <v>239</v>
      </c>
      <c r="H81">
        <v>3</v>
      </c>
      <c r="I81" s="1" t="s">
        <v>417</v>
      </c>
      <c r="J81" s="2" t="s">
        <v>115</v>
      </c>
      <c r="K81" s="2">
        <v>7</v>
      </c>
      <c r="L81" s="2" t="s">
        <v>94</v>
      </c>
      <c r="M81" s="2">
        <v>70</v>
      </c>
      <c r="N81" s="2">
        <v>42</v>
      </c>
      <c r="O81" s="2">
        <v>28</v>
      </c>
      <c r="P81" s="2" t="s">
        <v>568</v>
      </c>
      <c r="Q81" s="2" t="s">
        <v>295</v>
      </c>
      <c r="R81" s="2" t="s">
        <v>197</v>
      </c>
      <c r="S81"/>
      <c r="T81" s="2" t="s">
        <v>98</v>
      </c>
      <c r="AH81" s="2" t="s">
        <v>98</v>
      </c>
      <c r="BK81" s="2" t="s">
        <v>98</v>
      </c>
      <c r="CB81" s="2">
        <f t="shared" si="12"/>
        <v>3</v>
      </c>
      <c r="CC81" t="str">
        <f t="shared" si="13"/>
        <v>Bachelor3NSt</v>
      </c>
      <c r="CD81" t="str">
        <f t="shared" si="14"/>
        <v>NStItaly</v>
      </c>
    </row>
    <row r="82" spans="1:82" ht="28.8" x14ac:dyDescent="0.55000000000000004">
      <c r="A82" s="2" t="s">
        <v>99</v>
      </c>
      <c r="B82" s="2" t="s">
        <v>86</v>
      </c>
      <c r="C82" t="s">
        <v>301</v>
      </c>
      <c r="D82" t="s">
        <v>101</v>
      </c>
      <c r="E82" s="2" t="s">
        <v>181</v>
      </c>
      <c r="F82" s="1" t="s">
        <v>424</v>
      </c>
      <c r="G82" s="2" t="s">
        <v>239</v>
      </c>
      <c r="H82">
        <v>3</v>
      </c>
      <c r="I82" s="1" t="s">
        <v>425</v>
      </c>
      <c r="J82" s="2" t="s">
        <v>93</v>
      </c>
      <c r="K82" s="2">
        <v>9</v>
      </c>
      <c r="L82" s="2" t="s">
        <v>105</v>
      </c>
      <c r="M82" s="2">
        <v>72</v>
      </c>
      <c r="N82" s="2" t="s">
        <v>106</v>
      </c>
      <c r="O82" s="2" t="s">
        <v>106</v>
      </c>
      <c r="P82" s="2" t="s">
        <v>568</v>
      </c>
      <c r="Q82" s="2" t="s">
        <v>116</v>
      </c>
      <c r="R82" s="2" t="s">
        <v>197</v>
      </c>
      <c r="S82"/>
      <c r="T82" s="2" t="s">
        <v>98</v>
      </c>
      <c r="AH82" s="2" t="s">
        <v>98</v>
      </c>
      <c r="BC82" s="2" t="s">
        <v>98</v>
      </c>
      <c r="BD82" s="2" t="s">
        <v>356</v>
      </c>
      <c r="BE82" s="2" t="s">
        <v>98</v>
      </c>
      <c r="BF82" s="2" t="s">
        <v>98</v>
      </c>
      <c r="BG82" s="2" t="s">
        <v>98</v>
      </c>
      <c r="BK82" s="2" t="s">
        <v>426</v>
      </c>
      <c r="CB82" s="2">
        <f t="shared" si="12"/>
        <v>8</v>
      </c>
      <c r="CC82" t="str">
        <f t="shared" si="13"/>
        <v>Bachelor3NSt</v>
      </c>
      <c r="CD82" t="str">
        <f t="shared" si="14"/>
        <v>NStItaly</v>
      </c>
    </row>
    <row r="83" spans="1:82" ht="28.8" x14ac:dyDescent="0.55000000000000004">
      <c r="A83" s="2" t="s">
        <v>99</v>
      </c>
      <c r="B83" s="2" t="s">
        <v>86</v>
      </c>
      <c r="C83" s="2" t="s">
        <v>110</v>
      </c>
      <c r="D83" t="s">
        <v>101</v>
      </c>
      <c r="E83" s="2" t="s">
        <v>181</v>
      </c>
      <c r="F83" t="s">
        <v>427</v>
      </c>
      <c r="G83" s="2" t="s">
        <v>239</v>
      </c>
      <c r="H83">
        <v>3</v>
      </c>
      <c r="I83" s="1" t="s">
        <v>428</v>
      </c>
      <c r="J83" s="2" t="s">
        <v>93</v>
      </c>
      <c r="K83" s="2">
        <v>10</v>
      </c>
      <c r="L83" s="2" t="s">
        <v>94</v>
      </c>
      <c r="M83" s="2">
        <v>80</v>
      </c>
      <c r="N83" s="2" t="s">
        <v>106</v>
      </c>
      <c r="O83" s="2" t="s">
        <v>106</v>
      </c>
      <c r="P83" s="2" t="s">
        <v>568</v>
      </c>
      <c r="Q83" s="2" t="s">
        <v>95</v>
      </c>
      <c r="R83" s="2" t="s">
        <v>197</v>
      </c>
      <c r="S83"/>
      <c r="T83" s="2" t="s">
        <v>98</v>
      </c>
      <c r="AH83" s="2" t="s">
        <v>98</v>
      </c>
      <c r="BC83" s="2" t="s">
        <v>98</v>
      </c>
      <c r="BD83" s="2" t="s">
        <v>429</v>
      </c>
      <c r="BE83" s="2" t="s">
        <v>98</v>
      </c>
      <c r="BF83" s="2" t="s">
        <v>98</v>
      </c>
      <c r="BG83" s="2" t="s">
        <v>98</v>
      </c>
      <c r="BK83" s="2" t="s">
        <v>98</v>
      </c>
      <c r="CB83" s="2">
        <f t="shared" si="12"/>
        <v>8</v>
      </c>
      <c r="CC83" t="str">
        <f t="shared" si="13"/>
        <v>Bachelor3NSt</v>
      </c>
      <c r="CD83" t="str">
        <f t="shared" si="14"/>
        <v>NStItaly</v>
      </c>
    </row>
    <row r="84" spans="1:82" ht="28.8" x14ac:dyDescent="0.55000000000000004">
      <c r="A84" s="2" t="s">
        <v>99</v>
      </c>
      <c r="B84" s="2" t="s">
        <v>86</v>
      </c>
      <c r="C84" t="s">
        <v>100</v>
      </c>
      <c r="D84" t="s">
        <v>101</v>
      </c>
      <c r="E84" s="2" t="s">
        <v>181</v>
      </c>
      <c r="F84" s="1" t="s">
        <v>430</v>
      </c>
      <c r="G84" s="2" t="s">
        <v>431</v>
      </c>
      <c r="H84">
        <v>2</v>
      </c>
      <c r="I84" s="1" t="s">
        <v>432</v>
      </c>
      <c r="J84" s="2" t="s">
        <v>93</v>
      </c>
      <c r="K84" s="2">
        <v>8</v>
      </c>
      <c r="L84" s="2" t="s">
        <v>94</v>
      </c>
      <c r="M84" s="2">
        <v>76</v>
      </c>
      <c r="N84" s="2" t="s">
        <v>106</v>
      </c>
      <c r="O84" s="2" t="s">
        <v>106</v>
      </c>
      <c r="P84" s="2" t="s">
        <v>568</v>
      </c>
      <c r="Q84" s="2" t="s">
        <v>433</v>
      </c>
      <c r="R84" s="2" t="s">
        <v>197</v>
      </c>
      <c r="S84"/>
      <c r="T84" s="2" t="s">
        <v>98</v>
      </c>
      <c r="AH84" s="2" t="str">
        <f>IF(COUNTA(AI84:AO84),"X","")</f>
        <v/>
      </c>
      <c r="BD84" s="2" t="s">
        <v>123</v>
      </c>
      <c r="BK84" s="2" t="s">
        <v>98</v>
      </c>
      <c r="CB84" s="2">
        <f t="shared" si="12"/>
        <v>4</v>
      </c>
      <c r="CC84" t="str">
        <f t="shared" si="13"/>
        <v>Bachelor2NSt</v>
      </c>
      <c r="CD84" t="str">
        <f t="shared" si="14"/>
        <v>NStItaly</v>
      </c>
    </row>
    <row r="85" spans="1:82" ht="57.6" x14ac:dyDescent="0.55000000000000004">
      <c r="A85" s="2" t="s">
        <v>99</v>
      </c>
      <c r="B85" s="2" t="s">
        <v>86</v>
      </c>
      <c r="C85" t="s">
        <v>301</v>
      </c>
      <c r="D85" t="s">
        <v>101</v>
      </c>
      <c r="E85" s="2" t="s">
        <v>181</v>
      </c>
      <c r="F85" s="1" t="s">
        <v>424</v>
      </c>
      <c r="G85" s="2" t="s">
        <v>434</v>
      </c>
      <c r="H85">
        <v>3</v>
      </c>
      <c r="I85" s="1" t="s">
        <v>435</v>
      </c>
      <c r="J85" s="2" t="s">
        <v>93</v>
      </c>
      <c r="K85" s="2">
        <v>9</v>
      </c>
      <c r="L85" s="2" t="s">
        <v>105</v>
      </c>
      <c r="M85" s="2">
        <v>72</v>
      </c>
      <c r="N85" s="2" t="s">
        <v>106</v>
      </c>
      <c r="O85" s="2" t="s">
        <v>106</v>
      </c>
      <c r="P85" s="2" t="s">
        <v>568</v>
      </c>
      <c r="Q85" s="2" t="s">
        <v>116</v>
      </c>
      <c r="R85" s="2" t="s">
        <v>197</v>
      </c>
      <c r="S85"/>
      <c r="T85" s="2" t="s">
        <v>98</v>
      </c>
      <c r="AH85" s="2" t="s">
        <v>98</v>
      </c>
      <c r="BD85" s="2" t="s">
        <v>436</v>
      </c>
      <c r="BK85" s="2" t="s">
        <v>98</v>
      </c>
      <c r="CB85" s="2">
        <f t="shared" si="12"/>
        <v>4</v>
      </c>
      <c r="CC85" t="str">
        <f t="shared" si="13"/>
        <v>Bachelor3NSt</v>
      </c>
      <c r="CD85" t="str">
        <f t="shared" si="14"/>
        <v>NStItaly</v>
      </c>
    </row>
    <row r="86" spans="1:82" x14ac:dyDescent="0.55000000000000004">
      <c r="A86" s="2" t="s">
        <v>99</v>
      </c>
      <c r="B86" s="2" t="s">
        <v>86</v>
      </c>
      <c r="C86" t="s">
        <v>301</v>
      </c>
      <c r="D86" t="s">
        <v>101</v>
      </c>
      <c r="E86" s="2" t="s">
        <v>89</v>
      </c>
      <c r="F86" s="1" t="s">
        <v>437</v>
      </c>
      <c r="G86" s="2" t="s">
        <v>438</v>
      </c>
      <c r="H86">
        <v>2</v>
      </c>
      <c r="I86" s="1" t="s">
        <v>439</v>
      </c>
      <c r="J86" s="2" t="s">
        <v>93</v>
      </c>
      <c r="K86" s="2">
        <v>9</v>
      </c>
      <c r="L86" s="2" t="s">
        <v>94</v>
      </c>
      <c r="M86" s="2" t="s">
        <v>106</v>
      </c>
      <c r="N86" s="2" t="s">
        <v>106</v>
      </c>
      <c r="O86" s="2" t="s">
        <v>106</v>
      </c>
      <c r="P86" s="2" t="s">
        <v>568</v>
      </c>
      <c r="Q86" s="2" t="s">
        <v>116</v>
      </c>
      <c r="R86" s="2" t="s">
        <v>106</v>
      </c>
      <c r="S86"/>
      <c r="T86" s="2" t="s">
        <v>98</v>
      </c>
      <c r="AH86" s="2" t="s">
        <v>98</v>
      </c>
      <c r="AW86" s="2" t="s">
        <v>98</v>
      </c>
      <c r="BC86" s="2" t="s">
        <v>98</v>
      </c>
      <c r="BD86" s="2" t="s">
        <v>123</v>
      </c>
      <c r="BK86" s="2" t="s">
        <v>98</v>
      </c>
      <c r="BT86" s="2" t="s">
        <v>98</v>
      </c>
      <c r="CB86" s="2">
        <f t="shared" si="12"/>
        <v>7</v>
      </c>
      <c r="CC86" t="str">
        <f t="shared" si="13"/>
        <v>Master2NSt</v>
      </c>
      <c r="CD86" t="str">
        <f t="shared" si="14"/>
        <v>NStItaly</v>
      </c>
    </row>
    <row r="87" spans="1:82" ht="28.8" x14ac:dyDescent="0.55000000000000004">
      <c r="A87" s="2" t="s">
        <v>99</v>
      </c>
      <c r="B87" s="2" t="s">
        <v>86</v>
      </c>
      <c r="C87" s="2" t="s">
        <v>440</v>
      </c>
      <c r="D87" s="2" t="s">
        <v>101</v>
      </c>
      <c r="E87" s="2" t="s">
        <v>89</v>
      </c>
      <c r="F87" s="1" t="s">
        <v>441</v>
      </c>
      <c r="G87" s="2" t="s">
        <v>442</v>
      </c>
      <c r="H87">
        <v>1</v>
      </c>
      <c r="I87" s="1" t="s">
        <v>443</v>
      </c>
      <c r="J87" s="2" t="s">
        <v>93</v>
      </c>
      <c r="K87" s="2">
        <v>6</v>
      </c>
      <c r="L87" s="2" t="s">
        <v>94</v>
      </c>
      <c r="M87" s="2" t="s">
        <v>106</v>
      </c>
      <c r="N87" s="2" t="s">
        <v>106</v>
      </c>
      <c r="O87" s="2" t="s">
        <v>106</v>
      </c>
      <c r="P87" s="2" t="s">
        <v>566</v>
      </c>
      <c r="Q87" s="2" t="s">
        <v>196</v>
      </c>
      <c r="R87" s="2" t="s">
        <v>106</v>
      </c>
      <c r="S87" t="s">
        <v>106</v>
      </c>
      <c r="T87" s="2" t="s">
        <v>98</v>
      </c>
      <c r="AH87" s="2" t="s">
        <v>98</v>
      </c>
      <c r="AT87" s="2" t="s">
        <v>98</v>
      </c>
      <c r="BC87" s="2" t="s">
        <v>98</v>
      </c>
      <c r="BD87" s="2" t="s">
        <v>444</v>
      </c>
      <c r="BE87" s="2" t="s">
        <v>98</v>
      </c>
      <c r="BI87" s="2" t="s">
        <v>98</v>
      </c>
      <c r="BK87" s="2" t="s">
        <v>98</v>
      </c>
      <c r="CB87" s="2">
        <f t="shared" si="12"/>
        <v>8</v>
      </c>
      <c r="CC87" t="str">
        <f t="shared" si="13"/>
        <v>Master1ST</v>
      </c>
      <c r="CD87" t="str">
        <f t="shared" si="14"/>
        <v>STItaly</v>
      </c>
    </row>
    <row r="88" spans="1:82" x14ac:dyDescent="0.55000000000000004">
      <c r="A88" s="2" t="s">
        <v>99</v>
      </c>
      <c r="B88" s="2" t="s">
        <v>86</v>
      </c>
      <c r="C88" s="2" t="s">
        <v>440</v>
      </c>
      <c r="D88" s="2" t="s">
        <v>101</v>
      </c>
      <c r="E88" s="2" t="s">
        <v>181</v>
      </c>
      <c r="F88" t="s">
        <v>445</v>
      </c>
      <c r="G88" s="2" t="s">
        <v>239</v>
      </c>
      <c r="H88">
        <v>3</v>
      </c>
      <c r="I88" s="41" t="s">
        <v>446</v>
      </c>
      <c r="J88" s="2" t="s">
        <v>115</v>
      </c>
      <c r="K88" s="2">
        <v>12</v>
      </c>
      <c r="L88" s="2" t="s">
        <v>94</v>
      </c>
      <c r="M88" s="2">
        <v>120</v>
      </c>
      <c r="N88" s="2">
        <v>72</v>
      </c>
      <c r="O88" s="2">
        <v>48</v>
      </c>
      <c r="P88" s="2" t="s">
        <v>568</v>
      </c>
      <c r="Q88" s="2" t="s">
        <v>106</v>
      </c>
      <c r="R88" s="2" t="s">
        <v>197</v>
      </c>
      <c r="S88"/>
      <c r="T88" s="2" t="str">
        <f>IF(COUNTA(U88:AG88),"X","")</f>
        <v/>
      </c>
      <c r="AH88" s="2" t="str">
        <f>IF(COUNTA(AI88:AO88),"X","")</f>
        <v/>
      </c>
      <c r="BE88" s="2" t="s">
        <v>98</v>
      </c>
      <c r="BF88" s="2" t="s">
        <v>98</v>
      </c>
      <c r="BG88" s="2" t="s">
        <v>98</v>
      </c>
      <c r="BK88" s="2" t="s">
        <v>98</v>
      </c>
      <c r="CB88" s="2">
        <f t="shared" si="12"/>
        <v>6</v>
      </c>
      <c r="CC88" t="str">
        <f t="shared" si="13"/>
        <v>Bachelor3NSt</v>
      </c>
      <c r="CD88" t="str">
        <f t="shared" si="14"/>
        <v>NStItaly</v>
      </c>
    </row>
    <row r="89" spans="1:82" ht="28.8" x14ac:dyDescent="0.55000000000000004">
      <c r="A89" s="2" t="s">
        <v>99</v>
      </c>
      <c r="B89" s="2" t="s">
        <v>86</v>
      </c>
      <c r="C89" t="s">
        <v>118</v>
      </c>
      <c r="D89" t="s">
        <v>101</v>
      </c>
      <c r="E89" s="2" t="s">
        <v>181</v>
      </c>
      <c r="F89" s="1" t="s">
        <v>447</v>
      </c>
      <c r="G89" s="2" t="s">
        <v>448</v>
      </c>
      <c r="H89">
        <v>2</v>
      </c>
      <c r="I89" s="1" t="s">
        <v>449</v>
      </c>
      <c r="J89" s="2" t="s">
        <v>93</v>
      </c>
      <c r="K89" s="2">
        <v>9</v>
      </c>
      <c r="L89" s="2" t="s">
        <v>94</v>
      </c>
      <c r="M89" s="2">
        <v>72</v>
      </c>
      <c r="N89" s="2" t="s">
        <v>106</v>
      </c>
      <c r="O89" s="2" t="s">
        <v>106</v>
      </c>
      <c r="P89" s="2" t="s">
        <v>568</v>
      </c>
      <c r="Q89" s="2" t="s">
        <v>122</v>
      </c>
      <c r="R89" s="2" t="s">
        <v>197</v>
      </c>
      <c r="S89"/>
      <c r="T89" s="2" t="s">
        <v>98</v>
      </c>
      <c r="AH89" s="2" t="s">
        <v>98</v>
      </c>
      <c r="AT89" s="2" t="s">
        <v>98</v>
      </c>
      <c r="BC89" s="2" t="s">
        <v>98</v>
      </c>
      <c r="BE89" s="2" t="s">
        <v>98</v>
      </c>
      <c r="BK89" s="2" t="s">
        <v>98</v>
      </c>
      <c r="CB89" s="2">
        <f t="shared" si="12"/>
        <v>6</v>
      </c>
      <c r="CC89" t="str">
        <f t="shared" si="13"/>
        <v>Bachelor2NSt</v>
      </c>
      <c r="CD89" t="str">
        <f t="shared" si="14"/>
        <v>NStItaly</v>
      </c>
    </row>
    <row r="90" spans="1:82" ht="28.8" x14ac:dyDescent="0.55000000000000004">
      <c r="A90" s="2" t="s">
        <v>124</v>
      </c>
      <c r="B90" s="2" t="s">
        <v>86</v>
      </c>
      <c r="C90" t="s">
        <v>450</v>
      </c>
      <c r="D90" t="s">
        <v>451</v>
      </c>
      <c r="E90" s="2" t="s">
        <v>181</v>
      </c>
      <c r="F90" s="1" t="s">
        <v>452</v>
      </c>
      <c r="G90" s="8" t="s">
        <v>453</v>
      </c>
      <c r="H90">
        <v>2</v>
      </c>
      <c r="I90" s="1" t="s">
        <v>454</v>
      </c>
      <c r="J90" s="2" t="s">
        <v>115</v>
      </c>
      <c r="K90" s="2">
        <v>6</v>
      </c>
      <c r="L90" s="2" t="s">
        <v>94</v>
      </c>
      <c r="M90" s="2">
        <v>52</v>
      </c>
      <c r="N90" s="2">
        <v>26</v>
      </c>
      <c r="O90" s="2">
        <v>26</v>
      </c>
      <c r="P90" s="2" t="s">
        <v>568</v>
      </c>
      <c r="Q90" s="2" t="s">
        <v>455</v>
      </c>
      <c r="R90" s="2" t="s">
        <v>96</v>
      </c>
      <c r="T90" s="2" t="str">
        <f t="shared" ref="T90:T102" si="15">IF(COUNTA(U90:AG90),"X","")</f>
        <v/>
      </c>
      <c r="AH90" s="2" t="s">
        <v>132</v>
      </c>
      <c r="AR90" s="2" t="s">
        <v>456</v>
      </c>
      <c r="BE90" s="2" t="s">
        <v>132</v>
      </c>
      <c r="CB90" s="2">
        <f t="shared" si="12"/>
        <v>4</v>
      </c>
      <c r="CC90" t="str">
        <f t="shared" si="13"/>
        <v>Bachelor2NSt</v>
      </c>
      <c r="CD90" t="str">
        <f t="shared" si="14"/>
        <v>NStPortugal</v>
      </c>
    </row>
    <row r="91" spans="1:82" ht="28.8" x14ac:dyDescent="0.55000000000000004">
      <c r="A91" s="2" t="s">
        <v>124</v>
      </c>
      <c r="B91" s="2" t="s">
        <v>86</v>
      </c>
      <c r="C91" t="s">
        <v>450</v>
      </c>
      <c r="D91" t="s">
        <v>451</v>
      </c>
      <c r="E91" s="2" t="s">
        <v>181</v>
      </c>
      <c r="F91" s="1" t="s">
        <v>452</v>
      </c>
      <c r="G91" s="8" t="s">
        <v>266</v>
      </c>
      <c r="H91">
        <v>2</v>
      </c>
      <c r="I91" s="1" t="s">
        <v>457</v>
      </c>
      <c r="J91" s="2" t="s">
        <v>115</v>
      </c>
      <c r="K91" s="2">
        <v>6</v>
      </c>
      <c r="L91" s="2" t="s">
        <v>94</v>
      </c>
      <c r="M91" s="2">
        <v>52</v>
      </c>
      <c r="N91" s="2">
        <v>26</v>
      </c>
      <c r="O91" s="2">
        <v>26</v>
      </c>
      <c r="P91" s="2" t="s">
        <v>568</v>
      </c>
      <c r="Q91" s="2" t="s">
        <v>95</v>
      </c>
      <c r="R91" s="2" t="s">
        <v>241</v>
      </c>
      <c r="T91" s="2" t="str">
        <f t="shared" si="15"/>
        <v>X</v>
      </c>
      <c r="AG91" s="2" t="s">
        <v>132</v>
      </c>
      <c r="AH91" s="2" t="str">
        <f>IF(COUNTA(AI91:AO91),"X","")</f>
        <v/>
      </c>
      <c r="AW91" s="2" t="s">
        <v>132</v>
      </c>
      <c r="BE91" s="2" t="s">
        <v>132</v>
      </c>
      <c r="BF91" s="2" t="s">
        <v>132</v>
      </c>
      <c r="BG91" s="2" t="s">
        <v>132</v>
      </c>
      <c r="BI91" s="2" t="s">
        <v>132</v>
      </c>
      <c r="CB91" s="2">
        <f t="shared" ref="CB91:CB120" si="16">COUNTA(T91:BZ91)</f>
        <v>8</v>
      </c>
      <c r="CC91" t="str">
        <f t="shared" si="13"/>
        <v>Bachelor2NSt</v>
      </c>
      <c r="CD91" t="str">
        <f t="shared" si="14"/>
        <v>NStPortugal</v>
      </c>
    </row>
    <row r="92" spans="1:82" x14ac:dyDescent="0.55000000000000004">
      <c r="A92" s="2" t="s">
        <v>165</v>
      </c>
      <c r="B92" s="2" t="s">
        <v>153</v>
      </c>
      <c r="C92" t="s">
        <v>458</v>
      </c>
      <c r="D92" t="s">
        <v>167</v>
      </c>
      <c r="E92" s="2" t="s">
        <v>181</v>
      </c>
      <c r="F92" s="1" t="s">
        <v>459</v>
      </c>
      <c r="G92" s="2" t="s">
        <v>460</v>
      </c>
      <c r="H92">
        <v>3</v>
      </c>
      <c r="I92" s="1" t="s">
        <v>461</v>
      </c>
      <c r="J92" s="2" t="s">
        <v>93</v>
      </c>
      <c r="K92" s="2">
        <v>6</v>
      </c>
      <c r="L92" s="2" t="s">
        <v>94</v>
      </c>
      <c r="M92" s="30">
        <v>60</v>
      </c>
      <c r="N92" s="30">
        <v>36</v>
      </c>
      <c r="O92" s="30">
        <v>24</v>
      </c>
      <c r="P92" s="2" t="s">
        <v>568</v>
      </c>
      <c r="Q92" s="2" t="s">
        <v>462</v>
      </c>
      <c r="R92" s="2" t="s">
        <v>171</v>
      </c>
      <c r="S92" t="s">
        <v>463</v>
      </c>
      <c r="T92" s="2" t="str">
        <f t="shared" si="15"/>
        <v/>
      </c>
      <c r="AH92" s="2" t="str">
        <f>IF(COUNTA(AI92:AO92),"X","")</f>
        <v/>
      </c>
      <c r="BZ92" s="2" t="s">
        <v>132</v>
      </c>
      <c r="CB92" s="2">
        <f t="shared" si="16"/>
        <v>3</v>
      </c>
      <c r="CC92" t="str">
        <f t="shared" si="13"/>
        <v>Bachelor3NSt</v>
      </c>
      <c r="CD92" t="str">
        <f t="shared" si="14"/>
        <v>NStSpain</v>
      </c>
    </row>
    <row r="93" spans="1:82" x14ac:dyDescent="0.55000000000000004">
      <c r="A93" s="2" t="s">
        <v>165</v>
      </c>
      <c r="B93" s="2" t="s">
        <v>153</v>
      </c>
      <c r="C93" t="s">
        <v>458</v>
      </c>
      <c r="D93" t="s">
        <v>167</v>
      </c>
      <c r="E93" s="2" t="s">
        <v>181</v>
      </c>
      <c r="F93" s="1" t="s">
        <v>459</v>
      </c>
      <c r="G93" s="2" t="s">
        <v>464</v>
      </c>
      <c r="H93">
        <v>3</v>
      </c>
      <c r="I93" s="1" t="s">
        <v>465</v>
      </c>
      <c r="J93" s="2" t="s">
        <v>93</v>
      </c>
      <c r="K93" s="2">
        <v>6</v>
      </c>
      <c r="L93" s="2" t="s">
        <v>94</v>
      </c>
      <c r="M93" s="30">
        <v>60</v>
      </c>
      <c r="N93" s="30">
        <v>36</v>
      </c>
      <c r="O93" s="30">
        <v>24</v>
      </c>
      <c r="P93" s="2" t="s">
        <v>568</v>
      </c>
      <c r="Q93" s="2" t="s">
        <v>462</v>
      </c>
      <c r="R93" s="2" t="s">
        <v>171</v>
      </c>
      <c r="S93" t="s">
        <v>463</v>
      </c>
      <c r="T93" s="2" t="str">
        <f t="shared" si="15"/>
        <v/>
      </c>
      <c r="AH93" s="2" t="str">
        <f>IF(COUNTA(AI93:AO93),"X","")</f>
        <v/>
      </c>
      <c r="BK93" s="2" t="s">
        <v>132</v>
      </c>
      <c r="BT93" s="2" t="s">
        <v>132</v>
      </c>
      <c r="CB93" s="2">
        <f t="shared" si="16"/>
        <v>4</v>
      </c>
      <c r="CC93" t="str">
        <f t="shared" si="13"/>
        <v>Bachelor3NSt</v>
      </c>
      <c r="CD93" t="str">
        <f t="shared" si="14"/>
        <v>NStSpain</v>
      </c>
    </row>
    <row r="94" spans="1:82" x14ac:dyDescent="0.55000000000000004">
      <c r="A94" s="2" t="s">
        <v>165</v>
      </c>
      <c r="B94" s="2" t="s">
        <v>153</v>
      </c>
      <c r="C94" t="s">
        <v>466</v>
      </c>
      <c r="D94" t="s">
        <v>167</v>
      </c>
      <c r="E94" s="2" t="s">
        <v>181</v>
      </c>
      <c r="F94" s="1" t="s">
        <v>467</v>
      </c>
      <c r="G94" s="2" t="s">
        <v>468</v>
      </c>
      <c r="H94">
        <v>3</v>
      </c>
      <c r="I94" s="1" t="s">
        <v>469</v>
      </c>
      <c r="J94" s="2" t="s">
        <v>93</v>
      </c>
      <c r="K94" s="2">
        <v>6</v>
      </c>
      <c r="L94" s="2" t="s">
        <v>170</v>
      </c>
      <c r="M94" s="30">
        <v>60</v>
      </c>
      <c r="N94" s="30">
        <v>36.75</v>
      </c>
      <c r="O94" s="30">
        <v>23.25</v>
      </c>
      <c r="P94" s="2" t="s">
        <v>568</v>
      </c>
      <c r="Q94" s="2" t="s">
        <v>232</v>
      </c>
      <c r="R94" s="2" t="s">
        <v>171</v>
      </c>
      <c r="S94" t="s">
        <v>470</v>
      </c>
      <c r="T94" s="2" t="str">
        <f t="shared" si="15"/>
        <v/>
      </c>
      <c r="AH94" s="2" t="str">
        <f>IF(COUNTA(AI94:AO94),"X","")</f>
        <v/>
      </c>
      <c r="AR94" s="2" t="s">
        <v>132</v>
      </c>
      <c r="BD94" s="2" t="s">
        <v>132</v>
      </c>
      <c r="BJ94" s="2" t="s">
        <v>132</v>
      </c>
      <c r="CB94" s="2">
        <f t="shared" si="16"/>
        <v>5</v>
      </c>
      <c r="CC94" t="str">
        <f t="shared" si="13"/>
        <v>Bachelor3NSt</v>
      </c>
      <c r="CD94" t="str">
        <f t="shared" si="14"/>
        <v>NStSpain</v>
      </c>
    </row>
    <row r="95" spans="1:82" x14ac:dyDescent="0.55000000000000004">
      <c r="A95" s="2" t="s">
        <v>165</v>
      </c>
      <c r="B95" s="2" t="s">
        <v>153</v>
      </c>
      <c r="C95" t="s">
        <v>466</v>
      </c>
      <c r="D95" t="s">
        <v>167</v>
      </c>
      <c r="E95" s="2" t="s">
        <v>181</v>
      </c>
      <c r="F95" s="1" t="s">
        <v>467</v>
      </c>
      <c r="G95" s="2" t="s">
        <v>468</v>
      </c>
      <c r="H95">
        <v>3</v>
      </c>
      <c r="I95" s="1" t="s">
        <v>469</v>
      </c>
      <c r="J95" s="2" t="s">
        <v>93</v>
      </c>
      <c r="K95" s="2">
        <v>6</v>
      </c>
      <c r="L95" s="2" t="s">
        <v>170</v>
      </c>
      <c r="M95" s="30">
        <v>60</v>
      </c>
      <c r="N95" s="30">
        <v>36.75</v>
      </c>
      <c r="O95" s="30">
        <v>23.25</v>
      </c>
      <c r="P95" s="2" t="s">
        <v>568</v>
      </c>
      <c r="Q95" s="2" t="s">
        <v>232</v>
      </c>
      <c r="R95" s="2" t="s">
        <v>171</v>
      </c>
      <c r="S95" t="s">
        <v>470</v>
      </c>
      <c r="T95" s="2" t="str">
        <f t="shared" si="15"/>
        <v/>
      </c>
      <c r="AH95" s="2" t="str">
        <f>IF(COUNTA(AI95:AO95),"X","")</f>
        <v/>
      </c>
      <c r="AR95" s="2" t="s">
        <v>132</v>
      </c>
      <c r="BD95" s="2" t="s">
        <v>132</v>
      </c>
      <c r="BJ95" s="2" t="s">
        <v>132</v>
      </c>
      <c r="CB95" s="2">
        <f t="shared" si="16"/>
        <v>5</v>
      </c>
      <c r="CC95" t="str">
        <f t="shared" si="13"/>
        <v>Bachelor3NSt</v>
      </c>
      <c r="CD95" t="str">
        <f t="shared" si="14"/>
        <v>NStSpain</v>
      </c>
    </row>
    <row r="96" spans="1:82" ht="28.8" x14ac:dyDescent="0.55000000000000004">
      <c r="A96" s="2" t="s">
        <v>165</v>
      </c>
      <c r="B96" s="2" t="s">
        <v>86</v>
      </c>
      <c r="C96" t="s">
        <v>471</v>
      </c>
      <c r="D96" t="s">
        <v>101</v>
      </c>
      <c r="E96" s="2" t="s">
        <v>181</v>
      </c>
      <c r="F96" s="1" t="s">
        <v>472</v>
      </c>
      <c r="G96" s="2" t="s">
        <v>473</v>
      </c>
      <c r="H96">
        <v>2</v>
      </c>
      <c r="I96" s="1" t="s">
        <v>474</v>
      </c>
      <c r="J96" s="2" t="s">
        <v>93</v>
      </c>
      <c r="K96" s="2">
        <v>6</v>
      </c>
      <c r="L96" s="2" t="s">
        <v>170</v>
      </c>
      <c r="M96" s="30">
        <v>60</v>
      </c>
      <c r="N96" s="30">
        <v>40</v>
      </c>
      <c r="O96" s="30">
        <v>20</v>
      </c>
      <c r="P96" s="2" t="s">
        <v>568</v>
      </c>
      <c r="Q96" s="2" t="s">
        <v>475</v>
      </c>
      <c r="R96" s="2" t="s">
        <v>476</v>
      </c>
      <c r="S96" t="s">
        <v>477</v>
      </c>
      <c r="T96" s="2" t="str">
        <f t="shared" si="15"/>
        <v/>
      </c>
      <c r="AH96" s="2" t="s">
        <v>132</v>
      </c>
      <c r="BC96" s="2" t="s">
        <v>132</v>
      </c>
      <c r="BD96" s="2" t="s">
        <v>132</v>
      </c>
      <c r="BE96" s="2" t="s">
        <v>132</v>
      </c>
      <c r="BK96" s="2" t="s">
        <v>132</v>
      </c>
      <c r="CB96" s="2">
        <f t="shared" si="16"/>
        <v>6</v>
      </c>
      <c r="CC96" t="str">
        <f t="shared" si="13"/>
        <v>Bachelor2NSt</v>
      </c>
      <c r="CD96" t="str">
        <f t="shared" si="14"/>
        <v>NStSpain</v>
      </c>
    </row>
    <row r="97" spans="1:82" ht="28.8" x14ac:dyDescent="0.55000000000000004">
      <c r="A97" s="2" t="s">
        <v>165</v>
      </c>
      <c r="B97" s="2" t="s">
        <v>86</v>
      </c>
      <c r="C97" t="s">
        <v>478</v>
      </c>
      <c r="D97" t="s">
        <v>101</v>
      </c>
      <c r="E97" s="2" t="s">
        <v>181</v>
      </c>
      <c r="F97" s="1" t="s">
        <v>479</v>
      </c>
      <c r="G97" s="2" t="s">
        <v>473</v>
      </c>
      <c r="H97">
        <v>3</v>
      </c>
      <c r="I97" s="1" t="s">
        <v>480</v>
      </c>
      <c r="J97" s="2" t="s">
        <v>93</v>
      </c>
      <c r="K97" s="2">
        <v>6</v>
      </c>
      <c r="L97" s="2" t="s">
        <v>170</v>
      </c>
      <c r="M97" s="30">
        <v>105</v>
      </c>
      <c r="N97" s="30">
        <v>30</v>
      </c>
      <c r="O97" s="30">
        <v>75</v>
      </c>
      <c r="P97" s="2" t="s">
        <v>568</v>
      </c>
      <c r="Q97" s="2" t="s">
        <v>481</v>
      </c>
      <c r="R97" s="2" t="s">
        <v>171</v>
      </c>
      <c r="S97" t="s">
        <v>482</v>
      </c>
      <c r="T97" s="2" t="str">
        <f t="shared" si="15"/>
        <v/>
      </c>
      <c r="AH97" s="2" t="str">
        <f>IF(COUNTA(AI97:AO97),"X","")</f>
        <v/>
      </c>
      <c r="AR97" s="2" t="s">
        <v>132</v>
      </c>
      <c r="BC97" s="2" t="s">
        <v>132</v>
      </c>
      <c r="BD97" s="2" t="s">
        <v>132</v>
      </c>
      <c r="BJ97" s="2" t="s">
        <v>132</v>
      </c>
      <c r="CB97" s="2">
        <f t="shared" si="16"/>
        <v>6</v>
      </c>
      <c r="CC97" t="str">
        <f t="shared" si="13"/>
        <v>Bachelor3NSt</v>
      </c>
      <c r="CD97" t="str">
        <f t="shared" si="14"/>
        <v>NStSpain</v>
      </c>
    </row>
    <row r="98" spans="1:82" ht="28.8" x14ac:dyDescent="0.55000000000000004">
      <c r="A98" s="2" t="s">
        <v>165</v>
      </c>
      <c r="B98" s="2" t="s">
        <v>86</v>
      </c>
      <c r="C98" t="s">
        <v>483</v>
      </c>
      <c r="D98" t="s">
        <v>101</v>
      </c>
      <c r="E98" s="2" t="s">
        <v>181</v>
      </c>
      <c r="F98" s="1" t="s">
        <v>484</v>
      </c>
      <c r="G98" s="2" t="s">
        <v>239</v>
      </c>
      <c r="H98">
        <v>2</v>
      </c>
      <c r="I98" s="1" t="s">
        <v>485</v>
      </c>
      <c r="J98" s="2" t="s">
        <v>93</v>
      </c>
      <c r="K98" s="2">
        <v>6</v>
      </c>
      <c r="L98" s="2" t="s">
        <v>170</v>
      </c>
      <c r="M98" s="30">
        <v>60</v>
      </c>
      <c r="N98" s="30">
        <v>30</v>
      </c>
      <c r="O98" s="30">
        <v>30</v>
      </c>
      <c r="P98" s="2" t="s">
        <v>568</v>
      </c>
      <c r="Q98" s="2" t="s">
        <v>365</v>
      </c>
      <c r="R98" s="2" t="s">
        <v>171</v>
      </c>
      <c r="S98" t="s">
        <v>463</v>
      </c>
      <c r="T98" s="2" t="str">
        <f t="shared" si="15"/>
        <v/>
      </c>
      <c r="AH98" s="2" t="str">
        <f>IF(COUNTA(AI98:AO98),"X","")</f>
        <v/>
      </c>
      <c r="AR98" s="2" t="s">
        <v>132</v>
      </c>
      <c r="BD98" s="2" t="s">
        <v>132</v>
      </c>
      <c r="CB98" s="2">
        <f t="shared" si="16"/>
        <v>4</v>
      </c>
      <c r="CC98" t="str">
        <f t="shared" si="13"/>
        <v>Bachelor2NSt</v>
      </c>
      <c r="CD98" t="str">
        <f t="shared" si="14"/>
        <v>NStSpain</v>
      </c>
    </row>
    <row r="99" spans="1:82" ht="28.8" x14ac:dyDescent="0.55000000000000004">
      <c r="A99" s="2" t="s">
        <v>165</v>
      </c>
      <c r="B99" s="2" t="s">
        <v>86</v>
      </c>
      <c r="C99" t="s">
        <v>483</v>
      </c>
      <c r="D99" t="s">
        <v>101</v>
      </c>
      <c r="E99" s="2" t="s">
        <v>181</v>
      </c>
      <c r="F99" s="1" t="s">
        <v>484</v>
      </c>
      <c r="G99" s="2" t="s">
        <v>486</v>
      </c>
      <c r="H99">
        <v>3</v>
      </c>
      <c r="I99" s="1" t="s">
        <v>487</v>
      </c>
      <c r="J99" s="2" t="s">
        <v>93</v>
      </c>
      <c r="K99" s="2">
        <v>6</v>
      </c>
      <c r="L99" s="2" t="s">
        <v>170</v>
      </c>
      <c r="M99" s="30">
        <v>84</v>
      </c>
      <c r="N99" s="30">
        <v>48</v>
      </c>
      <c r="O99" s="30">
        <v>36</v>
      </c>
      <c r="P99" s="2" t="s">
        <v>566</v>
      </c>
      <c r="Q99" s="2" t="s">
        <v>122</v>
      </c>
      <c r="R99" s="2" t="s">
        <v>488</v>
      </c>
      <c r="S99" t="s">
        <v>489</v>
      </c>
      <c r="T99" s="2" t="str">
        <f t="shared" si="15"/>
        <v>X</v>
      </c>
      <c r="U99" s="2" t="s">
        <v>132</v>
      </c>
      <c r="W99" s="2" t="s">
        <v>132</v>
      </c>
      <c r="Y99" s="2" t="s">
        <v>98</v>
      </c>
      <c r="Z99" s="2" t="s">
        <v>132</v>
      </c>
      <c r="AB99" s="2" t="s">
        <v>132</v>
      </c>
      <c r="AD99" s="2" t="s">
        <v>132</v>
      </c>
      <c r="AH99" s="2" t="s">
        <v>132</v>
      </c>
      <c r="AU99" s="2" t="s">
        <v>132</v>
      </c>
      <c r="BC99" s="2" t="s">
        <v>132</v>
      </c>
      <c r="BD99" s="2" t="s">
        <v>132</v>
      </c>
      <c r="BE99" s="2" t="s">
        <v>132</v>
      </c>
      <c r="BF99" s="2" t="s">
        <v>132</v>
      </c>
      <c r="BG99" s="2" t="s">
        <v>132</v>
      </c>
      <c r="BH99" s="2" t="s">
        <v>132</v>
      </c>
      <c r="BI99" s="2" t="s">
        <v>132</v>
      </c>
      <c r="BK99" s="2" t="s">
        <v>132</v>
      </c>
      <c r="BT99" s="2" t="s">
        <v>132</v>
      </c>
      <c r="BZ99" s="2" t="s">
        <v>132</v>
      </c>
      <c r="CB99" s="2">
        <f t="shared" si="16"/>
        <v>19</v>
      </c>
      <c r="CC99" t="str">
        <f t="shared" si="13"/>
        <v>Bachelor3ST</v>
      </c>
      <c r="CD99" t="str">
        <f t="shared" si="14"/>
        <v>STSpain</v>
      </c>
    </row>
    <row r="100" spans="1:82" x14ac:dyDescent="0.55000000000000004">
      <c r="A100" s="2" t="s">
        <v>165</v>
      </c>
      <c r="B100" s="2" t="s">
        <v>153</v>
      </c>
      <c r="C100" t="s">
        <v>490</v>
      </c>
      <c r="D100" t="s">
        <v>101</v>
      </c>
      <c r="E100" s="2" t="s">
        <v>181</v>
      </c>
      <c r="F100" s="1" t="s">
        <v>491</v>
      </c>
      <c r="G100" s="2" t="s">
        <v>239</v>
      </c>
      <c r="H100">
        <v>3</v>
      </c>
      <c r="I100" s="1" t="s">
        <v>492</v>
      </c>
      <c r="J100" s="2" t="s">
        <v>93</v>
      </c>
      <c r="K100" s="2">
        <v>6</v>
      </c>
      <c r="L100" s="2" t="s">
        <v>170</v>
      </c>
      <c r="M100" s="30">
        <v>60</v>
      </c>
      <c r="N100" s="30">
        <v>30</v>
      </c>
      <c r="O100" s="30">
        <v>30</v>
      </c>
      <c r="P100" s="2" t="s">
        <v>568</v>
      </c>
      <c r="Q100" s="2" t="s">
        <v>232</v>
      </c>
      <c r="R100" s="42" t="s">
        <v>171</v>
      </c>
      <c r="S100" t="s">
        <v>463</v>
      </c>
      <c r="T100" s="2" t="str">
        <f t="shared" si="15"/>
        <v/>
      </c>
      <c r="AH100" s="2" t="str">
        <f t="shared" ref="AH100:AH110" si="17">IF(COUNTA(AI100:AO100),"X","")</f>
        <v/>
      </c>
      <c r="BD100" s="2" t="s">
        <v>132</v>
      </c>
      <c r="CB100" s="2">
        <f t="shared" si="16"/>
        <v>3</v>
      </c>
      <c r="CC100" t="str">
        <f t="shared" ref="CC100:CC120" si="18">CONCATENATE(E100,H100,P100)</f>
        <v>Bachelor3NSt</v>
      </c>
      <c r="CD100" t="str">
        <f t="shared" ref="CD100:CD120" si="19">CONCATENATE(P100,A100)</f>
        <v>NStSpain</v>
      </c>
    </row>
    <row r="101" spans="1:82" x14ac:dyDescent="0.55000000000000004">
      <c r="A101" s="2" t="s">
        <v>165</v>
      </c>
      <c r="B101" s="2" t="s">
        <v>153</v>
      </c>
      <c r="C101" t="s">
        <v>490</v>
      </c>
      <c r="D101" t="s">
        <v>101</v>
      </c>
      <c r="E101" s="2" t="s">
        <v>181</v>
      </c>
      <c r="F101" s="1" t="s">
        <v>491</v>
      </c>
      <c r="G101" s="2" t="s">
        <v>493</v>
      </c>
      <c r="H101">
        <v>3</v>
      </c>
      <c r="I101" s="1" t="s">
        <v>494</v>
      </c>
      <c r="J101" s="2" t="s">
        <v>93</v>
      </c>
      <c r="K101" s="2">
        <v>6</v>
      </c>
      <c r="L101" s="2" t="s">
        <v>170</v>
      </c>
      <c r="M101" s="30">
        <v>60</v>
      </c>
      <c r="N101" s="30">
        <v>30</v>
      </c>
      <c r="O101" s="30">
        <v>30</v>
      </c>
      <c r="P101" s="2" t="s">
        <v>566</v>
      </c>
      <c r="Q101" s="2" t="s">
        <v>232</v>
      </c>
      <c r="R101" s="2" t="s">
        <v>495</v>
      </c>
      <c r="S101" t="s">
        <v>463</v>
      </c>
      <c r="T101" s="2" t="str">
        <f t="shared" si="15"/>
        <v/>
      </c>
      <c r="AH101" s="2" t="str">
        <f t="shared" si="17"/>
        <v/>
      </c>
      <c r="BC101" s="2" t="s">
        <v>132</v>
      </c>
      <c r="BD101" s="2" t="s">
        <v>132</v>
      </c>
      <c r="BY101" s="2" t="s">
        <v>132</v>
      </c>
      <c r="CB101" s="2">
        <f t="shared" si="16"/>
        <v>5</v>
      </c>
      <c r="CC101" t="str">
        <f t="shared" si="18"/>
        <v>Bachelor3ST</v>
      </c>
      <c r="CD101" t="str">
        <f t="shared" si="19"/>
        <v>STSpain</v>
      </c>
    </row>
    <row r="102" spans="1:82" ht="28.8" x14ac:dyDescent="0.55000000000000004">
      <c r="A102" s="2" t="s">
        <v>165</v>
      </c>
      <c r="B102" s="2" t="s">
        <v>86</v>
      </c>
      <c r="C102" t="s">
        <v>496</v>
      </c>
      <c r="D102" t="s">
        <v>101</v>
      </c>
      <c r="E102" s="2" t="s">
        <v>181</v>
      </c>
      <c r="F102" s="1" t="s">
        <v>497</v>
      </c>
      <c r="G102" s="2" t="s">
        <v>498</v>
      </c>
      <c r="H102" s="43">
        <v>3</v>
      </c>
      <c r="I102" s="1" t="s">
        <v>499</v>
      </c>
      <c r="J102" s="2" t="s">
        <v>93</v>
      </c>
      <c r="K102" s="2">
        <v>6</v>
      </c>
      <c r="L102" s="2" t="s">
        <v>170</v>
      </c>
      <c r="M102" s="30">
        <v>60</v>
      </c>
      <c r="N102" s="30">
        <v>40</v>
      </c>
      <c r="O102" s="30">
        <v>20</v>
      </c>
      <c r="P102" s="2" t="s">
        <v>568</v>
      </c>
      <c r="Q102" s="2" t="s">
        <v>116</v>
      </c>
      <c r="R102" s="2" t="s">
        <v>500</v>
      </c>
      <c r="S102" t="s">
        <v>501</v>
      </c>
      <c r="T102" s="2" t="str">
        <f t="shared" si="15"/>
        <v/>
      </c>
      <c r="AH102" s="2" t="str">
        <f t="shared" si="17"/>
        <v/>
      </c>
      <c r="AR102" s="2" t="s">
        <v>132</v>
      </c>
      <c r="BD102" s="2" t="s">
        <v>132</v>
      </c>
      <c r="CB102" s="2">
        <f t="shared" si="16"/>
        <v>4</v>
      </c>
      <c r="CC102" t="str">
        <f t="shared" si="18"/>
        <v>Bachelor3NSt</v>
      </c>
      <c r="CD102" t="str">
        <f t="shared" si="19"/>
        <v>NStSpain</v>
      </c>
    </row>
    <row r="103" spans="1:82" ht="28.8" x14ac:dyDescent="0.55000000000000004">
      <c r="A103" s="2" t="s">
        <v>165</v>
      </c>
      <c r="B103" s="2" t="s">
        <v>86</v>
      </c>
      <c r="C103" t="s">
        <v>502</v>
      </c>
      <c r="D103" t="s">
        <v>101</v>
      </c>
      <c r="E103" s="2" t="s">
        <v>181</v>
      </c>
      <c r="F103" s="1" t="s">
        <v>503</v>
      </c>
      <c r="G103" s="2" t="s">
        <v>113</v>
      </c>
      <c r="H103">
        <v>3</v>
      </c>
      <c r="I103" s="1" t="s">
        <v>504</v>
      </c>
      <c r="J103" s="2" t="s">
        <v>93</v>
      </c>
      <c r="K103" s="2">
        <v>6</v>
      </c>
      <c r="L103" s="2" t="s">
        <v>170</v>
      </c>
      <c r="M103" s="2">
        <v>60</v>
      </c>
      <c r="N103" s="2">
        <v>30</v>
      </c>
      <c r="O103" s="2">
        <v>30</v>
      </c>
      <c r="P103" s="2" t="s">
        <v>566</v>
      </c>
      <c r="Q103" s="2" t="s">
        <v>263</v>
      </c>
      <c r="R103" s="2" t="s">
        <v>505</v>
      </c>
      <c r="S103" t="s">
        <v>506</v>
      </c>
      <c r="T103" s="2" t="str">
        <f t="shared" ref="T103:T117" si="20">IF(COUNTA(U103:AG103),"X","")</f>
        <v>X</v>
      </c>
      <c r="AF103" s="2" t="s">
        <v>132</v>
      </c>
      <c r="AH103" s="2" t="str">
        <f t="shared" si="17"/>
        <v/>
      </c>
      <c r="AS103" s="2" t="s">
        <v>132</v>
      </c>
      <c r="BC103" s="2" t="s">
        <v>132</v>
      </c>
      <c r="BE103" s="2" t="s">
        <v>132</v>
      </c>
      <c r="CB103" s="2">
        <f t="shared" si="16"/>
        <v>6</v>
      </c>
      <c r="CC103" t="str">
        <f t="shared" si="18"/>
        <v>Bachelor3ST</v>
      </c>
      <c r="CD103" t="str">
        <f t="shared" si="19"/>
        <v>STSpain</v>
      </c>
    </row>
    <row r="104" spans="1:82" ht="28.8" x14ac:dyDescent="0.55000000000000004">
      <c r="A104" s="2" t="s">
        <v>165</v>
      </c>
      <c r="B104" s="2" t="s">
        <v>86</v>
      </c>
      <c r="C104" t="s">
        <v>507</v>
      </c>
      <c r="D104" t="s">
        <v>101</v>
      </c>
      <c r="E104" s="2" t="s">
        <v>181</v>
      </c>
      <c r="F104" s="1" t="s">
        <v>508</v>
      </c>
      <c r="G104" s="2" t="s">
        <v>509</v>
      </c>
      <c r="H104">
        <v>1</v>
      </c>
      <c r="I104" s="1" t="s">
        <v>510</v>
      </c>
      <c r="J104" s="2" t="s">
        <v>93</v>
      </c>
      <c r="K104" s="2">
        <v>6</v>
      </c>
      <c r="L104" s="2" t="s">
        <v>170</v>
      </c>
      <c r="M104" s="2">
        <v>60</v>
      </c>
      <c r="N104" s="2" t="s">
        <v>106</v>
      </c>
      <c r="O104" s="2" t="s">
        <v>106</v>
      </c>
      <c r="P104" s="2" t="s">
        <v>568</v>
      </c>
      <c r="Q104" s="2" t="s">
        <v>263</v>
      </c>
      <c r="R104" s="2" t="s">
        <v>171</v>
      </c>
      <c r="S104" t="s">
        <v>511</v>
      </c>
      <c r="T104" s="2" t="str">
        <f>IF(COUNTA(U104:AG104),"X","")</f>
        <v/>
      </c>
      <c r="AH104" s="2" t="str">
        <f t="shared" si="17"/>
        <v/>
      </c>
      <c r="BD104" s="2" t="s">
        <v>132</v>
      </c>
      <c r="BE104" s="2" t="s">
        <v>132</v>
      </c>
      <c r="BZ104" s="2" t="s">
        <v>132</v>
      </c>
      <c r="CB104" s="2">
        <f t="shared" si="16"/>
        <v>5</v>
      </c>
      <c r="CC104" t="str">
        <f t="shared" si="18"/>
        <v>Bachelor1NSt</v>
      </c>
      <c r="CD104" t="str">
        <f t="shared" si="19"/>
        <v>NStSpain</v>
      </c>
    </row>
    <row r="105" spans="1:82" ht="28.8" x14ac:dyDescent="0.55000000000000004">
      <c r="A105" s="2" t="s">
        <v>165</v>
      </c>
      <c r="B105" s="2" t="s">
        <v>86</v>
      </c>
      <c r="C105" t="s">
        <v>512</v>
      </c>
      <c r="D105" t="s">
        <v>101</v>
      </c>
      <c r="E105" s="2" t="s">
        <v>181</v>
      </c>
      <c r="F105" s="1" t="s">
        <v>513</v>
      </c>
      <c r="G105" s="2" t="s">
        <v>514</v>
      </c>
      <c r="H105">
        <v>3</v>
      </c>
      <c r="I105" s="1" t="s">
        <v>515</v>
      </c>
      <c r="J105" s="2" t="s">
        <v>93</v>
      </c>
      <c r="K105" s="2">
        <v>6</v>
      </c>
      <c r="L105" s="2" t="s">
        <v>170</v>
      </c>
      <c r="M105" s="30">
        <v>60</v>
      </c>
      <c r="N105" s="30">
        <v>30</v>
      </c>
      <c r="O105" s="30">
        <v>30</v>
      </c>
      <c r="P105" s="2" t="s">
        <v>566</v>
      </c>
      <c r="Q105" s="2" t="s">
        <v>516</v>
      </c>
      <c r="R105" s="2" t="s">
        <v>171</v>
      </c>
      <c r="S105" t="s">
        <v>517</v>
      </c>
      <c r="T105" s="2" t="str">
        <f t="shared" si="20"/>
        <v>X</v>
      </c>
      <c r="U105" s="2" t="s">
        <v>132</v>
      </c>
      <c r="AB105" s="2" t="s">
        <v>132</v>
      </c>
      <c r="AC105" s="2" t="s">
        <v>132</v>
      </c>
      <c r="AH105" s="2" t="str">
        <f t="shared" si="17"/>
        <v/>
      </c>
      <c r="BC105" s="2" t="s">
        <v>132</v>
      </c>
      <c r="BE105" s="2" t="s">
        <v>132</v>
      </c>
      <c r="BF105" s="2" t="s">
        <v>132</v>
      </c>
      <c r="BG105" s="2" t="s">
        <v>132</v>
      </c>
      <c r="BH105" s="2" t="s">
        <v>132</v>
      </c>
      <c r="BI105" s="2" t="s">
        <v>132</v>
      </c>
      <c r="BK105" s="2" t="s">
        <v>132</v>
      </c>
      <c r="BT105" s="2" t="s">
        <v>132</v>
      </c>
      <c r="BZ105" s="2" t="s">
        <v>132</v>
      </c>
      <c r="CB105" s="2">
        <f t="shared" si="16"/>
        <v>14</v>
      </c>
      <c r="CC105" t="str">
        <f t="shared" si="18"/>
        <v>Bachelor3ST</v>
      </c>
      <c r="CD105" t="str">
        <f t="shared" si="19"/>
        <v>STSpain</v>
      </c>
    </row>
    <row r="106" spans="1:82" x14ac:dyDescent="0.55000000000000004">
      <c r="A106" s="2" t="s">
        <v>165</v>
      </c>
      <c r="B106" s="2" t="s">
        <v>86</v>
      </c>
      <c r="C106" t="s">
        <v>518</v>
      </c>
      <c r="D106" t="s">
        <v>101</v>
      </c>
      <c r="E106" s="2" t="s">
        <v>181</v>
      </c>
      <c r="F106" s="1" t="s">
        <v>519</v>
      </c>
      <c r="G106" s="2" t="s">
        <v>239</v>
      </c>
      <c r="H106">
        <v>3</v>
      </c>
      <c r="I106" s="1" t="s">
        <v>520</v>
      </c>
      <c r="J106" s="2" t="s">
        <v>93</v>
      </c>
      <c r="K106" s="2">
        <v>6</v>
      </c>
      <c r="L106" s="2" t="s">
        <v>170</v>
      </c>
      <c r="M106" s="30">
        <v>60</v>
      </c>
      <c r="N106" s="30">
        <v>30</v>
      </c>
      <c r="O106" s="30">
        <v>30</v>
      </c>
      <c r="P106" s="2" t="s">
        <v>568</v>
      </c>
      <c r="Q106" s="2" t="s">
        <v>232</v>
      </c>
      <c r="R106" s="2" t="s">
        <v>171</v>
      </c>
      <c r="S106" t="s">
        <v>521</v>
      </c>
      <c r="T106" s="2" t="str">
        <f>IF(COUNTA(U106:AG106),"X","")</f>
        <v/>
      </c>
      <c r="AH106" s="2" t="str">
        <f t="shared" si="17"/>
        <v/>
      </c>
      <c r="AR106" s="2" t="s">
        <v>132</v>
      </c>
      <c r="BD106" s="2" t="s">
        <v>132</v>
      </c>
      <c r="BJ106" s="2" t="s">
        <v>132</v>
      </c>
      <c r="CB106" s="2">
        <f t="shared" si="16"/>
        <v>5</v>
      </c>
      <c r="CC106" t="str">
        <f t="shared" si="18"/>
        <v>Bachelor3NSt</v>
      </c>
      <c r="CD106" t="str">
        <f t="shared" si="19"/>
        <v>NStSpain</v>
      </c>
    </row>
    <row r="107" spans="1:82" ht="28.8" x14ac:dyDescent="0.55000000000000004">
      <c r="A107" s="2" t="s">
        <v>165</v>
      </c>
      <c r="B107" s="2" t="s">
        <v>86</v>
      </c>
      <c r="C107" t="s">
        <v>522</v>
      </c>
      <c r="D107" t="s">
        <v>101</v>
      </c>
      <c r="E107" s="2" t="s">
        <v>181</v>
      </c>
      <c r="F107" s="1" t="s">
        <v>523</v>
      </c>
      <c r="G107" s="2" t="s">
        <v>239</v>
      </c>
      <c r="H107">
        <v>1</v>
      </c>
      <c r="I107" t="s">
        <v>524</v>
      </c>
      <c r="J107" s="2" t="s">
        <v>93</v>
      </c>
      <c r="K107" s="2">
        <v>6</v>
      </c>
      <c r="L107" s="2" t="s">
        <v>170</v>
      </c>
      <c r="M107" s="2">
        <v>60</v>
      </c>
      <c r="N107" s="2" t="s">
        <v>106</v>
      </c>
      <c r="O107" s="2" t="s">
        <v>106</v>
      </c>
      <c r="P107" s="2" t="s">
        <v>568</v>
      </c>
      <c r="Q107" s="2" t="s">
        <v>279</v>
      </c>
      <c r="R107" s="2" t="s">
        <v>171</v>
      </c>
      <c r="S107" t="s">
        <v>463</v>
      </c>
      <c r="T107" s="2" t="str">
        <f>IF(COUNTA(U107:AG107),"X","")</f>
        <v/>
      </c>
      <c r="AH107" s="2" t="str">
        <f t="shared" si="17"/>
        <v/>
      </c>
      <c r="AR107" s="2" t="s">
        <v>132</v>
      </c>
      <c r="BD107" s="2" t="s">
        <v>132</v>
      </c>
      <c r="BJ107" s="2" t="s">
        <v>132</v>
      </c>
      <c r="CB107" s="2">
        <f t="shared" si="16"/>
        <v>5</v>
      </c>
      <c r="CC107" t="str">
        <f t="shared" si="18"/>
        <v>Bachelor1NSt</v>
      </c>
      <c r="CD107" t="str">
        <f t="shared" si="19"/>
        <v>NStSpain</v>
      </c>
    </row>
    <row r="108" spans="1:82" ht="28.8" x14ac:dyDescent="0.55000000000000004">
      <c r="A108" s="2" t="s">
        <v>165</v>
      </c>
      <c r="B108" s="2" t="s">
        <v>86</v>
      </c>
      <c r="C108" t="s">
        <v>525</v>
      </c>
      <c r="D108" t="s">
        <v>101</v>
      </c>
      <c r="E108" s="2" t="s">
        <v>181</v>
      </c>
      <c r="F108" s="1" t="s">
        <v>526</v>
      </c>
      <c r="G108" s="2" t="s">
        <v>103</v>
      </c>
      <c r="H108">
        <v>3</v>
      </c>
      <c r="I108" s="1" t="s">
        <v>527</v>
      </c>
      <c r="J108" s="2" t="s">
        <v>93</v>
      </c>
      <c r="K108" s="2">
        <v>6</v>
      </c>
      <c r="L108" s="2" t="s">
        <v>170</v>
      </c>
      <c r="M108" s="30">
        <v>60</v>
      </c>
      <c r="N108" s="30">
        <v>30</v>
      </c>
      <c r="O108" s="30">
        <v>30</v>
      </c>
      <c r="P108" s="2" t="s">
        <v>568</v>
      </c>
      <c r="Q108" s="2" t="s">
        <v>95</v>
      </c>
      <c r="R108" s="2" t="s">
        <v>171</v>
      </c>
      <c r="S108" t="s">
        <v>463</v>
      </c>
      <c r="T108" s="2" t="str">
        <f>IF(COUNTA(U108:AG108),"X","")</f>
        <v/>
      </c>
      <c r="AH108" s="2" t="str">
        <f t="shared" si="17"/>
        <v/>
      </c>
      <c r="AR108" s="2" t="s">
        <v>132</v>
      </c>
      <c r="BE108" s="2" t="s">
        <v>132</v>
      </c>
      <c r="BF108" s="2" t="s">
        <v>132</v>
      </c>
      <c r="BJ108" s="2" t="s">
        <v>132</v>
      </c>
      <c r="BZ108" s="2" t="s">
        <v>132</v>
      </c>
      <c r="CB108" s="2">
        <f t="shared" si="16"/>
        <v>7</v>
      </c>
      <c r="CC108" t="str">
        <f t="shared" si="18"/>
        <v>Bachelor3NSt</v>
      </c>
      <c r="CD108" t="str">
        <f t="shared" si="19"/>
        <v>NStSpain</v>
      </c>
    </row>
    <row r="109" spans="1:82" x14ac:dyDescent="0.55000000000000004">
      <c r="A109" s="2" t="s">
        <v>165</v>
      </c>
      <c r="B109" s="2" t="s">
        <v>86</v>
      </c>
      <c r="C109" t="s">
        <v>528</v>
      </c>
      <c r="D109" t="s">
        <v>101</v>
      </c>
      <c r="E109" s="2" t="s">
        <v>181</v>
      </c>
      <c r="F109" s="1" t="s">
        <v>529</v>
      </c>
      <c r="G109" s="2" t="s">
        <v>103</v>
      </c>
      <c r="H109">
        <v>4</v>
      </c>
      <c r="I109" s="1" t="s">
        <v>530</v>
      </c>
      <c r="J109" s="2" t="s">
        <v>93</v>
      </c>
      <c r="K109" s="2">
        <v>6</v>
      </c>
      <c r="L109" s="2" t="s">
        <v>170</v>
      </c>
      <c r="M109" s="30">
        <v>60</v>
      </c>
      <c r="N109" s="30">
        <v>30</v>
      </c>
      <c r="O109" s="30">
        <v>30</v>
      </c>
      <c r="P109" s="2" t="s">
        <v>568</v>
      </c>
      <c r="Q109" s="2" t="s">
        <v>232</v>
      </c>
      <c r="R109" s="2" t="s">
        <v>171</v>
      </c>
      <c r="S109" t="s">
        <v>531</v>
      </c>
      <c r="T109" s="2" t="str">
        <f>IF(COUNTA(U109:AG109),"X","")</f>
        <v/>
      </c>
      <c r="AH109" s="2" t="str">
        <f t="shared" si="17"/>
        <v/>
      </c>
      <c r="AR109" s="2" t="s">
        <v>132</v>
      </c>
      <c r="BD109" s="2" t="s">
        <v>132</v>
      </c>
      <c r="BE109" s="2" t="s">
        <v>132</v>
      </c>
      <c r="BF109" s="2" t="s">
        <v>132</v>
      </c>
      <c r="BG109" s="2" t="s">
        <v>132</v>
      </c>
      <c r="BI109" s="2" t="s">
        <v>132</v>
      </c>
      <c r="BZ109" s="2" t="s">
        <v>132</v>
      </c>
      <c r="CB109" s="2">
        <f t="shared" si="16"/>
        <v>9</v>
      </c>
      <c r="CC109" t="str">
        <f t="shared" si="18"/>
        <v>Bachelor4NSt</v>
      </c>
      <c r="CD109" t="str">
        <f t="shared" si="19"/>
        <v>NStSpain</v>
      </c>
    </row>
    <row r="110" spans="1:82" ht="43.2" x14ac:dyDescent="0.55000000000000004">
      <c r="A110" s="2" t="s">
        <v>99</v>
      </c>
      <c r="B110" s="2" t="s">
        <v>86</v>
      </c>
      <c r="C110" t="s">
        <v>532</v>
      </c>
      <c r="D110" s="2" t="s">
        <v>253</v>
      </c>
      <c r="E110" s="2" t="s">
        <v>181</v>
      </c>
      <c r="F110" s="44" t="s">
        <v>570</v>
      </c>
      <c r="G110" t="s">
        <v>239</v>
      </c>
      <c r="H110">
        <v>3</v>
      </c>
      <c r="I110" s="1" t="s">
        <v>572</v>
      </c>
      <c r="J110" s="2" t="s">
        <v>115</v>
      </c>
      <c r="K110" s="2">
        <v>9</v>
      </c>
      <c r="L110" s="2" t="s">
        <v>170</v>
      </c>
      <c r="M110" s="2" t="s">
        <v>106</v>
      </c>
      <c r="N110" s="2" t="s">
        <v>106</v>
      </c>
      <c r="O110" s="2" t="s">
        <v>106</v>
      </c>
      <c r="P110" s="2" t="s">
        <v>568</v>
      </c>
      <c r="Q110" s="2" t="s">
        <v>533</v>
      </c>
      <c r="R110" s="2" t="s">
        <v>197</v>
      </c>
      <c r="T110" s="2" t="str">
        <f>IF(COUNTA(U110:AG110),"X","")</f>
        <v/>
      </c>
      <c r="AH110" s="2" t="str">
        <f t="shared" si="17"/>
        <v/>
      </c>
      <c r="BK110" s="2" t="s">
        <v>98</v>
      </c>
      <c r="CB110" s="2">
        <f t="shared" si="16"/>
        <v>3</v>
      </c>
      <c r="CC110" t="str">
        <f t="shared" si="18"/>
        <v>Bachelor3NSt</v>
      </c>
      <c r="CD110" t="str">
        <f t="shared" si="19"/>
        <v>NStItaly</v>
      </c>
    </row>
    <row r="111" spans="1:82" ht="43.2" x14ac:dyDescent="0.55000000000000004">
      <c r="A111" s="2" t="s">
        <v>99</v>
      </c>
      <c r="B111" s="2" t="s">
        <v>86</v>
      </c>
      <c r="C111" t="s">
        <v>532</v>
      </c>
      <c r="D111" s="2" t="s">
        <v>253</v>
      </c>
      <c r="E111" s="2" t="s">
        <v>89</v>
      </c>
      <c r="F111" s="45" t="s">
        <v>571</v>
      </c>
      <c r="G111" t="s">
        <v>534</v>
      </c>
      <c r="H111">
        <v>2</v>
      </c>
      <c r="I111" s="1" t="s">
        <v>573</v>
      </c>
      <c r="J111" s="2" t="s">
        <v>115</v>
      </c>
      <c r="K111" s="2">
        <v>6</v>
      </c>
      <c r="L111" s="2" t="s">
        <v>170</v>
      </c>
      <c r="M111" s="2">
        <v>48</v>
      </c>
      <c r="N111" s="2" t="s">
        <v>106</v>
      </c>
      <c r="O111" s="2" t="s">
        <v>106</v>
      </c>
      <c r="P111" s="2" t="s">
        <v>566</v>
      </c>
      <c r="Q111" s="2" t="s">
        <v>535</v>
      </c>
      <c r="R111" s="2" t="s">
        <v>197</v>
      </c>
      <c r="S111" t="s">
        <v>108</v>
      </c>
      <c r="T111" s="2" t="str">
        <f t="shared" si="20"/>
        <v>X</v>
      </c>
      <c r="U111" s="2" t="s">
        <v>98</v>
      </c>
      <c r="Y111" s="2" t="s">
        <v>98</v>
      </c>
      <c r="AH111" s="2" t="s">
        <v>98</v>
      </c>
      <c r="AS111" s="2" t="s">
        <v>98</v>
      </c>
      <c r="BC111" s="2" t="s">
        <v>98</v>
      </c>
      <c r="BK111" s="2" t="s">
        <v>98</v>
      </c>
      <c r="CB111" s="2">
        <f t="shared" si="16"/>
        <v>7</v>
      </c>
      <c r="CC111" t="str">
        <f t="shared" si="18"/>
        <v>Master2ST</v>
      </c>
      <c r="CD111" t="str">
        <f t="shared" si="19"/>
        <v>STItaly</v>
      </c>
    </row>
    <row r="112" spans="1:82" ht="28.8" x14ac:dyDescent="0.55000000000000004">
      <c r="A112" s="2" t="s">
        <v>99</v>
      </c>
      <c r="B112" s="2" t="s">
        <v>86</v>
      </c>
      <c r="C112" t="s">
        <v>536</v>
      </c>
      <c r="D112" s="2" t="s">
        <v>537</v>
      </c>
      <c r="E112" s="2" t="s">
        <v>181</v>
      </c>
      <c r="F112" t="s">
        <v>538</v>
      </c>
      <c r="G112" t="s">
        <v>239</v>
      </c>
      <c r="H112">
        <v>3</v>
      </c>
      <c r="I112" s="1" t="s">
        <v>539</v>
      </c>
      <c r="J112" s="2" t="s">
        <v>115</v>
      </c>
      <c r="K112" s="2">
        <v>6</v>
      </c>
      <c r="L112" s="2" t="s">
        <v>170</v>
      </c>
      <c r="M112" s="2" t="s">
        <v>106</v>
      </c>
      <c r="N112" s="2" t="s">
        <v>106</v>
      </c>
      <c r="O112" s="2" t="s">
        <v>106</v>
      </c>
      <c r="P112" s="2" t="s">
        <v>568</v>
      </c>
      <c r="Q112" s="2" t="s">
        <v>116</v>
      </c>
      <c r="R112" s="2" t="s">
        <v>197</v>
      </c>
      <c r="T112" s="2" t="str">
        <f>IF(COUNTA(U112:AG112),"X","")</f>
        <v/>
      </c>
      <c r="AH112" s="2" t="s">
        <v>98</v>
      </c>
      <c r="AX112" s="2" t="s">
        <v>98</v>
      </c>
      <c r="BD112" s="2" t="s">
        <v>399</v>
      </c>
      <c r="BE112" s="2" t="s">
        <v>98</v>
      </c>
      <c r="BF112" s="2" t="s">
        <v>98</v>
      </c>
      <c r="BG112" s="2" t="s">
        <v>98</v>
      </c>
      <c r="BI112" s="2" t="s">
        <v>98</v>
      </c>
      <c r="BK112" s="2" t="s">
        <v>98</v>
      </c>
      <c r="CB112" s="2">
        <f t="shared" si="16"/>
        <v>9</v>
      </c>
      <c r="CC112" t="str">
        <f t="shared" si="18"/>
        <v>Bachelor3NSt</v>
      </c>
      <c r="CD112" t="str">
        <f t="shared" si="19"/>
        <v>NStItaly</v>
      </c>
    </row>
    <row r="113" spans="1:82" x14ac:dyDescent="0.55000000000000004">
      <c r="A113" s="2" t="s">
        <v>99</v>
      </c>
      <c r="B113" s="2" t="s">
        <v>86</v>
      </c>
      <c r="C113" t="s">
        <v>540</v>
      </c>
      <c r="D113" s="2" t="s">
        <v>101</v>
      </c>
      <c r="E113" s="2" t="s">
        <v>181</v>
      </c>
      <c r="F113" t="s">
        <v>541</v>
      </c>
      <c r="G113" s="2" t="s">
        <v>239</v>
      </c>
      <c r="H113">
        <v>3</v>
      </c>
      <c r="I113" s="1" t="s">
        <v>542</v>
      </c>
      <c r="J113" s="2" t="s">
        <v>93</v>
      </c>
      <c r="K113" s="2">
        <v>9</v>
      </c>
      <c r="L113" s="2" t="s">
        <v>170</v>
      </c>
      <c r="M113" s="2" t="s">
        <v>106</v>
      </c>
      <c r="N113" s="2" t="s">
        <v>106</v>
      </c>
      <c r="O113" s="2" t="s">
        <v>106</v>
      </c>
      <c r="P113" s="2" t="s">
        <v>568</v>
      </c>
      <c r="Q113" s="2" t="s">
        <v>106</v>
      </c>
      <c r="R113" s="2" t="s">
        <v>197</v>
      </c>
      <c r="T113" s="2" t="str">
        <f t="shared" si="20"/>
        <v>X</v>
      </c>
      <c r="U113" s="2" t="s">
        <v>98</v>
      </c>
      <c r="W113" s="2" t="s">
        <v>98</v>
      </c>
      <c r="AH113" s="2" t="str">
        <f>IF(COUNTA(AI113:AO113),"X","")</f>
        <v/>
      </c>
      <c r="BK113" s="2" t="s">
        <v>98</v>
      </c>
      <c r="CB113" s="2">
        <f t="shared" si="16"/>
        <v>5</v>
      </c>
      <c r="CC113" t="str">
        <f t="shared" si="18"/>
        <v>Bachelor3NSt</v>
      </c>
      <c r="CD113" t="str">
        <f t="shared" si="19"/>
        <v>NStItaly</v>
      </c>
    </row>
    <row r="114" spans="1:82" ht="28.8" x14ac:dyDescent="0.55000000000000004">
      <c r="A114" s="2" t="s">
        <v>99</v>
      </c>
      <c r="B114" s="2" t="s">
        <v>86</v>
      </c>
      <c r="C114" t="s">
        <v>543</v>
      </c>
      <c r="D114" s="2" t="s">
        <v>253</v>
      </c>
      <c r="E114" s="2" t="s">
        <v>181</v>
      </c>
      <c r="F114" t="s">
        <v>544</v>
      </c>
      <c r="G114" s="2" t="s">
        <v>239</v>
      </c>
      <c r="H114">
        <v>3</v>
      </c>
      <c r="I114" s="1" t="s">
        <v>545</v>
      </c>
      <c r="J114" s="2" t="s">
        <v>115</v>
      </c>
      <c r="K114" s="2">
        <v>9</v>
      </c>
      <c r="L114" s="2" t="s">
        <v>170</v>
      </c>
      <c r="M114" s="2" t="s">
        <v>106</v>
      </c>
      <c r="N114" s="2" t="s">
        <v>106</v>
      </c>
      <c r="O114" s="2" t="s">
        <v>106</v>
      </c>
      <c r="P114" s="2" t="s">
        <v>568</v>
      </c>
      <c r="Q114" s="2" t="s">
        <v>415</v>
      </c>
      <c r="R114" s="2" t="s">
        <v>197</v>
      </c>
      <c r="T114" s="2" t="str">
        <f>IF(COUNTA(U114:AG114),"X","")</f>
        <v/>
      </c>
      <c r="AH114" s="2" t="str">
        <f>IF(COUNTA(AI114:AO114),"X","")</f>
        <v/>
      </c>
      <c r="BE114" s="2" t="s">
        <v>98</v>
      </c>
      <c r="BF114" s="2" t="s">
        <v>98</v>
      </c>
      <c r="BI114" s="2" t="s">
        <v>98</v>
      </c>
      <c r="BK114" s="2" t="s">
        <v>98</v>
      </c>
      <c r="CB114" s="2">
        <f t="shared" si="16"/>
        <v>6</v>
      </c>
      <c r="CC114" t="str">
        <f t="shared" si="18"/>
        <v>Bachelor3NSt</v>
      </c>
      <c r="CD114" t="str">
        <f t="shared" si="19"/>
        <v>NStItaly</v>
      </c>
    </row>
    <row r="115" spans="1:82" ht="43.2" x14ac:dyDescent="0.55000000000000004">
      <c r="A115" s="2" t="s">
        <v>99</v>
      </c>
      <c r="B115" s="2" t="s">
        <v>86</v>
      </c>
      <c r="C115" t="s">
        <v>546</v>
      </c>
      <c r="D115" s="2" t="s">
        <v>101</v>
      </c>
      <c r="E115" s="2" t="s">
        <v>181</v>
      </c>
      <c r="F115" t="s">
        <v>547</v>
      </c>
      <c r="G115" s="2" t="s">
        <v>239</v>
      </c>
      <c r="H115">
        <v>3</v>
      </c>
      <c r="I115" s="1" t="s">
        <v>548</v>
      </c>
      <c r="J115" s="2" t="s">
        <v>115</v>
      </c>
      <c r="K115" s="2">
        <v>9</v>
      </c>
      <c r="L115" s="2" t="s">
        <v>170</v>
      </c>
      <c r="M115" s="2" t="s">
        <v>106</v>
      </c>
      <c r="N115" s="2" t="s">
        <v>106</v>
      </c>
      <c r="O115" s="2" t="s">
        <v>106</v>
      </c>
      <c r="P115" s="2" t="s">
        <v>568</v>
      </c>
      <c r="Q115" s="2" t="s">
        <v>549</v>
      </c>
      <c r="R115" s="2" t="s">
        <v>197</v>
      </c>
      <c r="T115" s="2" t="str">
        <f t="shared" si="20"/>
        <v>X</v>
      </c>
      <c r="W115" s="2" t="s">
        <v>98</v>
      </c>
      <c r="AH115" s="2" t="s">
        <v>98</v>
      </c>
      <c r="AK115" s="2" t="s">
        <v>98</v>
      </c>
      <c r="BC115" s="2" t="s">
        <v>98</v>
      </c>
      <c r="BE115" s="2" t="s">
        <v>98</v>
      </c>
      <c r="BK115" s="2" t="s">
        <v>98</v>
      </c>
      <c r="CB115" s="2">
        <f t="shared" si="16"/>
        <v>7</v>
      </c>
      <c r="CC115" t="str">
        <f t="shared" si="18"/>
        <v>Bachelor3NSt</v>
      </c>
      <c r="CD115" t="str">
        <f t="shared" si="19"/>
        <v>NStItaly</v>
      </c>
    </row>
    <row r="116" spans="1:82" ht="57.6" x14ac:dyDescent="0.55000000000000004">
      <c r="A116" s="2" t="s">
        <v>124</v>
      </c>
      <c r="B116" s="2" t="s">
        <v>86</v>
      </c>
      <c r="C116" t="s">
        <v>450</v>
      </c>
      <c r="D116" s="2" t="s">
        <v>451</v>
      </c>
      <c r="E116" s="2" t="s">
        <v>181</v>
      </c>
      <c r="F116" s="1" t="s">
        <v>550</v>
      </c>
      <c r="G116" s="2" t="s">
        <v>551</v>
      </c>
      <c r="H116">
        <v>1</v>
      </c>
      <c r="I116" s="1" t="s">
        <v>552</v>
      </c>
      <c r="J116" s="2" t="s">
        <v>115</v>
      </c>
      <c r="K116" s="2">
        <v>6</v>
      </c>
      <c r="L116" s="2" t="s">
        <v>94</v>
      </c>
      <c r="M116" s="2">
        <v>52</v>
      </c>
      <c r="N116" s="2">
        <v>26</v>
      </c>
      <c r="O116" s="2">
        <v>26</v>
      </c>
      <c r="P116" s="2" t="s">
        <v>568</v>
      </c>
      <c r="Q116" s="2" t="s">
        <v>232</v>
      </c>
      <c r="R116" s="2" t="s">
        <v>553</v>
      </c>
      <c r="T116" s="2" t="str">
        <f>IF(COUNTA(U116:AG116),"X","")</f>
        <v/>
      </c>
      <c r="AH116" s="2" t="str">
        <f>IF(COUNTA(AI116:AO116),"X","")</f>
        <v/>
      </c>
      <c r="BE116" s="2" t="s">
        <v>98</v>
      </c>
      <c r="CB116" s="2">
        <f t="shared" si="16"/>
        <v>3</v>
      </c>
      <c r="CC116" t="str">
        <f t="shared" si="18"/>
        <v>Bachelor1NSt</v>
      </c>
      <c r="CD116" t="str">
        <f t="shared" si="19"/>
        <v>NStPortugal</v>
      </c>
    </row>
    <row r="117" spans="1:82" ht="74.400000000000006" x14ac:dyDescent="0.55000000000000004">
      <c r="A117" s="2" t="s">
        <v>124</v>
      </c>
      <c r="B117" s="2" t="s">
        <v>86</v>
      </c>
      <c r="C117" t="s">
        <v>554</v>
      </c>
      <c r="D117" s="2" t="s">
        <v>555</v>
      </c>
      <c r="E117" s="2" t="s">
        <v>89</v>
      </c>
      <c r="F117" s="1" t="s">
        <v>556</v>
      </c>
      <c r="G117" s="2" t="s">
        <v>135</v>
      </c>
      <c r="H117">
        <v>1</v>
      </c>
      <c r="I117" s="1" t="s">
        <v>557</v>
      </c>
      <c r="J117" s="2" t="s">
        <v>93</v>
      </c>
      <c r="K117" s="2">
        <v>6</v>
      </c>
      <c r="L117" s="2" t="s">
        <v>105</v>
      </c>
      <c r="M117" s="2">
        <v>49</v>
      </c>
      <c r="N117" s="2">
        <v>28</v>
      </c>
      <c r="O117" s="2">
        <v>21</v>
      </c>
      <c r="P117" s="2" t="s">
        <v>566</v>
      </c>
      <c r="Q117" s="2" t="s">
        <v>558</v>
      </c>
      <c r="R117" s="2" t="s">
        <v>106</v>
      </c>
      <c r="S117" s="11" t="s">
        <v>559</v>
      </c>
      <c r="T117" s="2" t="str">
        <f t="shared" si="20"/>
        <v>X</v>
      </c>
      <c r="U117" s="2" t="s">
        <v>132</v>
      </c>
      <c r="X117" s="2" t="s">
        <v>132</v>
      </c>
      <c r="AB117" s="2" t="s">
        <v>132</v>
      </c>
      <c r="AF117" s="2" t="s">
        <v>132</v>
      </c>
      <c r="AH117" s="2" t="s">
        <v>132</v>
      </c>
      <c r="AI117" s="2" t="s">
        <v>132</v>
      </c>
      <c r="AJ117" s="2" t="s">
        <v>132</v>
      </c>
      <c r="AO117" s="2" t="s">
        <v>132</v>
      </c>
      <c r="AZ117" s="2" t="s">
        <v>132</v>
      </c>
      <c r="BC117" s="2" t="s">
        <v>132</v>
      </c>
      <c r="BE117" s="2" t="s">
        <v>132</v>
      </c>
      <c r="BF117" s="2" t="s">
        <v>132</v>
      </c>
      <c r="BG117" s="2" t="s">
        <v>132</v>
      </c>
      <c r="CB117" s="2">
        <f t="shared" si="16"/>
        <v>14</v>
      </c>
      <c r="CC117" t="str">
        <f t="shared" si="18"/>
        <v>Master1ST</v>
      </c>
      <c r="CD117" t="str">
        <f t="shared" si="19"/>
        <v>STPortugal</v>
      </c>
    </row>
    <row r="118" spans="1:82" x14ac:dyDescent="0.55000000000000004">
      <c r="A118" s="2" t="s">
        <v>124</v>
      </c>
      <c r="B118" s="2" t="s">
        <v>86</v>
      </c>
      <c r="C118" t="s">
        <v>313</v>
      </c>
      <c r="D118" s="2" t="s">
        <v>560</v>
      </c>
      <c r="E118" s="2" t="s">
        <v>181</v>
      </c>
      <c r="F118" s="1" t="s">
        <v>561</v>
      </c>
      <c r="G118" s="2" t="s">
        <v>208</v>
      </c>
      <c r="H118">
        <v>1</v>
      </c>
      <c r="I118" s="1" t="s">
        <v>562</v>
      </c>
      <c r="J118" s="2" t="s">
        <v>115</v>
      </c>
      <c r="K118" s="2">
        <v>9</v>
      </c>
      <c r="L118" s="2" t="s">
        <v>105</v>
      </c>
      <c r="M118" s="2">
        <v>60</v>
      </c>
      <c r="N118" s="2" t="s">
        <v>106</v>
      </c>
      <c r="O118" s="2" t="s">
        <v>106</v>
      </c>
      <c r="P118" s="2" t="s">
        <v>568</v>
      </c>
      <c r="Q118" s="2" t="s">
        <v>246</v>
      </c>
      <c r="R118" s="2" t="s">
        <v>241</v>
      </c>
      <c r="T118" s="2" t="str">
        <f>IF(COUNTA(U118:AG118),"X","")</f>
        <v/>
      </c>
      <c r="AH118" s="2" t="str">
        <f>IF(COUNTA(AI118:AO118),"X","")</f>
        <v/>
      </c>
      <c r="BE118" s="2" t="s">
        <v>132</v>
      </c>
      <c r="CB118" s="2">
        <f t="shared" si="16"/>
        <v>3</v>
      </c>
      <c r="CC118" t="str">
        <f t="shared" si="18"/>
        <v>Bachelor1NSt</v>
      </c>
      <c r="CD118" t="str">
        <f t="shared" si="19"/>
        <v>NStPortugal</v>
      </c>
    </row>
    <row r="119" spans="1:82" x14ac:dyDescent="0.55000000000000004">
      <c r="A119" s="2" t="s">
        <v>124</v>
      </c>
      <c r="B119" s="2" t="s">
        <v>86</v>
      </c>
      <c r="C119" t="s">
        <v>313</v>
      </c>
      <c r="D119" s="2" t="s">
        <v>560</v>
      </c>
      <c r="E119" s="2" t="s">
        <v>181</v>
      </c>
      <c r="F119" s="1" t="s">
        <v>561</v>
      </c>
      <c r="G119" s="2" t="s">
        <v>239</v>
      </c>
      <c r="H119">
        <v>3</v>
      </c>
      <c r="I119" s="1" t="s">
        <v>563</v>
      </c>
      <c r="J119" s="2" t="s">
        <v>115</v>
      </c>
      <c r="K119" s="2">
        <v>9</v>
      </c>
      <c r="L119" s="2" t="s">
        <v>105</v>
      </c>
      <c r="M119" s="2" t="s">
        <v>106</v>
      </c>
      <c r="N119" s="2" t="s">
        <v>106</v>
      </c>
      <c r="O119" s="2" t="s">
        <v>106</v>
      </c>
      <c r="P119" s="2" t="s">
        <v>568</v>
      </c>
      <c r="Q119" s="2" t="s">
        <v>246</v>
      </c>
      <c r="R119" s="2" t="s">
        <v>241</v>
      </c>
      <c r="T119" s="2" t="str">
        <f>IF(COUNTA(U119:AG119),"X","")</f>
        <v/>
      </c>
      <c r="AH119" s="2" t="str">
        <f>IF(COUNTA(AI119:AO119),"X","")</f>
        <v/>
      </c>
      <c r="AW119" s="2" t="s">
        <v>132</v>
      </c>
      <c r="BE119" s="2" t="s">
        <v>132</v>
      </c>
      <c r="BF119" s="2" t="s">
        <v>132</v>
      </c>
      <c r="BI119" s="2" t="s">
        <v>132</v>
      </c>
      <c r="BT119" s="2" t="s">
        <v>132</v>
      </c>
      <c r="CB119" s="2">
        <f t="shared" si="16"/>
        <v>7</v>
      </c>
      <c r="CC119" t="str">
        <f t="shared" si="18"/>
        <v>Bachelor3NSt</v>
      </c>
      <c r="CD119" t="str">
        <f t="shared" si="19"/>
        <v>NStPortugal</v>
      </c>
    </row>
    <row r="120" spans="1:82" ht="28.8" x14ac:dyDescent="0.55000000000000004">
      <c r="A120" s="2" t="s">
        <v>124</v>
      </c>
      <c r="B120" s="2" t="s">
        <v>86</v>
      </c>
      <c r="C120" t="s">
        <v>313</v>
      </c>
      <c r="D120" t="s">
        <v>138</v>
      </c>
      <c r="E120" s="2" t="s">
        <v>89</v>
      </c>
      <c r="F120" s="1" t="s">
        <v>314</v>
      </c>
      <c r="G120" s="2" t="s">
        <v>564</v>
      </c>
      <c r="H120">
        <v>1</v>
      </c>
      <c r="I120" s="1" t="s">
        <v>565</v>
      </c>
      <c r="J120" s="2" t="s">
        <v>115</v>
      </c>
      <c r="K120" s="2">
        <v>6</v>
      </c>
      <c r="L120" s="2" t="s">
        <v>105</v>
      </c>
      <c r="M120" s="2">
        <v>52</v>
      </c>
      <c r="N120" s="2" t="s">
        <v>106</v>
      </c>
      <c r="O120" s="2" t="s">
        <v>106</v>
      </c>
      <c r="P120" s="2" t="s">
        <v>568</v>
      </c>
      <c r="Q120" s="2" t="s">
        <v>246</v>
      </c>
      <c r="R120" s="2" t="s">
        <v>241</v>
      </c>
      <c r="T120" s="2" t="str">
        <f>IF(COUNTA(U120:AG120),"X","")</f>
        <v/>
      </c>
      <c r="AH120" s="2" t="s">
        <v>132</v>
      </c>
      <c r="AS120" s="2" t="s">
        <v>132</v>
      </c>
      <c r="BC120" s="2" t="s">
        <v>98</v>
      </c>
      <c r="CB120" s="2">
        <f t="shared" si="16"/>
        <v>4</v>
      </c>
      <c r="CC120" t="str">
        <f t="shared" si="18"/>
        <v>Master1NSt</v>
      </c>
      <c r="CD120" t="str">
        <f t="shared" si="19"/>
        <v>NStPortugal</v>
      </c>
    </row>
    <row r="121" spans="1:82" x14ac:dyDescent="0.55000000000000004">
      <c r="A121" s="2">
        <f t="shared" ref="A121:W121" si="21">COUNTA(A4:A120)</f>
        <v>117</v>
      </c>
      <c r="B121" s="2">
        <f t="shared" si="21"/>
        <v>117</v>
      </c>
      <c r="C121" s="2">
        <f t="shared" si="21"/>
        <v>117</v>
      </c>
      <c r="D121" s="2">
        <f t="shared" si="21"/>
        <v>117</v>
      </c>
      <c r="E121" s="2">
        <f t="shared" si="21"/>
        <v>117</v>
      </c>
      <c r="F121">
        <f t="shared" si="21"/>
        <v>117</v>
      </c>
      <c r="G121" s="2">
        <f t="shared" si="21"/>
        <v>117</v>
      </c>
      <c r="H121" s="2">
        <f t="shared" si="21"/>
        <v>117</v>
      </c>
      <c r="I121">
        <f t="shared" si="21"/>
        <v>117</v>
      </c>
      <c r="J121" s="2">
        <f t="shared" si="21"/>
        <v>117</v>
      </c>
      <c r="K121" s="2">
        <f t="shared" si="21"/>
        <v>117</v>
      </c>
      <c r="L121" s="2">
        <f t="shared" si="21"/>
        <v>117</v>
      </c>
      <c r="M121" s="2">
        <f t="shared" si="21"/>
        <v>116</v>
      </c>
      <c r="N121" s="2">
        <f t="shared" si="21"/>
        <v>117</v>
      </c>
      <c r="O121" s="2">
        <f t="shared" si="21"/>
        <v>117</v>
      </c>
      <c r="P121" s="2">
        <f t="shared" si="21"/>
        <v>117</v>
      </c>
      <c r="Q121" s="2">
        <f t="shared" si="21"/>
        <v>117</v>
      </c>
      <c r="R121" s="2">
        <f t="shared" si="21"/>
        <v>117</v>
      </c>
      <c r="S121">
        <f t="shared" si="21"/>
        <v>45</v>
      </c>
      <c r="T121" s="2">
        <f t="shared" si="21"/>
        <v>117</v>
      </c>
      <c r="U121" s="2">
        <f t="shared" si="21"/>
        <v>12</v>
      </c>
      <c r="V121" s="2">
        <f t="shared" si="21"/>
        <v>1</v>
      </c>
      <c r="W121" s="2">
        <f t="shared" si="21"/>
        <v>8</v>
      </c>
      <c r="X121" s="2">
        <f t="shared" ref="X121:BC121" si="22">COUNTA(X4:X120)</f>
        <v>3</v>
      </c>
      <c r="Y121" s="2">
        <f t="shared" si="22"/>
        <v>8</v>
      </c>
      <c r="Z121" s="2">
        <f t="shared" si="22"/>
        <v>6</v>
      </c>
      <c r="AA121" s="2">
        <f t="shared" si="22"/>
        <v>2</v>
      </c>
      <c r="AB121" s="2">
        <f t="shared" si="22"/>
        <v>8</v>
      </c>
      <c r="AC121" s="2">
        <f t="shared" si="22"/>
        <v>1</v>
      </c>
      <c r="AD121" s="2">
        <f t="shared" si="22"/>
        <v>1</v>
      </c>
      <c r="AE121" s="2">
        <f t="shared" si="22"/>
        <v>4</v>
      </c>
      <c r="AF121" s="2">
        <f t="shared" si="22"/>
        <v>2</v>
      </c>
      <c r="AG121" s="2">
        <f t="shared" si="22"/>
        <v>4</v>
      </c>
      <c r="AH121" s="2">
        <f t="shared" si="22"/>
        <v>117</v>
      </c>
      <c r="AI121" s="2">
        <f t="shared" si="22"/>
        <v>14</v>
      </c>
      <c r="AJ121" s="2">
        <f t="shared" si="22"/>
        <v>11</v>
      </c>
      <c r="AK121" s="2">
        <f t="shared" si="22"/>
        <v>11</v>
      </c>
      <c r="AL121" s="2">
        <f t="shared" si="22"/>
        <v>6</v>
      </c>
      <c r="AM121" s="2">
        <f t="shared" si="22"/>
        <v>4</v>
      </c>
      <c r="AN121" s="2">
        <f t="shared" si="22"/>
        <v>4</v>
      </c>
      <c r="AO121" s="2">
        <f t="shared" si="22"/>
        <v>5</v>
      </c>
      <c r="AP121" s="2">
        <f t="shared" si="22"/>
        <v>2</v>
      </c>
      <c r="AQ121" s="2">
        <f t="shared" si="22"/>
        <v>0</v>
      </c>
      <c r="AR121" s="2">
        <f t="shared" si="22"/>
        <v>16</v>
      </c>
      <c r="AS121" s="2">
        <f t="shared" si="22"/>
        <v>12</v>
      </c>
      <c r="AT121" s="2">
        <f t="shared" si="22"/>
        <v>9</v>
      </c>
      <c r="AU121" s="2">
        <f t="shared" si="22"/>
        <v>4</v>
      </c>
      <c r="AV121" s="2">
        <f t="shared" si="22"/>
        <v>1</v>
      </c>
      <c r="AW121" s="2">
        <f t="shared" si="22"/>
        <v>9</v>
      </c>
      <c r="AX121" s="2">
        <f t="shared" si="22"/>
        <v>4</v>
      </c>
      <c r="AY121" s="2">
        <f t="shared" si="22"/>
        <v>0</v>
      </c>
      <c r="AZ121" s="2">
        <f t="shared" si="22"/>
        <v>3</v>
      </c>
      <c r="BA121" s="2">
        <f t="shared" si="22"/>
        <v>2</v>
      </c>
      <c r="BB121" s="2">
        <f t="shared" si="22"/>
        <v>0</v>
      </c>
      <c r="BC121" s="2">
        <f t="shared" si="22"/>
        <v>35</v>
      </c>
      <c r="BD121" s="2">
        <f t="shared" ref="BD121:CA121" si="23">COUNTA(BD4:BD120)</f>
        <v>36</v>
      </c>
      <c r="BE121" s="2">
        <f t="shared" si="23"/>
        <v>61</v>
      </c>
      <c r="BF121" s="2">
        <f t="shared" si="23"/>
        <v>32</v>
      </c>
      <c r="BG121" s="2">
        <f t="shared" si="23"/>
        <v>28</v>
      </c>
      <c r="BH121" s="2">
        <f t="shared" si="23"/>
        <v>4</v>
      </c>
      <c r="BI121" s="2">
        <f t="shared" si="23"/>
        <v>19</v>
      </c>
      <c r="BJ121" s="2">
        <f t="shared" si="23"/>
        <v>11</v>
      </c>
      <c r="BK121" s="2">
        <f t="shared" si="23"/>
        <v>48</v>
      </c>
      <c r="BL121" s="2">
        <f t="shared" si="23"/>
        <v>1</v>
      </c>
      <c r="BM121" s="2">
        <f t="shared" si="23"/>
        <v>0</v>
      </c>
      <c r="BN121" s="2">
        <f t="shared" si="23"/>
        <v>0</v>
      </c>
      <c r="BO121" s="2">
        <f t="shared" si="23"/>
        <v>0</v>
      </c>
      <c r="BP121" s="2">
        <f t="shared" si="23"/>
        <v>0</v>
      </c>
      <c r="BQ121" s="2">
        <f t="shared" si="23"/>
        <v>0</v>
      </c>
      <c r="BR121" s="2">
        <f t="shared" si="23"/>
        <v>0</v>
      </c>
      <c r="BS121" s="2">
        <f t="shared" si="23"/>
        <v>0</v>
      </c>
      <c r="BT121" s="2">
        <f t="shared" si="23"/>
        <v>10</v>
      </c>
      <c r="BU121" s="2">
        <f t="shared" si="23"/>
        <v>0</v>
      </c>
      <c r="BV121" s="2">
        <f t="shared" si="23"/>
        <v>0</v>
      </c>
      <c r="BW121" s="2">
        <f t="shared" si="23"/>
        <v>2</v>
      </c>
      <c r="BX121" s="2">
        <f t="shared" si="23"/>
        <v>11</v>
      </c>
      <c r="BY121" s="2">
        <f t="shared" si="23"/>
        <v>2</v>
      </c>
      <c r="BZ121" s="2">
        <f t="shared" si="23"/>
        <v>14</v>
      </c>
      <c r="CA121" s="2">
        <f t="shared" si="23"/>
        <v>0</v>
      </c>
      <c r="CB121" s="2">
        <f>COUNTIF(CB4:CB120,"&gt;0")</f>
        <v>117</v>
      </c>
      <c r="CC121">
        <f>COUNTA(CC4:CC120)</f>
        <v>117</v>
      </c>
    </row>
    <row r="122" spans="1:82" x14ac:dyDescent="0.55000000000000004">
      <c r="C122" s="2"/>
      <c r="D122" s="2"/>
    </row>
  </sheetData>
  <sheetProtection autoFilter="0"/>
  <sortState xmlns:xlrd2="http://schemas.microsoft.com/office/spreadsheetml/2017/richdata2" ref="A4:R95">
    <sortCondition ref="P4:P95"/>
    <sortCondition descending="1" ref="E4:E95"/>
  </sortState>
  <conditionalFormatting sqref="P1:P120 P122:P1048576">
    <cfRule type="cellIs" dxfId="3" priority="1" operator="equal">
      <formula>"Complete"</formula>
    </cfRule>
    <cfRule type="cellIs" dxfId="2" priority="2" operator="equal">
      <formula>"Marginal"</formula>
    </cfRule>
    <cfRule type="cellIs" dxfId="1" priority="3" operator="equal">
      <formula>"Partial"</formula>
    </cfRule>
    <cfRule type="cellIs" dxfId="0" priority="4" operator="equal">
      <formula>"Absent"</formula>
    </cfRule>
  </conditionalFormatting>
  <hyperlinks>
    <hyperlink ref="I8" r:id="rId1" display="https://sigarra.up.pt/feup/en/ucurr_geral.ficha_uc_view?pv_ocorrencia_id=501971" xr:uid="{C27D1472-C884-410D-825F-9C32EBB81085}"/>
    <hyperlink ref="F8" r:id="rId2" display="https://sigarra.up.pt/feup/en/cur_geral.cur_view?pv_curso_id=22862&amp;pv_ano_lectivo=2022" xr:uid="{8F57618A-B534-4152-9C4F-897EDE340C27}"/>
    <hyperlink ref="F90" r:id="rId3" xr:uid="{5A5B42AD-E4D4-40AF-8A5C-3D9491A79B08}"/>
    <hyperlink ref="I91" r:id="rId4" xr:uid="{AB3F5633-C5C9-4566-8042-69201AA97B25}"/>
    <hyperlink ref="F91" r:id="rId5" xr:uid="{C876C2A5-B9A9-4923-9ACF-0A73A73A875B}"/>
    <hyperlink ref="I90" r:id="rId6" xr:uid="{0FCC4D19-481F-4311-8915-4EC6B1A937B7}"/>
    <hyperlink ref="I33" r:id="rId7" xr:uid="{BEA67038-23F6-46D2-812B-D6B7173134D7}"/>
    <hyperlink ref="I34" r:id="rId8" xr:uid="{69C0CEFF-5159-46E7-9860-67BC139B3BE0}"/>
    <hyperlink ref="I48" r:id="rId9" xr:uid="{B0FF7290-5975-476E-A1F2-45E217E1A7E1}"/>
    <hyperlink ref="F48" r:id="rId10" xr:uid="{06342B42-E895-4637-88D5-B025BD698C2E}"/>
    <hyperlink ref="I50" r:id="rId11" xr:uid="{51A1538A-FF0C-46BC-8073-F68014FE6F91}"/>
    <hyperlink ref="I9" r:id="rId12" xr:uid="{9CB9DAFA-8752-4279-8573-8FD00E0581F4}"/>
    <hyperlink ref="F75" r:id="rId13" xr:uid="{C7722B80-61FB-4601-9350-03737917CAE4}"/>
    <hyperlink ref="I75" r:id="rId14" xr:uid="{9FA69CEE-B818-4A6E-BEAC-373DB0C0E6DB}"/>
    <hyperlink ref="F17" r:id="rId15" xr:uid="{9D44FE93-987F-4E07-9259-9311DB31D666}"/>
    <hyperlink ref="F61" r:id="rId16" display="https://studiekiezer.ugent.be/bachelor-of-science-in-engineering-technology-information-engineering-technology/programma/2022" xr:uid="{741D0168-3F37-40A7-B2CE-51A9C4E5D5F4}"/>
    <hyperlink ref="I61" r:id="rId17" xr:uid="{3E52C228-20E9-4D83-9818-6878FEA62E08}"/>
    <hyperlink ref="F4" r:id="rId18" xr:uid="{DB6B6E37-DDFA-4B95-BCC0-7C22825E256E}"/>
    <hyperlink ref="F62" r:id="rId19" xr:uid="{1FF79AE8-FB1D-4CA4-8195-3BE89D7B8815}"/>
    <hyperlink ref="F63" r:id="rId20" xr:uid="{9D76A852-A848-41C3-8FEC-2A2A7BC69A7B}"/>
    <hyperlink ref="F64" r:id="rId21" location="bl=all" xr:uid="{8A729136-095D-4458-8CE0-BE4FADC2593A}"/>
    <hyperlink ref="I64" r:id="rId22" location="activetab=doelstellingen_idm14778000&amp;bl=all" xr:uid="{EDD89D3C-7800-40C7-AC29-BAC27DB271B3}"/>
    <hyperlink ref="F65" r:id="rId23" location="bl=all" xr:uid="{74C28F43-D16B-49CE-B2FA-A2EF5E0E0280}"/>
    <hyperlink ref="I65" r:id="rId24" location="activetab=doelstellingen_idp1557568&amp;bl=all" xr:uid="{6B250FB1-F061-4435-92CB-03C6BB90EBC5}"/>
    <hyperlink ref="F66" r:id="rId25" location="bl=all" xr:uid="{4BECE9AB-CFD2-4230-830A-1C10AAC28635}"/>
    <hyperlink ref="I66" r:id="rId26" location="activetab=doelstellingen_idp2809952&amp;bl=all" xr:uid="{C8AE2C1E-8E5E-4CE2-99B9-C27CFAB0550B}"/>
    <hyperlink ref="F67" r:id="rId27" location="bl=all" xr:uid="{68339EC2-F74E-4315-B7A9-282861290DC3}"/>
    <hyperlink ref="I67" r:id="rId28" location="activetab=doelstellingen_idm14397168&amp;bl=all" xr:uid="{6A90C918-120A-4370-836D-10E8B7551128}"/>
    <hyperlink ref="F68" r:id="rId29" location="bl=all" xr:uid="{360D5155-F2E7-48FA-9B21-D80AC8C7F381}"/>
    <hyperlink ref="I68" r:id="rId30" location="activetab=doelstellingen_idp247776" xr:uid="{EDDAB03B-9A32-46D2-BAD5-FDE2B6221987}"/>
    <hyperlink ref="I69" r:id="rId31" location="activetab=doelstellingen_idp39808" xr:uid="{477B29F8-E26B-4DB9-8EA1-5F6EA0321080}"/>
    <hyperlink ref="F69" r:id="rId32" location="bl=all" xr:uid="{BE7B8272-BCFF-4512-94A5-E8A54AB61B88}"/>
    <hyperlink ref="F76" r:id="rId33" xr:uid="{C6E17AB0-AC8A-4CEE-B9E4-90F4CBA18EF0}"/>
    <hyperlink ref="I76" r:id="rId34" xr:uid="{37E9B0BA-C306-4309-B4E8-2810D8D34EAA}"/>
    <hyperlink ref="F80" r:id="rId35" display="https://www4.ceda.polimi.it/manifesti/manifesti/controller/ManifestoPublic.do?check_params=1&amp;aa=2022&amp;k_corso_la=358&amp;polij_device_category=DESKTOP&amp;__pj0=0&amp;__pj1=b8c4b7fd9a94e3a3c6eac479af9d3889" xr:uid="{F33D0622-5CEB-44FB-8BCC-EC40CF54DACF}"/>
    <hyperlink ref="F81" r:id="rId36" display="https://www4.ceda.polimi.it/manifesti/manifesti/controller/ManifestoPublic.do?check_params=1&amp;aa=2022&amp;k_corso_la=358&amp;polij_device_category=DESKTOP&amp;__pj0=0&amp;__pj1=b8c4b7fd9a94e3a3c6eac479af9d3889" xr:uid="{D357611B-57E3-4458-8A71-A2D64B20656B}"/>
    <hyperlink ref="I80" r:id="rId37" xr:uid="{7671C0B8-BD22-466D-8112-8DDF3E5D8D96}"/>
    <hyperlink ref="I81" r:id="rId38" xr:uid="{94654E46-92FB-47CC-8FEC-A7621063898C}"/>
    <hyperlink ref="F41" r:id="rId39" xr:uid="{FF329F0A-5E0B-464F-BDD6-D8847D9851CD}"/>
    <hyperlink ref="I41" r:id="rId40" xr:uid="{E97EC149-AB3B-4880-8562-A67B49E1974E}"/>
    <hyperlink ref="F44" r:id="rId41" xr:uid="{B78CE7CD-A81D-449E-8E7A-30E3DEED2E64}"/>
    <hyperlink ref="I44" r:id="rId42" xr:uid="{AB65EB20-0447-472E-943C-37C2F86CF89D}"/>
    <hyperlink ref="F47" r:id="rId43" xr:uid="{99228F11-F347-4692-8E6F-BB4CB3645997}"/>
    <hyperlink ref="I47" r:id="rId44" xr:uid="{6A0E1F77-155B-40D0-B184-B01AFA004CA3}"/>
    <hyperlink ref="F33" r:id="rId45" xr:uid="{1C2DB0C1-61A2-4CE7-BDF1-304DB14409E8}"/>
    <hyperlink ref="F89" r:id="rId46" xr:uid="{97B829C9-4EAB-440A-A6B9-13D81354B80E}"/>
    <hyperlink ref="I89" r:id="rId47" xr:uid="{3B9F5B38-A624-467E-9AC2-DDA12551787B}"/>
    <hyperlink ref="F7" r:id="rId48" xr:uid="{F133C190-99E1-49C3-A46D-6DA41C3E6F80}"/>
    <hyperlink ref="I7" r:id="rId49" xr:uid="{77784BD8-BD2B-402D-85B8-D855A8003C80}"/>
    <hyperlink ref="F72" r:id="rId50" xr:uid="{84C1886F-6141-45CC-858A-B09BFA478122}"/>
    <hyperlink ref="I72" r:id="rId51" xr:uid="{0DF4D537-B4F9-4D14-8E0A-DA718C08190A}"/>
    <hyperlink ref="F77" r:id="rId52" xr:uid="{17ECC990-A424-45D1-B7E5-9CA48F92C902}"/>
    <hyperlink ref="I77" r:id="rId53" xr:uid="{68A3E25C-90A2-4B9E-8CCA-AA2AF228AB4E}"/>
    <hyperlink ref="F39" r:id="rId54" xr:uid="{25735B91-2AAF-41DB-A57F-1FCB9BC7F4F1}"/>
    <hyperlink ref="I39" r:id="rId55" xr:uid="{5681EDED-8B29-4DAD-AAEF-B1560FB4B701}"/>
    <hyperlink ref="F40" r:id="rId56" xr:uid="{C5A4A8C3-7F12-4D16-9758-8399D449A9A0}"/>
    <hyperlink ref="I40" r:id="rId57" xr:uid="{8D0B56FE-453C-4D49-A547-3EF7FA4C10E6}"/>
    <hyperlink ref="F84" r:id="rId58" xr:uid="{D5E79973-58DA-4D49-8089-9AFFBDBE884E}"/>
    <hyperlink ref="I84" r:id="rId59" location="en" xr:uid="{82671D8D-AE9C-4B18-AA5C-5D05A91F9D02}"/>
    <hyperlink ref="F5" r:id="rId60" xr:uid="{45475DC1-92AD-4FE4-82DC-44C237383885}"/>
    <hyperlink ref="I5" r:id="rId61" xr:uid="{C39C425C-58EA-4692-B960-D83C6A829D28}"/>
    <hyperlink ref="F30" r:id="rId62" xr:uid="{9F89853B-37DE-450B-8070-21336399AD0F}"/>
    <hyperlink ref="I30" r:id="rId63" xr:uid="{5F65949B-66D0-4FEC-9C7E-BFDC7B15EBF2}"/>
    <hyperlink ref="I32" r:id="rId64" xr:uid="{18BCC73A-C0F2-4CA3-A1C9-6CAADECBDC56}"/>
    <hyperlink ref="I31" r:id="rId65" xr:uid="{A26380EB-E94C-40A4-8B8E-B3FCA2F837AD}"/>
    <hyperlink ref="F31" r:id="rId66" xr:uid="{937D5A61-C3B3-4029-8395-65971716EDEF}"/>
    <hyperlink ref="F32" r:id="rId67" xr:uid="{36894287-CF6C-446B-8220-649FAE867485}"/>
    <hyperlink ref="F42" r:id="rId68" xr:uid="{64CD8318-9002-4158-B77B-BEC66881A9E6}"/>
    <hyperlink ref="I42" r:id="rId69" xr:uid="{1C74D5E5-0726-4519-8D65-6C2A0EA19FDD}"/>
    <hyperlink ref="F45" r:id="rId70" xr:uid="{845E92CA-ADAE-4182-B0E0-F27A05183C23}"/>
    <hyperlink ref="I45" r:id="rId71" xr:uid="{747EE6A8-F6E1-42E7-A936-E627A7E7AD52}"/>
    <hyperlink ref="F73" r:id="rId72" xr:uid="{C1A8B469-F093-429C-8161-8732320B752A}"/>
    <hyperlink ref="F38" r:id="rId73" xr:uid="{EC806B83-D4F7-4485-837F-D5949ED949A5}"/>
    <hyperlink ref="I38" r:id="rId74" xr:uid="{A4CD0455-7E8C-4294-A922-1BA0A0B68A54}"/>
    <hyperlink ref="F78" r:id="rId75" xr:uid="{F2C04629-30ED-48FD-81A1-0D9D190412AA}"/>
    <hyperlink ref="F54:F57" r:id="rId76" display="https://corsi.unisa.it/05121/didattica/insegnamenti" xr:uid="{0BCFA08C-7E3E-499D-B1FD-0D1DFF93D393}"/>
    <hyperlink ref="F46" r:id="rId77" xr:uid="{7A339F27-5CA8-4C70-A877-1B2813C34180}"/>
    <hyperlink ref="I49" r:id="rId78" xr:uid="{C1A6611A-836F-4957-AA24-854D882726AA}"/>
    <hyperlink ref="F49" r:id="rId79" xr:uid="{A9E93151-9BB3-4C81-8234-B6BE0E72EB60}"/>
    <hyperlink ref="F18" r:id="rId80" xr:uid="{269CE720-FF4C-4429-A034-5DE72CB6FD98}"/>
    <hyperlink ref="I18" r:id="rId81" xr:uid="{96D6E928-42C0-4B84-9FB9-48CF1230AEFE}"/>
    <hyperlink ref="F34" r:id="rId82" xr:uid="{1BD4C336-6680-4E72-8AB0-A416AD16EF23}"/>
    <hyperlink ref="F9" r:id="rId83" xr:uid="{CC53AB47-DF7B-4E51-A7FA-31699F68B214}"/>
    <hyperlink ref="F10" r:id="rId84" xr:uid="{E25B8D4D-3AE7-417E-B0CB-235A2021D4CB}"/>
    <hyperlink ref="I19" r:id="rId85" xr:uid="{52244C9A-A0A4-4853-A9A9-A4375356B36E}"/>
    <hyperlink ref="F19" r:id="rId86" xr:uid="{B56275E6-703C-46A5-A253-E4B8B1378638}"/>
    <hyperlink ref="I20" r:id="rId87" xr:uid="{3C6690CD-30D1-465B-B345-78BA553439C0}"/>
    <hyperlink ref="F20" r:id="rId88" xr:uid="{068686EB-E3EC-4E81-80F9-79243AA57FF8}"/>
    <hyperlink ref="F21" r:id="rId89" xr:uid="{5B2A1BA9-EA0E-4A25-8179-22207671DB46}"/>
    <hyperlink ref="I21" r:id="rId90" xr:uid="{C8DD3446-E6A2-48DC-961A-DCD8DB90E952}"/>
    <hyperlink ref="F50" r:id="rId91" xr:uid="{02FB73DD-117C-49EC-903A-62576F32C6C4}"/>
    <hyperlink ref="I15" r:id="rId92" xr:uid="{09792105-B0FB-48E5-892F-F106D21DC7E7}"/>
    <hyperlink ref="F15" r:id="rId93" xr:uid="{CAA3E9DD-6529-4265-BA5C-75D0FA48A3B4}"/>
    <hyperlink ref="I57" r:id="rId94" xr:uid="{314D8DE2-3FE2-4A33-91F2-975D7E9CF746}"/>
    <hyperlink ref="F57" r:id="rId95" xr:uid="{2AB05951-E234-4ADD-A673-EDD8F02AF0EB}"/>
    <hyperlink ref="F27" r:id="rId96" xr:uid="{39892A32-354C-4739-97FC-C58AB01CD271}"/>
    <hyperlink ref="I27" r:id="rId97" xr:uid="{F37ECEC4-110A-45CB-8AAE-CCD4A0BB3C6B}"/>
    <hyperlink ref="I63" r:id="rId98" xr:uid="{2E7BDBA5-019C-4E08-9180-8A4547660F12}"/>
    <hyperlink ref="F92" r:id="rId99" location="edit-group-plani" xr:uid="{A7D46629-2395-463B-A70C-594741187865}"/>
    <hyperlink ref="F93" r:id="rId100" location="edit-group-plani" xr:uid="{9A8A57B8-2A4E-4AA8-8BAF-ABE25214E8A5}"/>
    <hyperlink ref="F13" r:id="rId101" xr:uid="{3A6A3307-EAFD-451D-AF75-2BD70CD02579}"/>
    <hyperlink ref="F51" r:id="rId102" xr:uid="{EF68EA2F-0EE7-4B39-986E-EB38FF11B48E}"/>
    <hyperlink ref="F52" r:id="rId103" xr:uid="{CE367EC5-F5F0-4DC8-BD8B-7AAC9BB020BB}"/>
    <hyperlink ref="I51" r:id="rId104" xr:uid="{6D04D471-A682-4CFE-99EC-978CFFBDC5D6}"/>
    <hyperlink ref="I52" r:id="rId105" xr:uid="{DB0382C4-D8AA-42CA-AAA4-396608680BC5}"/>
    <hyperlink ref="I13" r:id="rId106" xr:uid="{DEF3527C-97D8-459E-997B-5FCF71FAB72F}"/>
    <hyperlink ref="I16" r:id="rId107" xr:uid="{D4C3233C-CBB6-4A66-8B26-D7BF03E3381E}"/>
    <hyperlink ref="F16" r:id="rId108" xr:uid="{4AD536A4-3AD7-48BD-854F-00ED4A761E38}"/>
    <hyperlink ref="I53" r:id="rId109" xr:uid="{1F0FB85E-418A-49B1-809C-89B94426AA8D}"/>
    <hyperlink ref="F53" r:id="rId110" xr:uid="{5029C8F6-9AAD-48D4-AFA9-95F0198945C9}"/>
    <hyperlink ref="I94" r:id="rId111" xr:uid="{71BA69C3-D3FE-454D-9B36-255F3C7E5990}"/>
    <hyperlink ref="F94" r:id="rId112" xr:uid="{94715CD2-F2A3-40DE-B2AC-FB52BB50F0E6}"/>
    <hyperlink ref="I95" r:id="rId113" xr:uid="{EB9BED41-6793-4EBB-B99E-3460DEEED638}"/>
    <hyperlink ref="F95" r:id="rId114" xr:uid="{9A804111-6F7B-40AD-813D-9E538AB7FC94}"/>
    <hyperlink ref="I35" r:id="rId115" xr:uid="{9EF2CF18-5A3C-4F57-96AF-C996B69CE9FB}"/>
    <hyperlink ref="I36" r:id="rId116" xr:uid="{DDAA98ED-403C-4534-B3BE-1ECAE8A3EC4E}"/>
    <hyperlink ref="F35" r:id="rId117" xr:uid="{C944E2DE-8EF5-404C-A991-3C85D8B59C0F}"/>
    <hyperlink ref="F36" r:id="rId118" xr:uid="{9AA940A3-D4A0-46D2-8BD8-EA8AF0107CE9}"/>
    <hyperlink ref="I14" r:id="rId119" xr:uid="{FDED5F24-244D-406E-AE35-D8399DAAAD36}"/>
    <hyperlink ref="F14" r:id="rId120" xr:uid="{29B2C608-0EA8-43AF-955B-EB3F159E678C}"/>
    <hyperlink ref="I54" r:id="rId121" xr:uid="{90B3D351-4A3A-4FC3-BB6E-09FDCDEBD990}"/>
    <hyperlink ref="F54" r:id="rId122" xr:uid="{1F622595-8533-433B-B515-E8FD9152CB37}"/>
    <hyperlink ref="I37" r:id="rId123" xr:uid="{73955466-213A-483E-82C4-39AEE6231072}"/>
    <hyperlink ref="F37" r:id="rId124" xr:uid="{C48E562D-A031-4E9F-AE6E-4EA3A0E46445}"/>
    <hyperlink ref="I74" r:id="rId125" xr:uid="{AC21C8EB-2720-493B-8F4F-55518C38E746}"/>
    <hyperlink ref="I6" r:id="rId126" xr:uid="{C4358E7F-9F08-4632-8B79-39B10A78DE16}"/>
    <hyperlink ref="I29" r:id="rId127" display="https://corsidilaurea.uniroma1.it/en/view-course-details/2020/29931/20200313105820/2c733758-4500-4495-adc3-0cd4ecb4e63f/6571e24f-3bd9-4ec0-a807-eb4b035869d9/db30f5ea-ca15-4af1-9b2e-7cd657d522ac/d9d177c0-4a2e-40a2-9f99-280747f94cce?guid_cv=6571e24f-3bd9-4ec0-a807-eb4b035869d9&amp;current_erogata=2c733758-4500-4495-adc3-0cd4ecb4e63f" xr:uid="{B96BCA7B-E7A8-42D7-95CE-51EEB4C344E9}"/>
    <hyperlink ref="F29" r:id="rId128" xr:uid="{B6951B91-107D-4C45-A7BD-0F6B8EF1BD01}"/>
    <hyperlink ref="I43" r:id="rId129" xr:uid="{2BA1C8F6-30C9-4970-B222-CC5C809C80F2}"/>
    <hyperlink ref="I70" r:id="rId130" xr:uid="{79CB784F-38A2-4B7A-9415-ADD0F6775BB8}"/>
    <hyperlink ref="I71" r:id="rId131" xr:uid="{9D44D63E-91CF-4B45-8938-BD37D10E8F81}"/>
    <hyperlink ref="I79" r:id="rId132" xr:uid="{38890058-61E9-4D30-B40B-54BC7B7E13D2}"/>
    <hyperlink ref="I83" r:id="rId133" xr:uid="{690EA9B1-3D53-48CF-BF80-B66C6CCAB451}"/>
    <hyperlink ref="F96" r:id="rId134" xr:uid="{BD8CF14A-9C0B-4B2B-9204-903CC316B593}"/>
    <hyperlink ref="I96" r:id="rId135" xr:uid="{0E0DB5E7-C555-4E36-B2D9-0E91FF16E2DD}"/>
    <hyperlink ref="I97" r:id="rId136" xr:uid="{4A253FA4-1CAA-4450-97A8-C8FB19CE0AF2}"/>
    <hyperlink ref="F97" r:id="rId137" xr:uid="{07413CD2-2CE1-48FD-9076-BB3FE10C76C1}"/>
    <hyperlink ref="F98" r:id="rId138" xr:uid="{CBAD486C-FE49-41DC-8497-F5BDE9E38024}"/>
    <hyperlink ref="I98" r:id="rId139" xr:uid="{42089452-3094-4007-AC03-04AFFA26E0B5}"/>
    <hyperlink ref="F99" r:id="rId140" xr:uid="{598BC004-9847-42A3-A5F1-B01AAC9FFE8F}"/>
    <hyperlink ref="I99" r:id="rId141" xr:uid="{7AB697DF-687C-4801-8DC6-B87917F25F96}"/>
    <hyperlink ref="F100" r:id="rId142" xr:uid="{F6712BF1-7B01-4558-9BCC-8BE9CB8A0840}"/>
    <hyperlink ref="I100" r:id="rId143" xr:uid="{B4906538-5802-42D6-B069-85B65D466257}"/>
    <hyperlink ref="F101" r:id="rId144" xr:uid="{CF46F764-A012-4B06-AA17-F94AF90C8433}"/>
    <hyperlink ref="I101" r:id="rId145" xr:uid="{0FE44C0E-B30A-4424-886C-83CC15282846}"/>
    <hyperlink ref="F102" r:id="rId146" xr:uid="{B818C4EF-7D1A-452A-BA7C-9F8556F627D3}"/>
    <hyperlink ref="I102" r:id="rId147" xr:uid="{07AC6269-9BCA-4E99-BE45-8A10E2DD573A}"/>
    <hyperlink ref="I103" r:id="rId148" xr:uid="{08F08F0E-D74E-486C-ADDB-2CD1ED37811A}"/>
    <hyperlink ref="F103" r:id="rId149" xr:uid="{53C2461B-5BD7-492E-8633-9D8A35AE767E}"/>
    <hyperlink ref="F104" r:id="rId150" xr:uid="{29CF9FC1-CA6E-43C4-8EE2-DEA11B5A776E}"/>
    <hyperlink ref="I104" r:id="rId151" xr:uid="{B6F72A8C-BF86-4598-8D7B-00D5678661C3}"/>
    <hyperlink ref="F105" r:id="rId152" xr:uid="{D59D1103-675F-462F-BCC9-A1604F32219D}"/>
    <hyperlink ref="I105" r:id="rId153" xr:uid="{C1C08580-52F2-4E2E-9B7F-772588AC817F}"/>
    <hyperlink ref="F106" r:id="rId154" xr:uid="{CC1BC1D1-580D-4810-B357-74B7DAC87C6C}"/>
    <hyperlink ref="I106" r:id="rId155" xr:uid="{8708E02D-DE81-4CF8-BD17-A2EC40ACEE96}"/>
    <hyperlink ref="F107" r:id="rId156" xr:uid="{12869A43-2D41-4F14-AED6-9C91BCBF183B}"/>
    <hyperlink ref="I108" r:id="rId157" xr:uid="{F1C0BA01-9008-4391-A88D-1C07604191BA}"/>
    <hyperlink ref="F108" r:id="rId158" xr:uid="{F09E4CD2-AE9A-43B4-94CC-18E59FFFF53B}"/>
    <hyperlink ref="F109" r:id="rId159" xr:uid="{61BEB4A9-7570-4BAE-A7AB-37F2945E8AFC}"/>
    <hyperlink ref="I109" r:id="rId160" xr:uid="{A152DDDA-0AD9-472C-AFDA-D0B753578D48}"/>
    <hyperlink ref="F28" r:id="rId161" xr:uid="{E9499A94-79FD-450A-A17D-E04992CAFD0E}"/>
    <hyperlink ref="I28" r:id="rId162" xr:uid="{C68D8BF0-DB6C-4F8B-9060-74A488BF6631}"/>
    <hyperlink ref="I10" r:id="rId163" xr:uid="{D9761C11-16F9-4330-AB46-FF46EEC6C0FF}"/>
    <hyperlink ref="F11" r:id="rId164" xr:uid="{DBE4101D-7891-47C4-B531-3AC8D7D9C41A}"/>
    <hyperlink ref="I11" r:id="rId165" xr:uid="{9C9CDCDD-84AB-4A66-8889-6BB0180BD1E9}"/>
    <hyperlink ref="F12" r:id="rId166" location="branch-18601" xr:uid="{51F16D66-A9E7-444D-820A-24EC96BB856F}"/>
    <hyperlink ref="I12" r:id="rId167" xr:uid="{BB237901-BAEF-406A-A421-98C47B0ABDA9}"/>
    <hyperlink ref="F22" r:id="rId168" xr:uid="{7D26AF82-165E-4938-A94E-9BA4E74C63E1}"/>
    <hyperlink ref="I22" r:id="rId169" xr:uid="{32D8EA2D-B430-426C-A02D-009B5EA77205}"/>
    <hyperlink ref="F26" r:id="rId170" xr:uid="{586D33E3-C140-4C99-9A3A-4770A64F522F}"/>
    <hyperlink ref="I26" r:id="rId171" xr:uid="{446E44E9-B20A-4FA0-BAD3-812822BD0D44}"/>
    <hyperlink ref="F23" r:id="rId172" display="https://www.ecum.uminho.pt/pt/Ensino/Paginas/mestrados/Mestrado-em-Matematica-e-Computacao.aspx" xr:uid="{87774265-A0D5-4A1A-8F78-64AF50A7A75D}"/>
    <hyperlink ref="F24" r:id="rId173" xr:uid="{8DBE1C22-9889-46BB-AA33-C0058B14CFEF}"/>
    <hyperlink ref="I23" r:id="rId174" xr:uid="{7A33F2A4-BAB9-4A5C-8029-FA378318038E}"/>
    <hyperlink ref="F55" r:id="rId175" xr:uid="{4E0B2188-80F0-40A0-8CCD-9B75449A6AEB}"/>
    <hyperlink ref="I55" r:id="rId176" xr:uid="{8C43FFE2-1CE4-4304-B10B-4F9B27540709}"/>
    <hyperlink ref="I4" r:id="rId177" xr:uid="{6DAC07D0-2A47-451D-8B4B-CB6F15E67238}"/>
    <hyperlink ref="I62" r:id="rId178" xr:uid="{61B3B712-E158-4310-834D-FCC443690113}"/>
    <hyperlink ref="I17" r:id="rId179" xr:uid="{D7CEEC7C-FF33-4C9A-83CD-3E2421DAAA46}"/>
    <hyperlink ref="F25" r:id="rId180" xr:uid="{68AA775C-D80F-4D0E-908F-D7D65861BC17}"/>
    <hyperlink ref="I25" r:id="rId181" xr:uid="{BFAD92C4-ADFE-4093-8176-10BC64373E1E}"/>
    <hyperlink ref="F116" r:id="rId182" xr:uid="{7F4E8E8D-0D26-4E94-BB76-DFF93D2C6E12}"/>
    <hyperlink ref="I116" r:id="rId183" xr:uid="{4A0AB0E1-D70E-4018-A4D9-9B78A29080AE}"/>
    <hyperlink ref="F117" r:id="rId184" xr:uid="{E8337D6E-7848-4F7B-867F-A176C4EEED5A}"/>
    <hyperlink ref="I117" r:id="rId185" xr:uid="{7C8E6A4D-E619-47E9-A654-D3A34317041D}"/>
    <hyperlink ref="F118" r:id="rId186" location="structure" xr:uid="{61C151F9-3FFF-4C36-A41A-4B94A24F9564}"/>
    <hyperlink ref="I118" r:id="rId187" xr:uid="{B421164C-9BA9-4874-9CAB-48DE27D71512}"/>
    <hyperlink ref="F119" r:id="rId188" location="structure" xr:uid="{AE97FE7C-F97E-4E31-B725-621C9C272C2D}"/>
    <hyperlink ref="I119" r:id="rId189" location="subject" xr:uid="{73721EE0-18CF-49C6-AA89-60D61CC2777F}"/>
    <hyperlink ref="F120" r:id="rId190" xr:uid="{94427D0F-A8FB-4C9D-89A1-9F6D848483EB}"/>
    <hyperlink ref="I120" r:id="rId191" location="general-characterization" xr:uid="{67036AB0-3BCB-4198-9DC9-B189BEAF3C30}"/>
    <hyperlink ref="I58" r:id="rId192" xr:uid="{4499E1E5-2668-464D-96F3-55B4C4B37C8D}"/>
    <hyperlink ref="F58" r:id="rId193" xr:uid="{4B9FE933-1F2F-42A9-8753-96A7BAC960DD}"/>
    <hyperlink ref="I56" r:id="rId194" xr:uid="{67C445FE-18FC-4F17-B77D-72CEA7434648}"/>
    <hyperlink ref="F56" r:id="rId195" xr:uid="{630B39EB-5B7D-407A-9F95-4690F80A80E8}"/>
    <hyperlink ref="F59" r:id="rId196" xr:uid="{C85A01FC-8472-4F87-90D7-8D31C7ABA236}"/>
    <hyperlink ref="I59" r:id="rId197" xr:uid="{132F217B-9FA6-423B-89B5-E09FF01C0056}"/>
    <hyperlink ref="I60" r:id="rId198" xr:uid="{91458050-A20D-4240-92C9-733A8658278F}"/>
    <hyperlink ref="F60" r:id="rId199" xr:uid="{7BA51BBB-CE18-4EB4-B6EB-B4C34680BD4F}"/>
    <hyperlink ref="I24" r:id="rId200" xr:uid="{A3D8A37D-8C5C-4006-88B8-3B63A437413B}"/>
    <hyperlink ref="I73" r:id="rId201" xr:uid="{ADC0674E-86CB-48F4-86CD-8A937A933DC5}"/>
    <hyperlink ref="I86" r:id="rId202" xr:uid="{631DEBC9-3155-4E3C-84CE-D39B97400BA4}"/>
    <hyperlink ref="I87" r:id="rId203" xr:uid="{64ADA457-095C-45DF-B37E-6267C0386622}"/>
    <hyperlink ref="I112" r:id="rId204" xr:uid="{B76EF5FF-ED0C-4A78-98C2-736CDEF5E5B0}"/>
    <hyperlink ref="I113" r:id="rId205" xr:uid="{D5B4ED68-5823-48BB-8A60-EAEABE576A3B}"/>
    <hyperlink ref="I114" r:id="rId206" xr:uid="{146C0A92-2A5A-43C0-81ED-C7944235F908}"/>
    <hyperlink ref="I115" r:id="rId207" xr:uid="{C930C053-C37A-4D3A-8E65-6C1C9A598D61}"/>
    <hyperlink ref="I92" r:id="rId208" xr:uid="{6654688F-7AE7-4365-BCA9-6386E4069DF9}"/>
    <hyperlink ref="I93" r:id="rId209" xr:uid="{94492D21-3037-4B51-B9F3-F7D37A732719}"/>
    <hyperlink ref="I88" r:id="rId210" xr:uid="{B371A430-E1CB-451B-A896-E313FC2104F8}"/>
  </hyperlinks>
  <pageMargins left="0.7" right="0.7" top="0.75" bottom="0.75" header="0.3" footer="0.3"/>
  <pageSetup orientation="portrait" r:id="rId211"/>
  <legacyDrawing r:id="rId2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2fd71c8-370f-494a-94db-b02c063f0e47" xsi:nil="true"/>
    <lcf76f155ced4ddcb4097134ff3c332f xmlns="15037985-40e9-449a-b3eb-7fd9652fc00a">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915D16C251207445A312C43141C8AF70" ma:contentTypeVersion="14" ma:contentTypeDescription="Crear nuevo documento." ma:contentTypeScope="" ma:versionID="a3abf86310dba59ab64655d359a3fc8d">
  <xsd:schema xmlns:xsd="http://www.w3.org/2001/XMLSchema" xmlns:xs="http://www.w3.org/2001/XMLSchema" xmlns:p="http://schemas.microsoft.com/office/2006/metadata/properties" xmlns:ns2="15037985-40e9-449a-b3eb-7fd9652fc00a" xmlns:ns3="c2fd71c8-370f-494a-94db-b02c063f0e47" targetNamespace="http://schemas.microsoft.com/office/2006/metadata/properties" ma:root="true" ma:fieldsID="ffbeed93f2982e40c6cef6bdfef5caa8" ns2:_="" ns3:_="">
    <xsd:import namespace="15037985-40e9-449a-b3eb-7fd9652fc00a"/>
    <xsd:import namespace="c2fd71c8-370f-494a-94db-b02c063f0e47"/>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element ref="ns2:MediaLengthInSecond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037985-40e9-449a-b3eb-7fd9652fc0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Etiquetas de imagen" ma:readOnly="false" ma:fieldId="{5cf76f15-5ced-4ddc-b409-7134ff3c332f}" ma:taxonomyMulti="true" ma:sspId="02575e52-3e5f-4a4c-9122-9f0195bc6a02"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LengthInSeconds" ma:index="18" nillable="true" ma:displayName="MediaLengthInSeconds" ma:hidden="true" ma:internalName="MediaLengthInSeconds" ma:readOnly="true">
      <xsd:simpleType>
        <xsd:restriction base="dms:Unknow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2fd71c8-370f-494a-94db-b02c063f0e47"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90402b8f-11db-485a-9f3e-99aab20dab7a}" ma:internalName="TaxCatchAll" ma:showField="CatchAllData" ma:web="c2fd71c8-370f-494a-94db-b02c063f0e47">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F7C091-98B4-45D4-847F-A872E1B23A0F}">
  <ds:schemaRefs/>
</ds:datastoreItem>
</file>

<file path=customXml/itemProps2.xml><?xml version="1.0" encoding="utf-8"?>
<ds:datastoreItem xmlns:ds="http://schemas.openxmlformats.org/officeDocument/2006/customXml" ds:itemID="{0AAA7C1B-46A8-4BD4-8022-006F12FBF7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5037985-40e9-449a-b3eb-7fd9652fc00a"/>
    <ds:schemaRef ds:uri="c2fd71c8-370f-494a-94db-b02c063f0e4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E726626-9591-417C-BD9B-18F7D4543E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2" baseType="variant">
      <vt:variant>
        <vt:lpstr>Fogli di lavoro</vt:lpstr>
      </vt:variant>
      <vt:variant>
        <vt:i4>1</vt:i4>
      </vt:variant>
    </vt:vector>
  </HeadingPairs>
  <TitlesOfParts>
    <vt:vector size="1" baseType="lpstr">
      <vt:lpstr>AnonymizedCourseMapping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Porfirio T</dc:creator>
  <cp:keywords/>
  <dc:description/>
  <cp:lastModifiedBy>PORFIRIO TRAMONTANA</cp:lastModifiedBy>
  <cp:revision/>
  <dcterms:created xsi:type="dcterms:W3CDTF">2022-11-06T09:47:58Z</dcterms:created>
  <dcterms:modified xsi:type="dcterms:W3CDTF">2024-01-18T14:06:31Z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0x010100915D16C251207445A312C43141C8AF70</vt:lpwstr>
  </property>
  <property fmtid="{D5CDD505-2E9C-101B-9397-08002B2CF9AE}" pid="3" name="MediaServiceImageTags">
    <vt:lpwstr/>
  </property>
</Properties>
</file>