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EXENIO 23\Publicaciones sexenio 23\Envio para acceso abierto\DATOS\3. Fiabilidad IR\"/>
    </mc:Choice>
  </mc:AlternateContent>
  <xr:revisionPtr revIDLastSave="0" documentId="13_ncr:1_{2F66F875-A503-4B0F-A5F8-BD3620F7B94A}" xr6:coauthVersionLast="47" xr6:coauthVersionMax="47" xr10:uidLastSave="{00000000-0000-0000-0000-000000000000}"/>
  <bookViews>
    <workbookView xWindow="1125" yWindow="930" windowWidth="24840" windowHeight="14445" xr2:uid="{00000000-000D-0000-FFFF-FFFF00000000}"/>
  </bookViews>
  <sheets>
    <sheet name="CodVar" sheetId="3" r:id="rId1"/>
    <sheet name="Descrip" sheetId="2" r:id="rId2"/>
    <sheet name="Datos" sheetId="1" r:id="rId3"/>
  </sheets>
  <calcPr calcId="181029"/>
</workbook>
</file>

<file path=xl/calcChain.xml><?xml version="1.0" encoding="utf-8"?>
<calcChain xmlns="http://schemas.openxmlformats.org/spreadsheetml/2006/main">
  <c r="AN3" i="1" l="1"/>
  <c r="AO3" i="1"/>
  <c r="AN4" i="1"/>
  <c r="AO4" i="1"/>
  <c r="AN5" i="1"/>
  <c r="AO5" i="1"/>
  <c r="AN6" i="1"/>
  <c r="AO6" i="1"/>
  <c r="AN7" i="1"/>
  <c r="AO7" i="1"/>
  <c r="AN8" i="1"/>
  <c r="AO8" i="1"/>
  <c r="AN9" i="1"/>
  <c r="AO9" i="1"/>
  <c r="AN10" i="1"/>
  <c r="AO10" i="1"/>
  <c r="AN11" i="1"/>
  <c r="AO11" i="1"/>
  <c r="AN12" i="1"/>
  <c r="AO12" i="1"/>
  <c r="AN13" i="1"/>
  <c r="AO13" i="1"/>
  <c r="AN14" i="1"/>
  <c r="AO14" i="1"/>
  <c r="AN15" i="1"/>
  <c r="AO15" i="1"/>
  <c r="AN16" i="1"/>
  <c r="AO16" i="1"/>
  <c r="AN17" i="1"/>
  <c r="AO17" i="1"/>
  <c r="AN18" i="1"/>
  <c r="AO18" i="1"/>
  <c r="AN19" i="1"/>
  <c r="AO19" i="1"/>
  <c r="AN20" i="1"/>
  <c r="AO20" i="1"/>
  <c r="AN21" i="1"/>
  <c r="AO21" i="1"/>
  <c r="AN22" i="1"/>
  <c r="AO22" i="1"/>
  <c r="AN23" i="1"/>
  <c r="AO23" i="1"/>
  <c r="AN24" i="1"/>
  <c r="AO24" i="1"/>
  <c r="AN25" i="1"/>
  <c r="AO25" i="1"/>
  <c r="AN26" i="1"/>
  <c r="AO26" i="1"/>
  <c r="AN27" i="1"/>
  <c r="AO27" i="1"/>
  <c r="AN28" i="1"/>
  <c r="AO28" i="1"/>
  <c r="AN29" i="1"/>
  <c r="AO29" i="1"/>
  <c r="AN30" i="1"/>
  <c r="AO30" i="1"/>
  <c r="AN31" i="1"/>
  <c r="AO31" i="1"/>
  <c r="AN32" i="1"/>
  <c r="AO32" i="1"/>
  <c r="AN33" i="1"/>
  <c r="AO33" i="1"/>
  <c r="AN34" i="1"/>
  <c r="AO34" i="1"/>
  <c r="AN35" i="1"/>
  <c r="AO35" i="1"/>
  <c r="AN36" i="1"/>
  <c r="AO36" i="1"/>
  <c r="AN37" i="1"/>
  <c r="AO37" i="1"/>
  <c r="AN38" i="1"/>
  <c r="AO38" i="1"/>
  <c r="AN39" i="1"/>
  <c r="AO39" i="1"/>
  <c r="AN40" i="1"/>
  <c r="AO40" i="1"/>
  <c r="AN41" i="1"/>
  <c r="AO41" i="1"/>
  <c r="AN42" i="1"/>
  <c r="AO42" i="1"/>
  <c r="AN43" i="1"/>
  <c r="AO43" i="1"/>
  <c r="AN44" i="1"/>
  <c r="AO44" i="1"/>
  <c r="AN45" i="1"/>
  <c r="AO45" i="1"/>
  <c r="AN46" i="1"/>
  <c r="AO46" i="1"/>
  <c r="AN47" i="1"/>
  <c r="AO47" i="1"/>
  <c r="AN48" i="1"/>
  <c r="AO48" i="1"/>
  <c r="AN49" i="1"/>
  <c r="AO49" i="1"/>
  <c r="AN50" i="1"/>
  <c r="AO50" i="1"/>
  <c r="AN51" i="1"/>
  <c r="AO51" i="1"/>
  <c r="AN52" i="1"/>
  <c r="AO52" i="1"/>
  <c r="AN53" i="1"/>
  <c r="AO53" i="1"/>
  <c r="AN54" i="1"/>
  <c r="AO54" i="1"/>
  <c r="AN55" i="1"/>
  <c r="AO55" i="1"/>
  <c r="AN56" i="1"/>
  <c r="AO56" i="1"/>
  <c r="AN57" i="1"/>
  <c r="AO57" i="1"/>
  <c r="AN58" i="1"/>
  <c r="AO58" i="1"/>
  <c r="AN59" i="1"/>
  <c r="AO59" i="1"/>
  <c r="AN60" i="1"/>
  <c r="AO60" i="1"/>
  <c r="AN61" i="1"/>
  <c r="AO61" i="1"/>
  <c r="AN62" i="1"/>
  <c r="AO62" i="1"/>
  <c r="AN63" i="1"/>
  <c r="AO63" i="1"/>
  <c r="AN64" i="1"/>
  <c r="AO64" i="1"/>
  <c r="AN65" i="1"/>
  <c r="AO65" i="1"/>
  <c r="AN66" i="1"/>
  <c r="AO66" i="1"/>
  <c r="AN67" i="1"/>
  <c r="AO67" i="1"/>
  <c r="AN68" i="1"/>
  <c r="AO68" i="1"/>
  <c r="AN69" i="1"/>
  <c r="AO69" i="1"/>
  <c r="AN70" i="1"/>
  <c r="AO70" i="1"/>
  <c r="AN71" i="1"/>
  <c r="AO71" i="1"/>
  <c r="AN72" i="1"/>
  <c r="AO72" i="1"/>
  <c r="AN73" i="1"/>
  <c r="AO73" i="1"/>
  <c r="AN74" i="1"/>
  <c r="AO74" i="1"/>
  <c r="AN75" i="1"/>
  <c r="AO75" i="1"/>
  <c r="AN76" i="1"/>
  <c r="AO76" i="1"/>
  <c r="AN77" i="1"/>
  <c r="AO77" i="1"/>
  <c r="AN78" i="1"/>
  <c r="AO78" i="1"/>
  <c r="AN79" i="1"/>
  <c r="AO79" i="1"/>
  <c r="AN80" i="1"/>
  <c r="AO80" i="1"/>
  <c r="AN81" i="1"/>
  <c r="AO81" i="1"/>
  <c r="AN82" i="1"/>
  <c r="AO82" i="1"/>
  <c r="AN83" i="1"/>
  <c r="AO83" i="1"/>
  <c r="AN84" i="1"/>
  <c r="AO84" i="1"/>
  <c r="AN85" i="1"/>
  <c r="AO85" i="1"/>
  <c r="AO2" i="1"/>
  <c r="AN2" i="1"/>
  <c r="Z3" i="1"/>
  <c r="AA3" i="1"/>
  <c r="Z4" i="1"/>
  <c r="AA4" i="1"/>
  <c r="Z5" i="1"/>
  <c r="AA5" i="1"/>
  <c r="Z6" i="1"/>
  <c r="AA6" i="1"/>
  <c r="Z7" i="1"/>
  <c r="AA7" i="1"/>
  <c r="Z8" i="1"/>
  <c r="AA8" i="1"/>
  <c r="Z9" i="1"/>
  <c r="AA9" i="1"/>
  <c r="Z10" i="1"/>
  <c r="AA10" i="1"/>
  <c r="Z11" i="1"/>
  <c r="AA11" i="1"/>
  <c r="Z12" i="1"/>
  <c r="AA12" i="1"/>
  <c r="Z13" i="1"/>
  <c r="AA13" i="1"/>
  <c r="Z14" i="1"/>
  <c r="AA14" i="1"/>
  <c r="Z15" i="1"/>
  <c r="AA15" i="1"/>
  <c r="Z16" i="1"/>
  <c r="AA16" i="1"/>
  <c r="Z17" i="1"/>
  <c r="AA17" i="1"/>
  <c r="Z18" i="1"/>
  <c r="AA18" i="1"/>
  <c r="Z19" i="1"/>
  <c r="AA19" i="1"/>
  <c r="Z20" i="1"/>
  <c r="AA20" i="1"/>
  <c r="Z21" i="1"/>
  <c r="AA21" i="1"/>
  <c r="Z22" i="1"/>
  <c r="AA22" i="1"/>
  <c r="Z23" i="1"/>
  <c r="AA23" i="1"/>
  <c r="Z24" i="1"/>
  <c r="AA24" i="1"/>
  <c r="Z25" i="1"/>
  <c r="AA25" i="1"/>
  <c r="Z26" i="1"/>
  <c r="AA26" i="1"/>
  <c r="Z27" i="1"/>
  <c r="AA27" i="1"/>
  <c r="Z28" i="1"/>
  <c r="AA28" i="1"/>
  <c r="Z29" i="1"/>
  <c r="AA29" i="1"/>
  <c r="Z30" i="1"/>
  <c r="AA30" i="1"/>
  <c r="Z31" i="1"/>
  <c r="AA31" i="1"/>
  <c r="Z32" i="1"/>
  <c r="AA32" i="1"/>
  <c r="Z33" i="1"/>
  <c r="AA33" i="1"/>
  <c r="Z34" i="1"/>
  <c r="AA34" i="1"/>
  <c r="Z35" i="1"/>
  <c r="AA35" i="1"/>
  <c r="Z36" i="1"/>
  <c r="AA36" i="1"/>
  <c r="Z37" i="1"/>
  <c r="AA37" i="1"/>
  <c r="Z38" i="1"/>
  <c r="AA38" i="1"/>
  <c r="Z39" i="1"/>
  <c r="AA39" i="1"/>
  <c r="Z40" i="1"/>
  <c r="AA40" i="1"/>
  <c r="Z41" i="1"/>
  <c r="AA41" i="1"/>
  <c r="Z42" i="1"/>
  <c r="AA42" i="1"/>
  <c r="Z43" i="1"/>
  <c r="AA43" i="1"/>
  <c r="Z44" i="1"/>
  <c r="AA44" i="1"/>
  <c r="Z45" i="1"/>
  <c r="AA45" i="1"/>
  <c r="Z46" i="1"/>
  <c r="AA46" i="1"/>
  <c r="Z47" i="1"/>
  <c r="AA47" i="1"/>
  <c r="Z48" i="1"/>
  <c r="AA48" i="1"/>
  <c r="Z49" i="1"/>
  <c r="AA49" i="1"/>
  <c r="Z50" i="1"/>
  <c r="AA50" i="1"/>
  <c r="Z51" i="1"/>
  <c r="AA51" i="1"/>
  <c r="Z52" i="1"/>
  <c r="AA52" i="1"/>
  <c r="Z53" i="1"/>
  <c r="AA53" i="1"/>
  <c r="Z54" i="1"/>
  <c r="AA54" i="1"/>
  <c r="Z55" i="1"/>
  <c r="AA55" i="1"/>
  <c r="Z56" i="1"/>
  <c r="AA56" i="1"/>
  <c r="Z57" i="1"/>
  <c r="AA57" i="1"/>
  <c r="Z58" i="1"/>
  <c r="AA58" i="1"/>
  <c r="Z59" i="1"/>
  <c r="AA59" i="1"/>
  <c r="Z60" i="1"/>
  <c r="AA60" i="1"/>
  <c r="Z61" i="1"/>
  <c r="AA61" i="1"/>
  <c r="Z62" i="1"/>
  <c r="AA62" i="1"/>
  <c r="Z63" i="1"/>
  <c r="AA63" i="1"/>
  <c r="Z64" i="1"/>
  <c r="AA64" i="1"/>
  <c r="Z65" i="1"/>
  <c r="AA65" i="1"/>
  <c r="Z66" i="1"/>
  <c r="AA66" i="1"/>
  <c r="Z67" i="1"/>
  <c r="AA67" i="1"/>
  <c r="Z68" i="1"/>
  <c r="AA68" i="1"/>
  <c r="Z69" i="1"/>
  <c r="AA69" i="1"/>
  <c r="Z70" i="1"/>
  <c r="AA70" i="1"/>
  <c r="Z71" i="1"/>
  <c r="AA71" i="1"/>
  <c r="Z72" i="1"/>
  <c r="AA72" i="1"/>
  <c r="Z73" i="1"/>
  <c r="AA73" i="1"/>
  <c r="Z74" i="1"/>
  <c r="AA74" i="1"/>
  <c r="Z75" i="1"/>
  <c r="AA75" i="1"/>
  <c r="Z76" i="1"/>
  <c r="AA76" i="1"/>
  <c r="Z77" i="1"/>
  <c r="AA77" i="1"/>
  <c r="Z78" i="1"/>
  <c r="AA78" i="1"/>
  <c r="Z79" i="1"/>
  <c r="AA79" i="1"/>
  <c r="Z80" i="1"/>
  <c r="AA80" i="1"/>
  <c r="Z81" i="1"/>
  <c r="AA81" i="1"/>
  <c r="Z82" i="1"/>
  <c r="AA82" i="1"/>
  <c r="Z83" i="1"/>
  <c r="AA83" i="1"/>
  <c r="Z84" i="1"/>
  <c r="AA84" i="1"/>
  <c r="Z85" i="1"/>
  <c r="AA85" i="1"/>
  <c r="AA2" i="1"/>
  <c r="Z2" i="1"/>
  <c r="L3" i="1"/>
  <c r="M3" i="1"/>
  <c r="L4" i="1"/>
  <c r="M4" i="1"/>
  <c r="L5" i="1"/>
  <c r="M5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M2" i="1"/>
  <c r="L2" i="1"/>
  <c r="AR4" i="1" l="1"/>
  <c r="AR6" i="1"/>
  <c r="AR8" i="1"/>
  <c r="AR10" i="1"/>
  <c r="AR12" i="1"/>
  <c r="AR14" i="1"/>
  <c r="AR16" i="1"/>
  <c r="AR18" i="1"/>
  <c r="AR20" i="1"/>
  <c r="AR22" i="1"/>
  <c r="AR24" i="1"/>
  <c r="AR26" i="1"/>
  <c r="AR28" i="1"/>
  <c r="AR30" i="1"/>
  <c r="AR32" i="1"/>
  <c r="AR34" i="1"/>
  <c r="AR36" i="1"/>
  <c r="AR38" i="1"/>
  <c r="AR40" i="1"/>
  <c r="AR42" i="1"/>
  <c r="AR44" i="1"/>
  <c r="AR46" i="1"/>
  <c r="AR48" i="1"/>
  <c r="AR50" i="1"/>
  <c r="AR52" i="1"/>
  <c r="AR54" i="1"/>
  <c r="AR56" i="1"/>
  <c r="AR58" i="1"/>
  <c r="AR60" i="1"/>
  <c r="AR62" i="1"/>
  <c r="AR64" i="1"/>
  <c r="AR66" i="1"/>
  <c r="AR68" i="1"/>
  <c r="AR70" i="1"/>
  <c r="AR72" i="1"/>
  <c r="AR74" i="1"/>
  <c r="AR76" i="1"/>
  <c r="AR78" i="1"/>
  <c r="AR80" i="1"/>
  <c r="AR82" i="1"/>
  <c r="AR84" i="1"/>
  <c r="AR2" i="1"/>
  <c r="AD4" i="1"/>
  <c r="AD6" i="1"/>
  <c r="AD8" i="1"/>
  <c r="AD10" i="1"/>
  <c r="AD12" i="1"/>
  <c r="AD14" i="1"/>
  <c r="AD16" i="1"/>
  <c r="AD18" i="1"/>
  <c r="AD20" i="1"/>
  <c r="AD22" i="1"/>
  <c r="AD24" i="1"/>
  <c r="AD26" i="1"/>
  <c r="AD28" i="1"/>
  <c r="AD30" i="1"/>
  <c r="AD32" i="1"/>
  <c r="AD34" i="1"/>
  <c r="AD36" i="1"/>
  <c r="AD38" i="1"/>
  <c r="AD40" i="1"/>
  <c r="AD42" i="1"/>
  <c r="AD44" i="1"/>
  <c r="AD46" i="1"/>
  <c r="AD48" i="1"/>
  <c r="AD50" i="1"/>
  <c r="AD52" i="1"/>
  <c r="AD54" i="1"/>
  <c r="AD56" i="1"/>
  <c r="AD58" i="1"/>
  <c r="AD60" i="1"/>
  <c r="AD62" i="1"/>
  <c r="AD64" i="1"/>
  <c r="AD66" i="1"/>
  <c r="AD68" i="1"/>
  <c r="AD70" i="1"/>
  <c r="AD72" i="1"/>
  <c r="AD74" i="1"/>
  <c r="AD76" i="1"/>
  <c r="AD78" i="1"/>
  <c r="AD80" i="1"/>
  <c r="AD82" i="1"/>
  <c r="AD84" i="1"/>
  <c r="AD2" i="1"/>
  <c r="P30" i="1" l="1"/>
  <c r="P4" i="1"/>
  <c r="P6" i="1"/>
  <c r="P8" i="1"/>
  <c r="P10" i="1"/>
  <c r="P12" i="1"/>
  <c r="P14" i="1"/>
  <c r="P16" i="1"/>
  <c r="P18" i="1"/>
  <c r="P20" i="1"/>
  <c r="P22" i="1"/>
  <c r="P24" i="1"/>
  <c r="P26" i="1"/>
  <c r="P28" i="1"/>
  <c r="P32" i="1"/>
  <c r="P34" i="1"/>
  <c r="P36" i="1"/>
  <c r="P38" i="1"/>
  <c r="P40" i="1"/>
  <c r="P42" i="1"/>
  <c r="P44" i="1"/>
  <c r="P46" i="1"/>
  <c r="P48" i="1"/>
  <c r="P50" i="1"/>
  <c r="P52" i="1"/>
  <c r="P54" i="1"/>
  <c r="P56" i="1"/>
  <c r="P58" i="1"/>
  <c r="P60" i="1"/>
  <c r="P62" i="1"/>
  <c r="P64" i="1"/>
  <c r="P66" i="1"/>
  <c r="P68" i="1"/>
  <c r="P70" i="1"/>
  <c r="P72" i="1"/>
  <c r="P74" i="1"/>
  <c r="P76" i="1"/>
  <c r="P78" i="1"/>
  <c r="P80" i="1"/>
  <c r="P82" i="1"/>
  <c r="P84" i="1"/>
  <c r="P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B1" authorId="0" shapeId="0" xr:uid="{7E224786-990A-4958-8A41-5F4BACCC4321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Grupo
0:Sano. Asintomático
1:Tendinopatía rotulina. Sintomáticos</t>
        </r>
      </text>
    </comment>
    <comment ref="C1" authorId="0" shapeId="0" xr:uid="{67E1AB44-87F0-4AEA-A83B-C3B5AAE3A8C9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Edad.</t>
        </r>
      </text>
    </comment>
    <comment ref="D1" authorId="0" shapeId="0" xr:uid="{865372F5-A170-40AF-910D-0EA24AB5EF75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Sexo
0:Masculino
1:Femenino</t>
        </r>
      </text>
    </comment>
    <comment ref="E1" authorId="0" shapeId="0" xr:uid="{767BFF97-8639-4753-A7A7-C0896BE5EB33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Tiempo de evolución (meses).</t>
        </r>
      </text>
    </comment>
    <comment ref="F1" authorId="0" shapeId="0" xr:uid="{A19A0FE5-B1B5-4E36-B59F-B58C29BF58AE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Actividad deportiva actual
0:No
1:Si</t>
        </r>
      </text>
    </comment>
    <comment ref="G1" authorId="0" shapeId="0" xr:uid="{F5718AE7-0E9B-43E9-93E5-804D37CB6DC3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Pierna dominante
0:Derecha
1:Izquierda</t>
        </r>
      </text>
    </comment>
    <comment ref="H1" authorId="0" shapeId="0" xr:uid="{A1DA871F-1134-4E2E-9494-49B691BF96DA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Pierna lesionada
0:Derecha
1:Izquierda
2:Ninguna</t>
        </r>
      </text>
    </comment>
    <comment ref="I1" authorId="0" shapeId="0" xr:uid="{7DADEDF0-186A-40EE-83C4-93D6E83583F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Puntuación en la escala VISA-P.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Javi Molina</author>
    <author>Usuario</author>
  </authors>
  <commentList>
    <comment ref="C1" authorId="0" shapeId="0" xr:uid="{5B9031FB-80DA-4E51-9825-D1B111A622DF}">
      <text>
        <r>
          <rPr>
            <b/>
            <sz val="9"/>
            <color indexed="81"/>
            <rFont val="Tahoma"/>
            <charset val="1"/>
          </rPr>
          <t>Javi Molina:</t>
        </r>
        <r>
          <rPr>
            <sz val="9"/>
            <color indexed="81"/>
            <rFont val="Tahoma"/>
            <charset val="1"/>
          </rPr>
          <t xml:space="preserve">
0=T rotuliano drcho
1=T rotuliano izdo</t>
        </r>
      </text>
    </comment>
    <comment ref="D1" authorId="0" shapeId="0" xr:uid="{837433CA-5118-4C3F-8E8A-AC4211F8950A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VSM:Velocidad sistólica máxima.
VDF: Velocidad diastólica final</t>
        </r>
      </text>
    </comment>
    <comment ref="E1" authorId="0" shapeId="0" xr:uid="{513D4B89-3E55-48A9-8791-22E5D8F0D3C3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Nº de señales Doppler.
Observador A. 1ª medida.</t>
        </r>
      </text>
    </comment>
    <comment ref="F1" authorId="0" shapeId="0" xr:uid="{A2CD33AB-2479-45A4-975D-22E0EDF0DFED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Área de la señal Doppler. Observador A. 1ª medida.</t>
        </r>
      </text>
    </comment>
    <comment ref="G1" authorId="0" shapeId="0" xr:uid="{A62F074E-A6EE-4E95-A0E1-56B01486073F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Media talla en observador A. 1ª medida</t>
        </r>
      </text>
    </comment>
    <comment ref="H1" authorId="0" shapeId="0" xr:uid="{C73DC628-24A8-4137-A132-A7831CAFA4FE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Media de color de los píxeles. Observador A. 1ª medida.</t>
        </r>
      </text>
    </comment>
    <comment ref="I1" authorId="0" shapeId="0" xr:uid="{E977B8F1-25AE-4B5B-8315-4D7365F17184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Perímetro de las señales Doppler. En observador A. 1ª medida</t>
        </r>
      </text>
    </comment>
    <comment ref="J1" authorId="1" shapeId="0" xr:uid="{FF0EE338-DC99-44D8-8500-1BD31272B633}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 Es el eje primario  de la elipse de mejor ajuste. En observador A. 1ª medida. En píxeles</t>
        </r>
      </text>
    </comment>
    <comment ref="K1" authorId="1" shapeId="0" xr:uid="{D947215C-A140-4D1D-8E02-59E4806BE7B4}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Es el eje secundario  de la elipse de mejor ajuste. En observador A. 1ª medida. En Píxeles</t>
        </r>
      </text>
    </comment>
    <comment ref="L1" authorId="1" shapeId="0" xr:uid="{FE1BA642-43A7-439D-B0DB-13CB811F7A89}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 Es el eje primario  de la elipse de mejor ajuste. En observador A. 1ª medida. En cm</t>
        </r>
      </text>
    </comment>
    <comment ref="M1" authorId="1" shapeId="0" xr:uid="{D226F195-F276-45D5-A656-21EADAB93325}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Es el eje secundario  de la elipse de mejor ajuste. En observador A. 1ª medida. En cm</t>
        </r>
      </text>
    </comment>
    <comment ref="N1" authorId="0" shapeId="0" xr:uid="{425D94B8-2297-4D84-9A6E-CEBB18C5716F}">
      <text>
        <r>
          <rPr>
            <b/>
            <sz val="9"/>
            <color indexed="81"/>
            <rFont val="Tahoma"/>
            <charset val="1"/>
          </rPr>
          <t>Javi Molina:</t>
        </r>
        <r>
          <rPr>
            <sz val="9"/>
            <color indexed="81"/>
            <rFont val="Tahoma"/>
            <charset val="1"/>
          </rPr>
          <t xml:space="preserve">
Circularidad. Observador A. 1ª medida.
CALCULADO CON LA FÓRMULA: 4*pi()*(área/perímetro^2)</t>
        </r>
      </text>
    </comment>
    <comment ref="O1" authorId="1" shapeId="0" xr:uid="{B276CBA0-CB2A-49C5-98EE-A5EC51FC2CC0}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Solidez. En observador A. 1ª medida</t>
        </r>
      </text>
    </comment>
    <comment ref="P1" authorId="0" shapeId="0" xr:uid="{92DE087A-25CB-4B0B-A0AE-14ABC5C03FDB}">
      <text>
        <r>
          <rPr>
            <b/>
            <sz val="9"/>
            <color indexed="81"/>
            <rFont val="Tahoma"/>
            <charset val="1"/>
          </rPr>
          <t>Javi Molina:</t>
        </r>
        <r>
          <rPr>
            <sz val="9"/>
            <color indexed="81"/>
            <rFont val="Tahoma"/>
            <charset val="1"/>
          </rPr>
          <t xml:space="preserve">
Índice de perfusión basado en el índice de resitencia</t>
        </r>
      </text>
    </comment>
    <comment ref="Q1" authorId="0" shapeId="0" xr:uid="{87E36D68-6A27-4F3F-BF84-AF423C1238AD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Mediana. Observador A. 1ª medida</t>
        </r>
      </text>
    </comment>
    <comment ref="R1" authorId="0" shapeId="0" xr:uid="{5BDEB32C-58C1-497D-8E6C-67D951FECB6C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Kurtosis. Observador a. 1ª medida</t>
        </r>
      </text>
    </comment>
    <comment ref="S1" authorId="0" shapeId="0" xr:uid="{DE570683-4091-44AB-AF9C-0E5C93B146A7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Observador A. 2ª medida.</t>
        </r>
      </text>
    </comment>
    <comment ref="T1" authorId="0" shapeId="0" xr:uid="{7E267F67-EB5A-4BF0-9191-229F364F39B8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Observador A. 2ª medida.</t>
        </r>
      </text>
    </comment>
    <comment ref="AG1" authorId="0" shapeId="0" xr:uid="{20372491-8EAC-424F-99AD-8BFB5A3F5BC6}">
      <text>
        <r>
          <rPr>
            <b/>
            <sz val="9"/>
            <color indexed="81"/>
            <rFont val="Tahoma"/>
            <family val="2"/>
          </rPr>
          <t>Javi Molina:</t>
        </r>
        <r>
          <rPr>
            <sz val="9"/>
            <color indexed="81"/>
            <rFont val="Tahoma"/>
            <family val="2"/>
          </rPr>
          <t xml:space="preserve">
Observador B. </t>
        </r>
      </text>
    </comment>
  </commentList>
</comments>
</file>

<file path=xl/sharedStrings.xml><?xml version="1.0" encoding="utf-8"?>
<sst xmlns="http://schemas.openxmlformats.org/spreadsheetml/2006/main" count="195" uniqueCount="90">
  <si>
    <t>Barea</t>
  </si>
  <si>
    <t>Bper</t>
  </si>
  <si>
    <t>Bcount</t>
  </si>
  <si>
    <t>A1Kurt</t>
  </si>
  <si>
    <t>Bcirc</t>
  </si>
  <si>
    <t>BaverS</t>
  </si>
  <si>
    <t>BmeanC</t>
  </si>
  <si>
    <t>Bmedian</t>
  </si>
  <si>
    <t>Bkurt</t>
  </si>
  <si>
    <t>A1count</t>
  </si>
  <si>
    <t>A1area</t>
  </si>
  <si>
    <t>A1meanC</t>
  </si>
  <si>
    <t>A1per</t>
  </si>
  <si>
    <t>A1median</t>
  </si>
  <si>
    <t>A2count</t>
  </si>
  <si>
    <t>A2area</t>
  </si>
  <si>
    <t>A2averS</t>
  </si>
  <si>
    <t>A2meanC</t>
  </si>
  <si>
    <t>A2per</t>
  </si>
  <si>
    <t>A2median</t>
  </si>
  <si>
    <t>A2kurt</t>
  </si>
  <si>
    <t>VSM</t>
  </si>
  <si>
    <t>VDF</t>
  </si>
  <si>
    <t>A1circ</t>
  </si>
  <si>
    <t>A2circ</t>
  </si>
  <si>
    <t>TiEv</t>
  </si>
  <si>
    <t>Adep</t>
  </si>
  <si>
    <t>Pdom</t>
  </si>
  <si>
    <t>Ples</t>
  </si>
  <si>
    <t>VisaP</t>
  </si>
  <si>
    <t>A1pi</t>
  </si>
  <si>
    <t>A2pi</t>
  </si>
  <si>
    <t>Bpi</t>
  </si>
  <si>
    <t>A1averS</t>
  </si>
  <si>
    <t>A1 per</t>
  </si>
  <si>
    <t>A1kurt</t>
  </si>
  <si>
    <t>A2</t>
  </si>
  <si>
    <t>B</t>
  </si>
  <si>
    <t>A1major</t>
  </si>
  <si>
    <t>A1minor</t>
  </si>
  <si>
    <t>A1soli</t>
  </si>
  <si>
    <t>A2major</t>
  </si>
  <si>
    <t>A2minor</t>
  </si>
  <si>
    <t>A2soli</t>
  </si>
  <si>
    <t>Bmajor</t>
  </si>
  <si>
    <t>Bminor</t>
  </si>
  <si>
    <t>Bsoli</t>
  </si>
  <si>
    <t>A1Soli</t>
  </si>
  <si>
    <t>A1majorPx</t>
  </si>
  <si>
    <t>A1minorPx</t>
  </si>
  <si>
    <t>A2majorPx</t>
  </si>
  <si>
    <t>A2minorPx</t>
  </si>
  <si>
    <t>BmajorPx</t>
  </si>
  <si>
    <t>BminorPx</t>
  </si>
  <si>
    <t>Name</t>
  </si>
  <si>
    <t>Description</t>
  </si>
  <si>
    <t>Group</t>
  </si>
  <si>
    <t>Age</t>
  </si>
  <si>
    <t>Sex</t>
  </si>
  <si>
    <t>Cod</t>
  </si>
  <si>
    <t>Signal</t>
  </si>
  <si>
    <t>Side</t>
  </si>
  <si>
    <t>N</t>
  </si>
  <si>
    <t>Group ( 0: Healthy . Asymptomatic; 1: Patellar tendinopathy. Symptomatic)</t>
  </si>
  <si>
    <t>Age (years)</t>
  </si>
  <si>
    <t>Sex ( 0:Male ; 1:Female)</t>
  </si>
  <si>
    <t>Evolution time (months)</t>
  </si>
  <si>
    <t>Current sports activity ( 0:Yes ; 1:No)</t>
  </si>
  <si>
    <t>Dominant leg ( 0:Right ; 1:Left)</t>
  </si>
  <si>
    <t>Injured leg ( 0:Right ; 1:Left)</t>
  </si>
  <si>
    <t>Score on the VISA-P scale</t>
  </si>
  <si>
    <t>Affected tendon side (0=right patellar T; 1=left patellar T)</t>
  </si>
  <si>
    <t>Image selection ( MSV=maximum systolic velocity; VDF=end diastolic velocity)</t>
  </si>
  <si>
    <t>Number of vessels (Doppler signal). In observer A. 1st measure</t>
  </si>
  <si>
    <t>Total area of Doppler signals in observer A. 1st measurement (cm)</t>
  </si>
  <si>
    <t>Average size size ) in observer A. 1st measurement</t>
  </si>
  <si>
    <t>Average pixel color in observer A. 1st measurement</t>
  </si>
  <si>
    <t>Total perimeter of Doppler signals in observer A. 1st measurement (cm). In observer A. 1st measure</t>
  </si>
  <si>
    <t>Fits an ellipse. It is the primary axis of the best-fit ellipse. In observer A. 1st measurement (In pixels)</t>
  </si>
  <si>
    <t>Fits an ellipse. It is the secondary axis of the best-fit ellipse. In observer A. 1st measurement (In pixels)</t>
  </si>
  <si>
    <t>Fits an ellipse. It is the primary axis of the best-fit ellipse. In observer A. 1st measurement (cm)</t>
  </si>
  <si>
    <t>Fits an ellipse. It is the secondary axis of the best-fit ellipse. In observer A. 1st measurement (cm)</t>
  </si>
  <si>
    <r>
      <t xml:space="preserve">Circularity (with a value of 1.0 indicating a perfect circle. As the value approaches 0.0, it indicates an increasingly elongated shape) of the Doppler signals in observer A. 1st measurement. CALCULATED WITH THE FORMULA: </t>
    </r>
    <r>
      <rPr>
        <b/>
        <sz val="11"/>
        <color theme="1"/>
        <rFont val="Calibri"/>
        <family val="2"/>
        <scheme val="minor"/>
      </rPr>
      <t xml:space="preserve"> 4*pi()*(área/perímetro^2)</t>
    </r>
  </si>
  <si>
    <t>Solidity. In observer A. 1st measure</t>
  </si>
  <si>
    <t>Perfusion index . Calculated through the Resistance Index formula ((VSM- VDF)/ VSM) with pixel color averages. In observer A. 1st measure</t>
  </si>
  <si>
    <t>Median in observer A. 1st measurement</t>
  </si>
  <si>
    <t>Kurtosis in observer A. 1st measurement</t>
  </si>
  <si>
    <t>Observer A. 2nd measure</t>
  </si>
  <si>
    <t>Measurement made by observer B</t>
  </si>
  <si>
    <t>Participant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</si>
</sst>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33" borderId="0" xfId="0" applyFont="1" applyFill="1" applyAlignment="1">
      <alignment horizontal="center"/>
    </xf>
    <xf numFmtId="0" fontId="16" fillId="0" borderId="0" xfId="0" applyFont="1"/>
    <xf numFmtId="1" fontId="0" fillId="0" borderId="0" xfId="0" applyNumberFormat="1"/>
    <xf numFmtId="0" fontId="16" fillId="0" borderId="0" xfId="0" applyFont="1" applyAlignment="1">
      <alignment horizontal="left"/>
    </xf>
    <xf numFmtId="164" fontId="0" fillId="0" borderId="0" xfId="0" applyNumberForma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58812-7AA4-4162-9AB2-49A9D9EB59E9}">
  <dimension ref="A1:H28"/>
  <sheetViews>
    <sheetView tabSelected="1" workbookViewId="0">
      <selection activeCell="B2" sqref="B2"/>
    </sheetView>
  </sheetViews>
  <sheetFormatPr baseColWidth="10" defaultRowHeight="15" x14ac:dyDescent="0.25"/>
  <cols>
    <col min="2" max="2" width="130.7109375" customWidth="1"/>
  </cols>
  <sheetData>
    <row r="1" spans="1:8" s="7" customFormat="1" x14ac:dyDescent="0.25">
      <c r="A1" s="6" t="s">
        <v>54</v>
      </c>
      <c r="B1" s="6" t="s">
        <v>55</v>
      </c>
    </row>
    <row r="2" spans="1:8" x14ac:dyDescent="0.25">
      <c r="A2" s="4" t="s">
        <v>59</v>
      </c>
      <c r="B2" t="s">
        <v>89</v>
      </c>
    </row>
    <row r="3" spans="1:8" x14ac:dyDescent="0.25">
      <c r="A3" s="4" t="s">
        <v>56</v>
      </c>
      <c r="B3" t="s">
        <v>63</v>
      </c>
    </row>
    <row r="4" spans="1:8" x14ac:dyDescent="0.25">
      <c r="A4" s="4" t="s">
        <v>57</v>
      </c>
      <c r="B4" t="s">
        <v>64</v>
      </c>
    </row>
    <row r="5" spans="1:8" x14ac:dyDescent="0.25">
      <c r="A5" s="4" t="s">
        <v>58</v>
      </c>
      <c r="B5" t="s">
        <v>65</v>
      </c>
    </row>
    <row r="6" spans="1:8" x14ac:dyDescent="0.25">
      <c r="A6" s="4" t="s">
        <v>25</v>
      </c>
      <c r="B6" t="s">
        <v>66</v>
      </c>
    </row>
    <row r="7" spans="1:8" x14ac:dyDescent="0.25">
      <c r="A7" s="4" t="s">
        <v>26</v>
      </c>
      <c r="B7" t="s">
        <v>67</v>
      </c>
    </row>
    <row r="8" spans="1:8" x14ac:dyDescent="0.25">
      <c r="A8" s="4" t="s">
        <v>27</v>
      </c>
      <c r="B8" t="s">
        <v>68</v>
      </c>
    </row>
    <row r="9" spans="1:8" x14ac:dyDescent="0.25">
      <c r="A9" s="4" t="s">
        <v>28</v>
      </c>
      <c r="B9" t="s">
        <v>69</v>
      </c>
    </row>
    <row r="10" spans="1:8" x14ac:dyDescent="0.25">
      <c r="A10" s="4" t="s">
        <v>29</v>
      </c>
      <c r="B10" t="s">
        <v>70</v>
      </c>
    </row>
    <row r="11" spans="1:8" x14ac:dyDescent="0.25">
      <c r="A11" s="4" t="s">
        <v>61</v>
      </c>
      <c r="B11" t="s">
        <v>71</v>
      </c>
    </row>
    <row r="12" spans="1:8" x14ac:dyDescent="0.25">
      <c r="A12" s="4" t="s">
        <v>60</v>
      </c>
      <c r="B12" t="s">
        <v>72</v>
      </c>
      <c r="F12" s="6"/>
      <c r="G12" s="6"/>
      <c r="H12" s="6"/>
    </row>
    <row r="13" spans="1:8" x14ac:dyDescent="0.25">
      <c r="A13" s="4" t="s">
        <v>9</v>
      </c>
      <c r="B13" t="s">
        <v>73</v>
      </c>
    </row>
    <row r="14" spans="1:8" x14ac:dyDescent="0.25">
      <c r="A14" s="4" t="s">
        <v>10</v>
      </c>
      <c r="B14" t="s">
        <v>74</v>
      </c>
    </row>
    <row r="15" spans="1:8" x14ac:dyDescent="0.25">
      <c r="A15" s="4" t="s">
        <v>33</v>
      </c>
      <c r="B15" t="s">
        <v>75</v>
      </c>
    </row>
    <row r="16" spans="1:8" x14ac:dyDescent="0.25">
      <c r="A16" s="4" t="s">
        <v>11</v>
      </c>
      <c r="B16" t="s">
        <v>76</v>
      </c>
    </row>
    <row r="17" spans="1:2" x14ac:dyDescent="0.25">
      <c r="A17" s="4" t="s">
        <v>34</v>
      </c>
      <c r="B17" t="s">
        <v>77</v>
      </c>
    </row>
    <row r="18" spans="1:2" x14ac:dyDescent="0.25">
      <c r="A18" s="4" t="s">
        <v>48</v>
      </c>
      <c r="B18" t="s">
        <v>78</v>
      </c>
    </row>
    <row r="19" spans="1:2" x14ac:dyDescent="0.25">
      <c r="A19" s="4" t="s">
        <v>49</v>
      </c>
      <c r="B19" t="s">
        <v>79</v>
      </c>
    </row>
    <row r="20" spans="1:2" x14ac:dyDescent="0.25">
      <c r="A20" s="4" t="s">
        <v>38</v>
      </c>
      <c r="B20" t="s">
        <v>80</v>
      </c>
    </row>
    <row r="21" spans="1:2" x14ac:dyDescent="0.25">
      <c r="A21" s="4" t="s">
        <v>39</v>
      </c>
      <c r="B21" t="s">
        <v>81</v>
      </c>
    </row>
    <row r="22" spans="1:2" x14ac:dyDescent="0.25">
      <c r="A22" s="4" t="s">
        <v>23</v>
      </c>
      <c r="B22" t="s">
        <v>82</v>
      </c>
    </row>
    <row r="23" spans="1:2" x14ac:dyDescent="0.25">
      <c r="A23" s="4" t="s">
        <v>47</v>
      </c>
      <c r="B23" t="s">
        <v>83</v>
      </c>
    </row>
    <row r="24" spans="1:2" x14ac:dyDescent="0.25">
      <c r="A24" s="4" t="s">
        <v>30</v>
      </c>
      <c r="B24" t="s">
        <v>84</v>
      </c>
    </row>
    <row r="25" spans="1:2" x14ac:dyDescent="0.25">
      <c r="A25" s="4" t="s">
        <v>13</v>
      </c>
      <c r="B25" t="s">
        <v>85</v>
      </c>
    </row>
    <row r="26" spans="1:2" x14ac:dyDescent="0.25">
      <c r="A26" s="4" t="s">
        <v>35</v>
      </c>
      <c r="B26" t="s">
        <v>86</v>
      </c>
    </row>
    <row r="27" spans="1:2" x14ac:dyDescent="0.25">
      <c r="A27" s="4" t="s">
        <v>36</v>
      </c>
      <c r="B27" t="s">
        <v>87</v>
      </c>
    </row>
    <row r="28" spans="1:2" x14ac:dyDescent="0.25">
      <c r="A28" s="4" t="s">
        <v>37</v>
      </c>
      <c r="B28" t="s">
        <v>88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50D81-9B5B-454E-A460-294262D2A9ED}">
  <dimension ref="A1:I31"/>
  <sheetViews>
    <sheetView workbookViewId="0"/>
  </sheetViews>
  <sheetFormatPr baseColWidth="10" defaultRowHeight="15" x14ac:dyDescent="0.25"/>
  <cols>
    <col min="3" max="3" width="12.5703125" bestFit="1" customWidth="1"/>
  </cols>
  <sheetData>
    <row r="1" spans="1:9" x14ac:dyDescent="0.25">
      <c r="A1" s="1" t="s">
        <v>59</v>
      </c>
      <c r="B1" s="1" t="s">
        <v>56</v>
      </c>
      <c r="C1" s="1" t="s">
        <v>57</v>
      </c>
      <c r="D1" s="1" t="s">
        <v>58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29</v>
      </c>
    </row>
    <row r="2" spans="1:9" x14ac:dyDescent="0.25">
      <c r="A2" s="2">
        <v>1</v>
      </c>
      <c r="B2">
        <v>1</v>
      </c>
      <c r="C2" s="3">
        <v>39</v>
      </c>
      <c r="D2">
        <v>0</v>
      </c>
      <c r="E2">
        <v>60</v>
      </c>
      <c r="F2">
        <v>1</v>
      </c>
      <c r="G2">
        <v>0</v>
      </c>
      <c r="H2">
        <v>0</v>
      </c>
      <c r="I2">
        <v>49</v>
      </c>
    </row>
    <row r="3" spans="1:9" x14ac:dyDescent="0.25">
      <c r="A3" s="2">
        <v>2</v>
      </c>
      <c r="B3">
        <v>1</v>
      </c>
      <c r="C3" s="3">
        <v>26</v>
      </c>
      <c r="D3">
        <v>0</v>
      </c>
      <c r="E3">
        <v>6</v>
      </c>
      <c r="F3">
        <v>1</v>
      </c>
      <c r="G3">
        <v>0</v>
      </c>
      <c r="H3">
        <v>0</v>
      </c>
      <c r="I3">
        <v>85</v>
      </c>
    </row>
    <row r="4" spans="1:9" x14ac:dyDescent="0.25">
      <c r="A4" s="2">
        <v>3</v>
      </c>
      <c r="B4">
        <v>1</v>
      </c>
      <c r="C4" s="3">
        <v>39</v>
      </c>
      <c r="D4">
        <v>0</v>
      </c>
      <c r="E4">
        <v>6</v>
      </c>
      <c r="F4">
        <v>1</v>
      </c>
      <c r="G4">
        <v>0</v>
      </c>
      <c r="H4">
        <v>1</v>
      </c>
      <c r="I4">
        <v>35</v>
      </c>
    </row>
    <row r="5" spans="1:9" x14ac:dyDescent="0.25">
      <c r="A5" s="2">
        <v>4</v>
      </c>
      <c r="B5">
        <v>1</v>
      </c>
      <c r="C5" s="3">
        <v>30</v>
      </c>
      <c r="D5">
        <v>0</v>
      </c>
      <c r="E5">
        <v>24</v>
      </c>
      <c r="F5">
        <v>1</v>
      </c>
      <c r="G5">
        <v>0</v>
      </c>
      <c r="H5">
        <v>1</v>
      </c>
      <c r="I5">
        <v>56</v>
      </c>
    </row>
    <row r="6" spans="1:9" x14ac:dyDescent="0.25">
      <c r="A6" s="2">
        <v>5</v>
      </c>
      <c r="B6">
        <v>1</v>
      </c>
      <c r="C6" s="3">
        <v>35</v>
      </c>
      <c r="D6">
        <v>0</v>
      </c>
      <c r="E6">
        <v>24</v>
      </c>
      <c r="F6">
        <v>0</v>
      </c>
      <c r="G6">
        <v>0</v>
      </c>
      <c r="H6">
        <v>0</v>
      </c>
      <c r="I6">
        <v>60</v>
      </c>
    </row>
    <row r="7" spans="1:9" x14ac:dyDescent="0.25">
      <c r="A7" s="2">
        <v>6</v>
      </c>
      <c r="B7">
        <v>1</v>
      </c>
      <c r="C7" s="3">
        <v>25</v>
      </c>
      <c r="D7">
        <v>0</v>
      </c>
      <c r="E7">
        <v>12</v>
      </c>
      <c r="F7">
        <v>1</v>
      </c>
      <c r="G7">
        <v>0</v>
      </c>
      <c r="H7">
        <v>0</v>
      </c>
      <c r="I7">
        <v>41</v>
      </c>
    </row>
    <row r="8" spans="1:9" x14ac:dyDescent="0.25">
      <c r="A8" s="2">
        <v>7</v>
      </c>
      <c r="B8">
        <v>1</v>
      </c>
      <c r="C8" s="3">
        <v>28</v>
      </c>
      <c r="D8">
        <v>0</v>
      </c>
      <c r="E8">
        <v>120</v>
      </c>
      <c r="F8">
        <v>1</v>
      </c>
      <c r="G8">
        <v>0</v>
      </c>
      <c r="H8">
        <v>0</v>
      </c>
      <c r="I8">
        <v>61</v>
      </c>
    </row>
    <row r="9" spans="1:9" x14ac:dyDescent="0.25">
      <c r="A9" s="2">
        <v>8</v>
      </c>
      <c r="B9">
        <v>1</v>
      </c>
      <c r="C9" s="3">
        <v>25</v>
      </c>
      <c r="D9">
        <v>0</v>
      </c>
      <c r="E9">
        <v>36</v>
      </c>
      <c r="F9">
        <v>0</v>
      </c>
      <c r="G9">
        <v>0</v>
      </c>
      <c r="H9">
        <v>0</v>
      </c>
      <c r="I9">
        <v>74</v>
      </c>
    </row>
    <row r="10" spans="1:9" x14ac:dyDescent="0.25">
      <c r="A10" s="2">
        <v>9</v>
      </c>
      <c r="B10">
        <v>1</v>
      </c>
      <c r="C10" s="3">
        <v>50</v>
      </c>
      <c r="D10">
        <v>0</v>
      </c>
      <c r="E10">
        <v>12</v>
      </c>
      <c r="F10">
        <v>1</v>
      </c>
      <c r="G10">
        <v>0</v>
      </c>
      <c r="H10">
        <v>1</v>
      </c>
      <c r="I10">
        <v>71</v>
      </c>
    </row>
    <row r="11" spans="1:9" x14ac:dyDescent="0.25">
      <c r="A11" s="2">
        <v>10</v>
      </c>
      <c r="B11">
        <v>1</v>
      </c>
      <c r="C11" s="3">
        <v>44</v>
      </c>
      <c r="D11">
        <v>0</v>
      </c>
      <c r="E11">
        <v>12</v>
      </c>
      <c r="F11">
        <v>1</v>
      </c>
      <c r="G11">
        <v>0</v>
      </c>
      <c r="H11">
        <v>1</v>
      </c>
      <c r="I11">
        <v>94</v>
      </c>
    </row>
    <row r="12" spans="1:9" x14ac:dyDescent="0.25">
      <c r="A12" s="2">
        <v>11</v>
      </c>
      <c r="B12">
        <v>1</v>
      </c>
      <c r="C12" s="3">
        <v>18</v>
      </c>
      <c r="D12">
        <v>0</v>
      </c>
      <c r="E12">
        <v>12</v>
      </c>
      <c r="F12">
        <v>1</v>
      </c>
      <c r="G12">
        <v>0</v>
      </c>
      <c r="H12">
        <v>1</v>
      </c>
      <c r="I12">
        <v>71</v>
      </c>
    </row>
    <row r="13" spans="1:9" x14ac:dyDescent="0.25">
      <c r="A13" s="2">
        <v>12</v>
      </c>
      <c r="B13">
        <v>1</v>
      </c>
      <c r="C13" s="3">
        <v>19</v>
      </c>
      <c r="D13">
        <v>1</v>
      </c>
      <c r="E13">
        <v>15</v>
      </c>
      <c r="F13">
        <v>1</v>
      </c>
      <c r="G13">
        <v>0</v>
      </c>
      <c r="H13">
        <v>0</v>
      </c>
      <c r="I13">
        <v>52</v>
      </c>
    </row>
    <row r="14" spans="1:9" x14ac:dyDescent="0.25">
      <c r="A14" s="2">
        <v>13</v>
      </c>
      <c r="B14">
        <v>1</v>
      </c>
      <c r="C14" s="3">
        <v>22</v>
      </c>
      <c r="D14">
        <v>0</v>
      </c>
      <c r="E14">
        <v>6</v>
      </c>
      <c r="F14">
        <v>1</v>
      </c>
      <c r="G14">
        <v>0</v>
      </c>
      <c r="H14">
        <v>0</v>
      </c>
      <c r="I14">
        <v>92</v>
      </c>
    </row>
    <row r="15" spans="1:9" x14ac:dyDescent="0.25">
      <c r="A15" s="2">
        <v>14</v>
      </c>
      <c r="B15">
        <v>1</v>
      </c>
      <c r="C15" s="3">
        <v>26</v>
      </c>
      <c r="D15">
        <v>0</v>
      </c>
      <c r="E15">
        <v>30</v>
      </c>
      <c r="F15">
        <v>1</v>
      </c>
      <c r="G15">
        <v>1</v>
      </c>
      <c r="H15">
        <v>0</v>
      </c>
      <c r="I15">
        <v>83</v>
      </c>
    </row>
    <row r="16" spans="1:9" x14ac:dyDescent="0.25">
      <c r="A16" s="2">
        <v>15</v>
      </c>
      <c r="B16">
        <v>1</v>
      </c>
      <c r="C16" s="3">
        <v>23</v>
      </c>
      <c r="D16">
        <v>0</v>
      </c>
      <c r="E16">
        <v>3</v>
      </c>
      <c r="F16">
        <v>1</v>
      </c>
      <c r="G16">
        <v>0</v>
      </c>
      <c r="H16">
        <v>1</v>
      </c>
      <c r="I16">
        <v>93</v>
      </c>
    </row>
    <row r="17" spans="1:9" x14ac:dyDescent="0.25">
      <c r="A17" s="2">
        <v>16</v>
      </c>
      <c r="B17">
        <v>1</v>
      </c>
      <c r="C17" s="3">
        <v>37</v>
      </c>
      <c r="D17">
        <v>0</v>
      </c>
      <c r="E17">
        <v>36</v>
      </c>
      <c r="F17">
        <v>0</v>
      </c>
      <c r="G17">
        <v>0</v>
      </c>
      <c r="H17">
        <v>0</v>
      </c>
      <c r="I17">
        <v>29</v>
      </c>
    </row>
    <row r="18" spans="1:9" x14ac:dyDescent="0.25">
      <c r="A18" s="2">
        <v>17</v>
      </c>
      <c r="B18">
        <v>1</v>
      </c>
      <c r="C18" s="3">
        <v>23</v>
      </c>
      <c r="D18">
        <v>0</v>
      </c>
      <c r="E18">
        <v>12</v>
      </c>
      <c r="F18">
        <v>0</v>
      </c>
      <c r="G18">
        <v>0</v>
      </c>
      <c r="H18">
        <v>1</v>
      </c>
      <c r="I18">
        <v>66</v>
      </c>
    </row>
    <row r="19" spans="1:9" x14ac:dyDescent="0.25">
      <c r="A19" s="2">
        <v>18</v>
      </c>
      <c r="B19">
        <v>1</v>
      </c>
      <c r="C19" s="3">
        <v>40</v>
      </c>
      <c r="D19">
        <v>0</v>
      </c>
      <c r="E19">
        <v>36</v>
      </c>
      <c r="F19">
        <v>1</v>
      </c>
      <c r="G19">
        <v>0</v>
      </c>
      <c r="H19">
        <v>1</v>
      </c>
      <c r="I19">
        <v>92</v>
      </c>
    </row>
    <row r="20" spans="1:9" x14ac:dyDescent="0.25">
      <c r="A20" s="2">
        <v>19</v>
      </c>
      <c r="B20">
        <v>1</v>
      </c>
      <c r="C20" s="3">
        <v>20</v>
      </c>
      <c r="D20">
        <v>0</v>
      </c>
      <c r="E20">
        <v>48</v>
      </c>
      <c r="F20">
        <v>1</v>
      </c>
      <c r="G20">
        <v>0</v>
      </c>
      <c r="H20">
        <v>0</v>
      </c>
      <c r="I20">
        <v>65</v>
      </c>
    </row>
    <row r="21" spans="1:9" x14ac:dyDescent="0.25">
      <c r="A21" s="2">
        <v>20</v>
      </c>
      <c r="B21">
        <v>1</v>
      </c>
      <c r="C21" s="3">
        <v>23</v>
      </c>
      <c r="D21">
        <v>1</v>
      </c>
      <c r="E21">
        <v>60</v>
      </c>
      <c r="F21">
        <v>1</v>
      </c>
      <c r="G21">
        <v>0</v>
      </c>
      <c r="H21">
        <v>0</v>
      </c>
      <c r="I21">
        <v>54</v>
      </c>
    </row>
    <row r="22" spans="1:9" x14ac:dyDescent="0.25">
      <c r="A22" s="2">
        <v>21</v>
      </c>
      <c r="B22">
        <v>1</v>
      </c>
      <c r="C22" s="3">
        <v>21</v>
      </c>
      <c r="D22">
        <v>0</v>
      </c>
      <c r="E22">
        <v>12</v>
      </c>
      <c r="F22">
        <v>1</v>
      </c>
      <c r="G22">
        <v>1</v>
      </c>
      <c r="H22">
        <v>1</v>
      </c>
      <c r="I22">
        <v>57</v>
      </c>
    </row>
    <row r="23" spans="1:9" x14ac:dyDescent="0.25">
      <c r="A23" s="2">
        <v>22</v>
      </c>
      <c r="B23">
        <v>1</v>
      </c>
      <c r="C23" s="3">
        <v>38</v>
      </c>
      <c r="D23">
        <v>0</v>
      </c>
      <c r="E23">
        <v>48</v>
      </c>
      <c r="F23">
        <v>1</v>
      </c>
      <c r="G23">
        <v>0</v>
      </c>
      <c r="H23">
        <v>1</v>
      </c>
      <c r="I23">
        <v>77</v>
      </c>
    </row>
    <row r="24" spans="1:9" x14ac:dyDescent="0.25">
      <c r="A24" s="2">
        <v>23</v>
      </c>
      <c r="B24">
        <v>0</v>
      </c>
      <c r="C24" s="3">
        <v>22</v>
      </c>
      <c r="D24">
        <v>1</v>
      </c>
      <c r="E24">
        <v>0</v>
      </c>
      <c r="F24">
        <v>0</v>
      </c>
      <c r="G24">
        <v>0</v>
      </c>
      <c r="H24">
        <v>2</v>
      </c>
      <c r="I24">
        <v>100</v>
      </c>
    </row>
    <row r="25" spans="1:9" x14ac:dyDescent="0.25">
      <c r="A25" s="2">
        <v>24</v>
      </c>
      <c r="B25">
        <v>0</v>
      </c>
      <c r="C25" s="3">
        <v>23</v>
      </c>
      <c r="D25">
        <v>1</v>
      </c>
      <c r="E25">
        <v>0</v>
      </c>
      <c r="F25">
        <v>1</v>
      </c>
      <c r="G25">
        <v>0</v>
      </c>
      <c r="H25">
        <v>2</v>
      </c>
      <c r="I25">
        <v>100</v>
      </c>
    </row>
    <row r="26" spans="1:9" x14ac:dyDescent="0.25">
      <c r="A26" s="2">
        <v>25</v>
      </c>
      <c r="B26">
        <v>0</v>
      </c>
      <c r="C26" s="3">
        <v>21</v>
      </c>
      <c r="D26">
        <v>1</v>
      </c>
      <c r="E26">
        <v>0</v>
      </c>
      <c r="F26">
        <v>1</v>
      </c>
      <c r="G26">
        <v>0</v>
      </c>
      <c r="H26">
        <v>2</v>
      </c>
      <c r="I26">
        <v>100</v>
      </c>
    </row>
    <row r="27" spans="1:9" x14ac:dyDescent="0.25">
      <c r="A27" s="2">
        <v>26</v>
      </c>
      <c r="B27">
        <v>0</v>
      </c>
      <c r="C27" s="3">
        <v>23</v>
      </c>
      <c r="D27">
        <v>0</v>
      </c>
      <c r="E27">
        <v>0</v>
      </c>
      <c r="F27">
        <v>1</v>
      </c>
      <c r="G27">
        <v>0</v>
      </c>
      <c r="H27">
        <v>2</v>
      </c>
      <c r="I27">
        <v>100</v>
      </c>
    </row>
    <row r="28" spans="1:9" x14ac:dyDescent="0.25">
      <c r="A28" s="2">
        <v>27</v>
      </c>
      <c r="B28">
        <v>0</v>
      </c>
      <c r="C28" s="3">
        <v>21</v>
      </c>
      <c r="D28">
        <v>1</v>
      </c>
      <c r="E28">
        <v>0</v>
      </c>
      <c r="F28">
        <v>0</v>
      </c>
      <c r="G28">
        <v>0</v>
      </c>
      <c r="H28">
        <v>2</v>
      </c>
      <c r="I28">
        <v>100</v>
      </c>
    </row>
    <row r="29" spans="1:9" x14ac:dyDescent="0.25">
      <c r="A29" s="2">
        <v>28</v>
      </c>
      <c r="B29">
        <v>0</v>
      </c>
      <c r="C29" s="3">
        <v>20</v>
      </c>
      <c r="D29">
        <v>1</v>
      </c>
      <c r="E29">
        <v>0</v>
      </c>
      <c r="F29">
        <v>0</v>
      </c>
      <c r="G29">
        <v>0</v>
      </c>
      <c r="H29">
        <v>2</v>
      </c>
      <c r="I29">
        <v>100</v>
      </c>
    </row>
    <row r="30" spans="1:9" x14ac:dyDescent="0.25">
      <c r="A30" s="2">
        <v>29</v>
      </c>
      <c r="B30">
        <v>0</v>
      </c>
      <c r="C30" s="3">
        <v>20</v>
      </c>
      <c r="D30">
        <v>1</v>
      </c>
      <c r="E30">
        <v>0</v>
      </c>
      <c r="F30">
        <v>0</v>
      </c>
      <c r="G30">
        <v>0</v>
      </c>
      <c r="H30">
        <v>2</v>
      </c>
      <c r="I30">
        <v>100</v>
      </c>
    </row>
    <row r="31" spans="1:9" x14ac:dyDescent="0.25">
      <c r="A31" s="2">
        <v>30</v>
      </c>
      <c r="B31">
        <v>0</v>
      </c>
      <c r="C31" s="3">
        <v>22</v>
      </c>
      <c r="D31">
        <v>0</v>
      </c>
      <c r="E31">
        <v>0</v>
      </c>
      <c r="F31">
        <v>1</v>
      </c>
      <c r="G31">
        <v>0</v>
      </c>
      <c r="H31">
        <v>2</v>
      </c>
      <c r="I31">
        <v>100</v>
      </c>
    </row>
  </sheetData>
  <dataValidations count="8">
    <dataValidation type="whole" operator="lessThanOrEqual" allowBlank="1" showInputMessage="1" showErrorMessage="1" errorTitle="Pierna derecha" error="0:Derecha; 1:Izquierda; 2: Ninguna" promptTitle="Pierna lesionada" prompt="0:Derecha; 1:Izquierda; 2: Ninguna" sqref="H2:H31" xr:uid="{EE4CCBF9-7818-48C4-975F-39F5130A6C6E}">
      <formula1>2</formula1>
    </dataValidation>
    <dataValidation type="whole" operator="greaterThanOrEqual" allowBlank="1" showInputMessage="1" showErrorMessage="1" errorTitle="Tiempo de evolución" error="El dato es incorrecto" promptTitle="Tiempo de evolución" prompt="Meses de evolución" sqref="E2:E31" xr:uid="{600E2361-4E4B-4A8F-9EAE-D2EF75F7DD16}">
      <formula1>0</formula1>
    </dataValidation>
    <dataValidation type="whole" allowBlank="1" showInputMessage="1" showErrorMessage="1" errorTitle="VISA_P" error="Puntuación en escala VISA-P (0-100)" promptTitle="VISA-P" prompt="Puntuación en escala VISA-P" sqref="I2:I31" xr:uid="{5712930D-330D-417A-BDE2-8B072A1D7CDB}">
      <formula1>0</formula1>
      <formula2>101</formula2>
    </dataValidation>
    <dataValidation type="whole" operator="lessThanOrEqual" allowBlank="1" showInputMessage="1" showErrorMessage="1" errorTitle="Pierna dominante" error="0:Derecha; 1:Izquierda" promptTitle="Pierna dominante" prompt="0:Derecha; 1:Izquierda" sqref="G2:G31" xr:uid="{F358E5C8-1516-4529-8E66-6E0DF2AAD767}">
      <formula1>1</formula1>
    </dataValidation>
    <dataValidation type="whole" operator="lessThanOrEqual" allowBlank="1" showInputMessage="1" showErrorMessage="1" errorTitle="Grupo" error="0:Control; 1:Experimental" promptTitle="Grupo" prompt="0:Control; 1:Experimental" sqref="B2:B31" xr:uid="{74977604-909C-4524-9F39-88592C9CD724}">
      <formula1>1</formula1>
    </dataValidation>
    <dataValidation type="whole" operator="lessThanOrEqual" allowBlank="1" showInputMessage="1" showErrorMessage="1" errorTitle="Sexo" error="0:Masculino; 1:Femenino" promptTitle="Sexo" prompt="0:Masculino; 1:Femenino" sqref="D2:D31" xr:uid="{76EECEEE-EF3B-4E2B-A5EF-03914CE06293}">
      <formula1>1</formula1>
    </dataValidation>
    <dataValidation type="decimal" operator="greaterThanOrEqual" allowBlank="1" showInputMessage="1" showErrorMessage="1" errorTitle="Edad" error="El sujeto debe ser mayor de edad" promptTitle="Edad" prompt="Edad en años cumplidos" sqref="C2:C31" xr:uid="{C73FA8D8-9A18-4153-99F1-16B9F71E0A0F}">
      <formula1>18</formula1>
    </dataValidation>
    <dataValidation type="whole" operator="lessThanOrEqual" allowBlank="1" showInputMessage="1" showErrorMessage="1" errorTitle="Actividad deportiva actual" error="0:Si; 1:No" promptTitle="Actividad deportiva actual" prompt="0:No; 1:Si" sqref="F1:F1048576" xr:uid="{7001AA55-C770-4350-9E68-7D26DD026FB5}">
      <formula1>1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6"/>
  <sheetViews>
    <sheetView workbookViewId="0">
      <selection activeCell="D13" sqref="D13"/>
    </sheetView>
  </sheetViews>
  <sheetFormatPr baseColWidth="10" defaultRowHeight="15" x14ac:dyDescent="0.25"/>
  <cols>
    <col min="1" max="1" width="10.7109375" style="2"/>
    <col min="6" max="6" width="10.7109375" bestFit="1" customWidth="1"/>
    <col min="7" max="7" width="10.7109375" customWidth="1"/>
    <col min="8" max="8" width="10.7109375" bestFit="1" customWidth="1"/>
    <col min="9" max="17" width="10.7109375" customWidth="1"/>
    <col min="18" max="18" width="15.85546875" customWidth="1"/>
    <col min="19" max="20" width="10.7109375" bestFit="1" customWidth="1"/>
    <col min="21" max="21" width="10.7109375" customWidth="1"/>
    <col min="22" max="22" width="10.7109375" bestFit="1" customWidth="1"/>
    <col min="23" max="31" width="10.7109375" customWidth="1"/>
    <col min="32" max="32" width="15.85546875" customWidth="1"/>
    <col min="33" max="34" width="10.7109375" bestFit="1" customWidth="1"/>
    <col min="35" max="35" width="10.7109375" customWidth="1"/>
    <col min="36" max="36" width="10.7109375" bestFit="1" customWidth="1"/>
    <col min="37" max="45" width="10.7109375" customWidth="1"/>
    <col min="46" max="46" width="15.85546875" customWidth="1"/>
  </cols>
  <sheetData>
    <row r="1" spans="1:46" s="1" customFormat="1" x14ac:dyDescent="0.25">
      <c r="A1" s="1" t="s">
        <v>62</v>
      </c>
      <c r="B1" s="1" t="s">
        <v>59</v>
      </c>
      <c r="C1" s="1" t="s">
        <v>61</v>
      </c>
      <c r="D1" s="1" t="s">
        <v>60</v>
      </c>
      <c r="E1" s="1" t="s">
        <v>9</v>
      </c>
      <c r="F1" s="1" t="s">
        <v>10</v>
      </c>
      <c r="G1" s="1" t="s">
        <v>33</v>
      </c>
      <c r="H1" s="1" t="s">
        <v>11</v>
      </c>
      <c r="I1" s="1" t="s">
        <v>12</v>
      </c>
      <c r="J1" s="1" t="s">
        <v>48</v>
      </c>
      <c r="K1" s="1" t="s">
        <v>49</v>
      </c>
      <c r="L1" s="1" t="s">
        <v>38</v>
      </c>
      <c r="M1" s="1" t="s">
        <v>39</v>
      </c>
      <c r="N1" s="1" t="s">
        <v>23</v>
      </c>
      <c r="O1" s="1" t="s">
        <v>40</v>
      </c>
      <c r="P1" s="1" t="s">
        <v>30</v>
      </c>
      <c r="Q1" s="1" t="s">
        <v>13</v>
      </c>
      <c r="R1" s="1" t="s">
        <v>3</v>
      </c>
      <c r="S1" s="1" t="s">
        <v>14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50</v>
      </c>
      <c r="Y1" s="1" t="s">
        <v>51</v>
      </c>
      <c r="Z1" s="1" t="s">
        <v>41</v>
      </c>
      <c r="AA1" s="1" t="s">
        <v>42</v>
      </c>
      <c r="AB1" s="1" t="s">
        <v>24</v>
      </c>
      <c r="AC1" s="1" t="s">
        <v>43</v>
      </c>
      <c r="AD1" s="1" t="s">
        <v>31</v>
      </c>
      <c r="AE1" s="1" t="s">
        <v>19</v>
      </c>
      <c r="AF1" s="1" t="s">
        <v>20</v>
      </c>
      <c r="AG1" s="1" t="s">
        <v>2</v>
      </c>
      <c r="AH1" s="1" t="s">
        <v>0</v>
      </c>
      <c r="AI1" s="1" t="s">
        <v>5</v>
      </c>
      <c r="AJ1" s="1" t="s">
        <v>6</v>
      </c>
      <c r="AK1" s="1" t="s">
        <v>1</v>
      </c>
      <c r="AL1" s="1" t="s">
        <v>52</v>
      </c>
      <c r="AM1" s="1" t="s">
        <v>53</v>
      </c>
      <c r="AN1" s="1" t="s">
        <v>44</v>
      </c>
      <c r="AO1" s="1" t="s">
        <v>45</v>
      </c>
      <c r="AP1" s="1" t="s">
        <v>4</v>
      </c>
      <c r="AQ1" s="1" t="s">
        <v>46</v>
      </c>
      <c r="AR1" s="1" t="s">
        <v>32</v>
      </c>
      <c r="AS1" s="1" t="s">
        <v>7</v>
      </c>
      <c r="AT1" s="1" t="s">
        <v>8</v>
      </c>
    </row>
    <row r="2" spans="1:46" x14ac:dyDescent="0.25">
      <c r="A2" s="2">
        <v>1</v>
      </c>
      <c r="B2">
        <v>1</v>
      </c>
      <c r="C2">
        <v>0</v>
      </c>
      <c r="D2" t="s">
        <v>21</v>
      </c>
      <c r="E2" s="3">
        <v>3</v>
      </c>
      <c r="F2" s="5">
        <v>1.5980000000000001E-2</v>
      </c>
      <c r="G2" s="5">
        <v>5.3299999999999997E-3</v>
      </c>
      <c r="H2" s="5">
        <v>20.495329999999999</v>
      </c>
      <c r="I2" s="5">
        <v>0.26051000000000002</v>
      </c>
      <c r="J2">
        <v>16.833850000000002</v>
      </c>
      <c r="K2">
        <v>10.147130000000001</v>
      </c>
      <c r="L2">
        <f>J2/165</f>
        <v>0.10202333333333334</v>
      </c>
      <c r="M2">
        <f>K2/165</f>
        <v>6.1497757575757581E-2</v>
      </c>
      <c r="N2">
        <v>0.77263000000000004</v>
      </c>
      <c r="O2">
        <v>0.85297999999999996</v>
      </c>
      <c r="P2" s="5">
        <f>(H2-H3)/H2</f>
        <v>4.3238630458743488E-2</v>
      </c>
      <c r="Q2" s="5">
        <v>20.33333</v>
      </c>
      <c r="R2" s="5">
        <v>-3395.0187500000002</v>
      </c>
      <c r="S2" s="3">
        <v>3</v>
      </c>
      <c r="T2" s="5">
        <v>1.5980000000000001E-2</v>
      </c>
      <c r="U2" s="5">
        <v>5.3299999999999997E-3</v>
      </c>
      <c r="V2" s="5">
        <v>20.495329999999999</v>
      </c>
      <c r="W2" s="5">
        <v>0.26051000000000002</v>
      </c>
      <c r="X2">
        <v>16.833850000000002</v>
      </c>
      <c r="Y2">
        <v>10.147130000000001</v>
      </c>
      <c r="Z2">
        <f>X2/165</f>
        <v>0.10202333333333334</v>
      </c>
      <c r="AA2">
        <f>Y2/165</f>
        <v>6.1497757575757581E-2</v>
      </c>
      <c r="AB2">
        <v>0.77263000000000004</v>
      </c>
      <c r="AC2">
        <v>0.85297999999999996</v>
      </c>
      <c r="AD2" s="5">
        <f>(V2-V3)/V2</f>
        <v>4.3238630458743488E-2</v>
      </c>
      <c r="AE2" s="5">
        <v>20.33333</v>
      </c>
      <c r="AF2" s="5">
        <v>-3395.0187500000002</v>
      </c>
      <c r="AG2" s="3">
        <v>3</v>
      </c>
      <c r="AH2" s="5">
        <v>1.5980000000000001E-2</v>
      </c>
      <c r="AI2" s="5">
        <v>5.3299999999999997E-3</v>
      </c>
      <c r="AJ2" s="5">
        <v>20.495329999999999</v>
      </c>
      <c r="AK2" s="5">
        <v>0.26051000000000002</v>
      </c>
      <c r="AL2">
        <v>0.10202</v>
      </c>
      <c r="AM2">
        <v>6.1499999999999999E-2</v>
      </c>
      <c r="AN2">
        <f>AL2/165</f>
        <v>6.1830303030303033E-4</v>
      </c>
      <c r="AO2">
        <f>AM2/165</f>
        <v>3.7272727272727273E-4</v>
      </c>
      <c r="AP2">
        <v>0.77263000000000004</v>
      </c>
      <c r="AQ2">
        <v>0.85297999999999996</v>
      </c>
      <c r="AR2" s="5">
        <f>(AJ2-AJ3)/AJ2</f>
        <v>4.3238630458743488E-2</v>
      </c>
      <c r="AS2" s="5">
        <v>20.33333</v>
      </c>
      <c r="AT2" s="5">
        <v>-3395.0187500000002</v>
      </c>
    </row>
    <row r="3" spans="1:46" x14ac:dyDescent="0.25">
      <c r="A3" s="2">
        <v>2</v>
      </c>
      <c r="B3">
        <v>1</v>
      </c>
      <c r="C3">
        <v>0</v>
      </c>
      <c r="D3" t="s">
        <v>22</v>
      </c>
      <c r="E3" s="3">
        <v>5</v>
      </c>
      <c r="F3" s="5">
        <v>9.7300000000000008E-3</v>
      </c>
      <c r="G3" s="5">
        <v>1.9499999999999999E-3</v>
      </c>
      <c r="H3" s="5">
        <v>19.60914</v>
      </c>
      <c r="I3" s="5">
        <v>0.13833000000000001</v>
      </c>
      <c r="J3">
        <v>8.6508000000000003</v>
      </c>
      <c r="K3">
        <v>3.52623</v>
      </c>
      <c r="L3">
        <f t="shared" ref="L3:L66" si="0">J3/165</f>
        <v>5.2429090909090911E-2</v>
      </c>
      <c r="M3">
        <f t="shared" ref="M3:M66" si="1">K3/165</f>
        <v>2.1371090909090909E-2</v>
      </c>
      <c r="N3">
        <v>0.72675000000000001</v>
      </c>
      <c r="O3">
        <v>0.82257999999999998</v>
      </c>
      <c r="P3" s="5"/>
      <c r="Q3" s="5">
        <v>19.399999999999999</v>
      </c>
      <c r="R3" s="5">
        <v>-637.38977</v>
      </c>
      <c r="S3" s="3">
        <v>5</v>
      </c>
      <c r="T3" s="5">
        <v>9.7300000000000008E-3</v>
      </c>
      <c r="U3" s="5">
        <v>1.9499999999999999E-3</v>
      </c>
      <c r="V3" s="5">
        <v>19.60914</v>
      </c>
      <c r="W3" s="5">
        <v>0.13833000000000001</v>
      </c>
      <c r="X3">
        <v>7.5547800000000001</v>
      </c>
      <c r="Y3">
        <v>3.2213699999999998</v>
      </c>
      <c r="Z3">
        <f t="shared" ref="Z3:Z66" si="2">X3/165</f>
        <v>4.5786545454545455E-2</v>
      </c>
      <c r="AA3">
        <f t="shared" ref="AA3:AA66" si="3">Y3/165</f>
        <v>1.9523454545454545E-2</v>
      </c>
      <c r="AB3">
        <v>0.70409999999999995</v>
      </c>
      <c r="AC3">
        <v>0.81999</v>
      </c>
      <c r="AD3" s="5"/>
      <c r="AE3" s="5">
        <v>19.399999999999999</v>
      </c>
      <c r="AF3" s="5">
        <v>-637.38977</v>
      </c>
      <c r="AG3" s="3">
        <v>5</v>
      </c>
      <c r="AH3" s="5">
        <v>9.7300000000000008E-3</v>
      </c>
      <c r="AI3" s="5">
        <v>1.9499999999999999E-3</v>
      </c>
      <c r="AJ3" s="5">
        <v>19.60914</v>
      </c>
      <c r="AK3" s="5">
        <v>0.13833000000000001</v>
      </c>
      <c r="AL3">
        <v>4.5789999999999997E-2</v>
      </c>
      <c r="AM3">
        <v>1.9519999999999999E-2</v>
      </c>
      <c r="AN3">
        <f t="shared" ref="AN3:AN66" si="4">AL3/165</f>
        <v>2.7751515151515149E-4</v>
      </c>
      <c r="AO3">
        <f t="shared" ref="AO3:AO66" si="5">AM3/165</f>
        <v>1.183030303030303E-4</v>
      </c>
      <c r="AP3">
        <v>0.70409999999999995</v>
      </c>
      <c r="AQ3">
        <v>0.81999</v>
      </c>
      <c r="AR3" s="5"/>
      <c r="AS3" s="5">
        <v>19.399999999999999</v>
      </c>
      <c r="AT3" s="5">
        <v>-637.38977</v>
      </c>
    </row>
    <row r="4" spans="1:46" x14ac:dyDescent="0.25">
      <c r="A4" s="2">
        <v>3</v>
      </c>
      <c r="B4">
        <v>1</v>
      </c>
      <c r="C4">
        <v>1</v>
      </c>
      <c r="D4" t="s">
        <v>21</v>
      </c>
      <c r="E4" s="3">
        <v>4</v>
      </c>
      <c r="F4" s="5">
        <v>1.6899999999999998E-2</v>
      </c>
      <c r="G4" s="5">
        <v>4.2199999999999998E-3</v>
      </c>
      <c r="H4" s="5">
        <v>20.121500000000001</v>
      </c>
      <c r="I4" s="5">
        <v>0.2225</v>
      </c>
      <c r="J4">
        <v>0.10181999999999999</v>
      </c>
      <c r="K4">
        <v>5.076E-2</v>
      </c>
      <c r="L4">
        <f t="shared" si="0"/>
        <v>6.1709090909090904E-4</v>
      </c>
      <c r="M4">
        <f t="shared" si="1"/>
        <v>3.0763636363636361E-4</v>
      </c>
      <c r="N4">
        <v>0.80123</v>
      </c>
      <c r="O4">
        <v>0.86241000000000001</v>
      </c>
      <c r="P4" s="5">
        <f>(H4-H5)/H4</f>
        <v>2.3409288571925674E-2</v>
      </c>
      <c r="Q4" s="5">
        <v>20</v>
      </c>
      <c r="R4" s="5">
        <v>-3395.0187500000002</v>
      </c>
      <c r="S4" s="3">
        <v>3</v>
      </c>
      <c r="T4" s="5">
        <v>1.5980000000000001E-2</v>
      </c>
      <c r="U4" s="5">
        <v>5.3299999999999997E-3</v>
      </c>
      <c r="V4" s="5">
        <v>20.495329999999999</v>
      </c>
      <c r="W4" s="5">
        <v>0.26051000000000002</v>
      </c>
      <c r="X4">
        <v>0.10181999999999999</v>
      </c>
      <c r="Y4">
        <v>5.076E-2</v>
      </c>
      <c r="Z4">
        <f t="shared" si="2"/>
        <v>6.1709090909090904E-4</v>
      </c>
      <c r="AA4">
        <f t="shared" si="3"/>
        <v>3.0763636363636361E-4</v>
      </c>
      <c r="AB4">
        <v>0.80123</v>
      </c>
      <c r="AC4">
        <v>0.86241000000000001</v>
      </c>
      <c r="AD4" s="5">
        <f t="shared" ref="AD4:AD66" si="6">(V4-V5)/V4</f>
        <v>4.3238630458743488E-2</v>
      </c>
      <c r="AE4" s="5">
        <v>20.33333</v>
      </c>
      <c r="AF4" s="5">
        <v>-3395.0187500000002</v>
      </c>
      <c r="AG4" s="3">
        <v>6</v>
      </c>
      <c r="AH4" s="5">
        <v>1.421E-2</v>
      </c>
      <c r="AI4" s="5">
        <v>2.3700000000000001E-3</v>
      </c>
      <c r="AJ4" s="5">
        <v>19.599229999999999</v>
      </c>
      <c r="AK4" s="5">
        <v>0.14069999999999999</v>
      </c>
      <c r="AL4">
        <v>0.10181999999999999</v>
      </c>
      <c r="AM4">
        <v>5.076E-2</v>
      </c>
      <c r="AN4">
        <f t="shared" si="4"/>
        <v>6.1709090909090904E-4</v>
      </c>
      <c r="AO4">
        <f t="shared" si="5"/>
        <v>3.0763636363636361E-4</v>
      </c>
      <c r="AP4">
        <v>0.80123</v>
      </c>
      <c r="AQ4">
        <v>0.86241000000000001</v>
      </c>
      <c r="AR4" s="5">
        <f t="shared" ref="AR4:AR66" si="7">(AJ4-AJ5)/AJ4</f>
        <v>-5.0563210901660011E-4</v>
      </c>
      <c r="AS4" s="5">
        <v>19.66667</v>
      </c>
      <c r="AT4" s="5">
        <v>-397.11694</v>
      </c>
    </row>
    <row r="5" spans="1:46" x14ac:dyDescent="0.25">
      <c r="A5" s="2">
        <v>4</v>
      </c>
      <c r="B5">
        <v>1</v>
      </c>
      <c r="C5">
        <v>1</v>
      </c>
      <c r="D5" t="s">
        <v>22</v>
      </c>
      <c r="E5" s="3">
        <v>6</v>
      </c>
      <c r="F5" s="5">
        <v>1.025E-2</v>
      </c>
      <c r="G5" s="5">
        <v>1.7099999999999999E-3</v>
      </c>
      <c r="H5" s="5">
        <v>19.650469999999999</v>
      </c>
      <c r="I5" s="5">
        <v>0.13453999999999999</v>
      </c>
      <c r="J5">
        <v>4.7629999999999999E-2</v>
      </c>
      <c r="K5">
        <v>3.4279999999999998E-2</v>
      </c>
      <c r="L5">
        <f t="shared" si="0"/>
        <v>2.8866666666666667E-4</v>
      </c>
      <c r="M5">
        <f t="shared" si="1"/>
        <v>2.0775757575757574E-4</v>
      </c>
      <c r="N5">
        <v>0.89253000000000005</v>
      </c>
      <c r="O5">
        <v>0.90102000000000004</v>
      </c>
      <c r="P5" s="5"/>
      <c r="Q5" s="5">
        <v>19.33333</v>
      </c>
      <c r="R5" s="5">
        <v>-574.80020000000002</v>
      </c>
      <c r="S5" s="3">
        <v>5</v>
      </c>
      <c r="T5" s="5">
        <v>9.7300000000000008E-3</v>
      </c>
      <c r="U5" s="5">
        <v>1.9499999999999999E-3</v>
      </c>
      <c r="V5" s="5">
        <v>19.60914</v>
      </c>
      <c r="W5" s="5">
        <v>0.13833000000000001</v>
      </c>
      <c r="X5">
        <v>4.7629999999999999E-2</v>
      </c>
      <c r="Y5">
        <v>3.4279999999999998E-2</v>
      </c>
      <c r="Z5">
        <f t="shared" si="2"/>
        <v>2.8866666666666667E-4</v>
      </c>
      <c r="AA5">
        <f t="shared" si="3"/>
        <v>2.0775757575757574E-4</v>
      </c>
      <c r="AB5">
        <v>0.89253000000000005</v>
      </c>
      <c r="AC5">
        <v>0.90102000000000004</v>
      </c>
      <c r="AD5" s="5"/>
      <c r="AE5" s="5">
        <v>19.399999999999999</v>
      </c>
      <c r="AF5" s="5">
        <v>-637.38977</v>
      </c>
      <c r="AG5" s="3">
        <v>5</v>
      </c>
      <c r="AH5" s="5">
        <v>9.7300000000000008E-3</v>
      </c>
      <c r="AI5" s="5">
        <v>1.9499999999999999E-3</v>
      </c>
      <c r="AJ5" s="5">
        <v>19.60914</v>
      </c>
      <c r="AK5" s="5">
        <v>0.13833000000000001</v>
      </c>
      <c r="AL5">
        <v>4.7629999999999999E-2</v>
      </c>
      <c r="AM5">
        <v>3.4279999999999998E-2</v>
      </c>
      <c r="AN5">
        <f t="shared" si="4"/>
        <v>2.8866666666666667E-4</v>
      </c>
      <c r="AO5">
        <f t="shared" si="5"/>
        <v>2.0775757575757574E-4</v>
      </c>
      <c r="AP5">
        <v>0.89253000000000005</v>
      </c>
      <c r="AQ5">
        <v>0.90102000000000004</v>
      </c>
      <c r="AR5" s="5"/>
      <c r="AS5" s="5">
        <v>19.399999999999999</v>
      </c>
      <c r="AT5" s="5">
        <v>-637.38977</v>
      </c>
    </row>
    <row r="6" spans="1:46" x14ac:dyDescent="0.25">
      <c r="A6" s="2">
        <v>5</v>
      </c>
      <c r="B6">
        <v>2</v>
      </c>
      <c r="C6">
        <v>0</v>
      </c>
      <c r="D6" t="s">
        <v>21</v>
      </c>
      <c r="E6" s="3">
        <v>1</v>
      </c>
      <c r="F6" s="5">
        <v>1.7340000000000001E-2</v>
      </c>
      <c r="G6" s="5">
        <v>1.7340000000000001E-2</v>
      </c>
      <c r="H6" s="5">
        <v>22.152539999999998</v>
      </c>
      <c r="I6" s="5">
        <v>0.65358000000000005</v>
      </c>
      <c r="J6">
        <v>37.579169999999998</v>
      </c>
      <c r="K6">
        <v>15.99208</v>
      </c>
      <c r="L6">
        <f t="shared" si="0"/>
        <v>0.22775254545454543</v>
      </c>
      <c r="M6">
        <f t="shared" si="1"/>
        <v>9.6921696969696963E-2</v>
      </c>
      <c r="N6">
        <v>0.51002000000000003</v>
      </c>
      <c r="O6">
        <v>0.75822999999999996</v>
      </c>
      <c r="P6" s="5">
        <f>(H6-H7)/H6</f>
        <v>0.1423105431702188</v>
      </c>
      <c r="Q6" s="5">
        <v>21</v>
      </c>
      <c r="R6" s="5">
        <v>-910.52202999999997</v>
      </c>
      <c r="S6" s="3">
        <v>1</v>
      </c>
      <c r="T6" s="5">
        <v>1.7340000000000001E-2</v>
      </c>
      <c r="U6" s="5">
        <v>1.7340000000000001E-2</v>
      </c>
      <c r="V6" s="5">
        <v>22.152539999999998</v>
      </c>
      <c r="W6" s="5">
        <v>0.65358000000000005</v>
      </c>
      <c r="X6">
        <v>37.579169999999998</v>
      </c>
      <c r="Y6">
        <v>15.99208</v>
      </c>
      <c r="Z6">
        <f t="shared" si="2"/>
        <v>0.22775254545454543</v>
      </c>
      <c r="AA6">
        <f t="shared" si="3"/>
        <v>9.6921696969696963E-2</v>
      </c>
      <c r="AB6">
        <v>0.51002000000000003</v>
      </c>
      <c r="AC6">
        <v>0.75822999999999996</v>
      </c>
      <c r="AD6" s="5">
        <f t="shared" si="6"/>
        <v>0.1332822330983264</v>
      </c>
      <c r="AE6" s="5">
        <v>21</v>
      </c>
      <c r="AF6" s="5">
        <v>-910.52202999999997</v>
      </c>
      <c r="AG6" s="3">
        <v>1</v>
      </c>
      <c r="AH6" s="5">
        <v>1.5429999999999999E-2</v>
      </c>
      <c r="AI6" s="5">
        <v>1.5429999999999999E-2</v>
      </c>
      <c r="AJ6" s="5">
        <v>21.73809</v>
      </c>
      <c r="AK6" s="5">
        <v>0.65003</v>
      </c>
      <c r="AL6">
        <v>42.306249999999999</v>
      </c>
      <c r="AM6">
        <v>12.640230000000001</v>
      </c>
      <c r="AN6">
        <f t="shared" si="4"/>
        <v>0.25640151515151516</v>
      </c>
      <c r="AO6">
        <f t="shared" si="5"/>
        <v>7.6607454545454548E-2</v>
      </c>
      <c r="AP6">
        <v>0.45879999999999999</v>
      </c>
      <c r="AQ6">
        <v>0.71918000000000004</v>
      </c>
      <c r="AR6" s="5">
        <f t="shared" si="7"/>
        <v>0.11675772802486328</v>
      </c>
      <c r="AS6" s="5">
        <v>21</v>
      </c>
      <c r="AT6" s="5">
        <v>-383.52838000000003</v>
      </c>
    </row>
    <row r="7" spans="1:46" x14ac:dyDescent="0.25">
      <c r="A7" s="2">
        <v>6</v>
      </c>
      <c r="B7">
        <v>2</v>
      </c>
      <c r="C7">
        <v>0</v>
      </c>
      <c r="D7" t="s">
        <v>22</v>
      </c>
      <c r="E7" s="3">
        <v>1</v>
      </c>
      <c r="F7" s="5">
        <v>2.4199999999999998E-3</v>
      </c>
      <c r="G7" s="5">
        <v>2.4199999999999998E-3</v>
      </c>
      <c r="H7" s="5">
        <v>19</v>
      </c>
      <c r="I7" s="5">
        <v>0.18415000000000001</v>
      </c>
      <c r="J7">
        <v>11.36321</v>
      </c>
      <c r="K7">
        <v>7.3952499999999999</v>
      </c>
      <c r="L7">
        <f t="shared" si="0"/>
        <v>6.8867939393939398E-2</v>
      </c>
      <c r="M7">
        <f t="shared" si="1"/>
        <v>4.4819696969696968E-2</v>
      </c>
      <c r="N7">
        <v>0.89834000000000003</v>
      </c>
      <c r="O7">
        <v>0.88590999999999998</v>
      </c>
      <c r="P7" s="5"/>
      <c r="Q7" s="5">
        <v>19</v>
      </c>
      <c r="R7" s="5">
        <v>0</v>
      </c>
      <c r="S7" s="3">
        <v>1</v>
      </c>
      <c r="T7" s="5">
        <v>1.1000000000000001E-3</v>
      </c>
      <c r="U7" s="5">
        <v>1.1000000000000001E-3</v>
      </c>
      <c r="V7" s="5">
        <v>19.2</v>
      </c>
      <c r="W7" s="5">
        <v>0.11852</v>
      </c>
      <c r="X7">
        <v>6.7696500000000004</v>
      </c>
      <c r="Y7">
        <v>5.6424200000000004</v>
      </c>
      <c r="Z7">
        <f t="shared" si="2"/>
        <v>4.1028181818181818E-2</v>
      </c>
      <c r="AA7">
        <f t="shared" si="3"/>
        <v>3.4196484848484851E-2</v>
      </c>
      <c r="AB7">
        <v>0.98572000000000004</v>
      </c>
      <c r="AC7">
        <v>0.85714000000000001</v>
      </c>
      <c r="AD7" s="5"/>
      <c r="AE7" s="5">
        <v>19</v>
      </c>
      <c r="AF7" s="5">
        <v>-894.02606000000003</v>
      </c>
      <c r="AG7" s="3">
        <v>1</v>
      </c>
      <c r="AH7" s="5">
        <v>1.1000000000000001E-3</v>
      </c>
      <c r="AI7" s="5">
        <v>1.1000000000000001E-3</v>
      </c>
      <c r="AJ7" s="5">
        <v>19.2</v>
      </c>
      <c r="AK7" s="5">
        <v>0.11852</v>
      </c>
      <c r="AL7">
        <v>6.7696500000000004</v>
      </c>
      <c r="AM7">
        <v>5.6424200000000004</v>
      </c>
      <c r="AN7">
        <f t="shared" si="4"/>
        <v>4.1028181818181818E-2</v>
      </c>
      <c r="AO7">
        <f t="shared" si="5"/>
        <v>3.4196484848484851E-2</v>
      </c>
      <c r="AP7">
        <v>0.98572000000000004</v>
      </c>
      <c r="AQ7">
        <v>0.85714000000000001</v>
      </c>
      <c r="AR7" s="5"/>
      <c r="AS7" s="5">
        <v>19</v>
      </c>
      <c r="AT7" s="5">
        <v>-894.02606000000003</v>
      </c>
    </row>
    <row r="8" spans="1:46" x14ac:dyDescent="0.25">
      <c r="A8" s="2">
        <v>7</v>
      </c>
      <c r="B8">
        <v>2</v>
      </c>
      <c r="C8">
        <v>1</v>
      </c>
      <c r="D8" t="s">
        <v>21</v>
      </c>
      <c r="E8" s="3">
        <v>2</v>
      </c>
      <c r="F8" s="5">
        <v>7.9299999999999995E-3</v>
      </c>
      <c r="G8" s="5">
        <v>3.9699999999999996E-3</v>
      </c>
      <c r="H8" s="5">
        <v>21.78838</v>
      </c>
      <c r="I8" s="5">
        <v>0.26574999999999999</v>
      </c>
      <c r="J8">
        <v>18.3474</v>
      </c>
      <c r="K8">
        <v>7.1853400000000001</v>
      </c>
      <c r="L8">
        <f t="shared" si="0"/>
        <v>0.11119636363636363</v>
      </c>
      <c r="M8">
        <f t="shared" si="1"/>
        <v>4.354751515151515E-2</v>
      </c>
      <c r="N8">
        <v>0.68540000000000001</v>
      </c>
      <c r="O8">
        <v>0.95482</v>
      </c>
      <c r="P8" s="5">
        <f>(H8-H9)/H8</f>
        <v>0.11879634924670861</v>
      </c>
      <c r="Q8" s="5">
        <v>22</v>
      </c>
      <c r="R8" s="5">
        <v>-5951.6242400000001</v>
      </c>
      <c r="S8" s="3">
        <v>2</v>
      </c>
      <c r="T8" s="5">
        <v>5.0000000000000001E-3</v>
      </c>
      <c r="U8" s="5">
        <v>2.5000000000000001E-3</v>
      </c>
      <c r="V8" s="5">
        <v>19.25581</v>
      </c>
      <c r="W8" s="5">
        <v>0.21904000000000001</v>
      </c>
      <c r="X8">
        <v>15.09111</v>
      </c>
      <c r="Y8">
        <v>6.0775800000000002</v>
      </c>
      <c r="Z8">
        <f t="shared" si="2"/>
        <v>9.1461272727272724E-2</v>
      </c>
      <c r="AA8">
        <f t="shared" si="3"/>
        <v>3.6833818181818183E-2</v>
      </c>
      <c r="AB8">
        <v>0.74073999999999995</v>
      </c>
      <c r="AC8">
        <v>0.90110000000000001</v>
      </c>
      <c r="AD8" s="5">
        <f t="shared" si="6"/>
        <v>1</v>
      </c>
      <c r="AE8" s="5">
        <v>19</v>
      </c>
      <c r="AF8" s="5">
        <v>-328.07736</v>
      </c>
      <c r="AG8" s="3">
        <v>2</v>
      </c>
      <c r="AH8" s="5">
        <v>5.0000000000000001E-3</v>
      </c>
      <c r="AI8" s="5">
        <v>2.5000000000000001E-3</v>
      </c>
      <c r="AJ8" s="5">
        <v>19.25581</v>
      </c>
      <c r="AK8" s="5">
        <v>0.21904000000000001</v>
      </c>
      <c r="AL8">
        <v>15.09111</v>
      </c>
      <c r="AM8">
        <v>6.0775800000000002</v>
      </c>
      <c r="AN8">
        <f t="shared" si="4"/>
        <v>9.1461272727272724E-2</v>
      </c>
      <c r="AO8">
        <f t="shared" si="5"/>
        <v>3.6833818181818183E-2</v>
      </c>
      <c r="AP8">
        <v>0.74073999999999995</v>
      </c>
      <c r="AQ8">
        <v>0.90110000000000001</v>
      </c>
      <c r="AR8" s="5">
        <f t="shared" si="7"/>
        <v>1</v>
      </c>
      <c r="AS8" s="5">
        <v>19</v>
      </c>
      <c r="AT8" s="5">
        <v>-328.07736</v>
      </c>
    </row>
    <row r="9" spans="1:46" x14ac:dyDescent="0.25">
      <c r="A9" s="2">
        <v>8</v>
      </c>
      <c r="B9">
        <v>2</v>
      </c>
      <c r="C9">
        <v>1</v>
      </c>
      <c r="D9" t="s">
        <v>22</v>
      </c>
      <c r="E9" s="3">
        <v>2</v>
      </c>
      <c r="F9" s="5">
        <v>1.8400000000000001E-3</v>
      </c>
      <c r="G9" s="5">
        <v>9.2000000000000003E-4</v>
      </c>
      <c r="H9" s="5">
        <v>19.2</v>
      </c>
      <c r="I9" s="5">
        <v>0.1042</v>
      </c>
      <c r="J9">
        <v>6.4611000000000001</v>
      </c>
      <c r="K9">
        <v>4.75312</v>
      </c>
      <c r="L9">
        <f t="shared" si="0"/>
        <v>3.9158181818181821E-2</v>
      </c>
      <c r="M9">
        <f t="shared" si="1"/>
        <v>2.880678787878788E-2</v>
      </c>
      <c r="N9">
        <v>1</v>
      </c>
      <c r="O9">
        <v>0.96052999999999999</v>
      </c>
      <c r="P9" s="5"/>
      <c r="Q9" s="5">
        <v>19</v>
      </c>
      <c r="R9" s="5">
        <v>-428.92003999999997</v>
      </c>
      <c r="S9" s="3">
        <v>0</v>
      </c>
      <c r="T9" s="5">
        <v>0</v>
      </c>
      <c r="U9" s="5">
        <v>0</v>
      </c>
      <c r="V9" s="5">
        <v>0</v>
      </c>
      <c r="W9" s="5">
        <v>0</v>
      </c>
      <c r="X9">
        <v>0</v>
      </c>
      <c r="Y9">
        <v>0</v>
      </c>
      <c r="Z9">
        <f t="shared" si="2"/>
        <v>0</v>
      </c>
      <c r="AA9">
        <f t="shared" si="3"/>
        <v>0</v>
      </c>
      <c r="AB9">
        <v>0</v>
      </c>
      <c r="AC9">
        <v>0</v>
      </c>
      <c r="AD9" s="5"/>
      <c r="AE9" s="5">
        <v>0</v>
      </c>
      <c r="AF9" s="5">
        <v>0</v>
      </c>
      <c r="AG9" s="3">
        <v>0</v>
      </c>
      <c r="AH9" s="5">
        <v>0</v>
      </c>
      <c r="AI9" s="5">
        <v>0</v>
      </c>
      <c r="AJ9" s="5">
        <v>0</v>
      </c>
      <c r="AK9" s="5">
        <v>0</v>
      </c>
      <c r="AL9">
        <v>0</v>
      </c>
      <c r="AM9">
        <v>0</v>
      </c>
      <c r="AN9">
        <f t="shared" si="4"/>
        <v>0</v>
      </c>
      <c r="AO9">
        <f t="shared" si="5"/>
        <v>0</v>
      </c>
      <c r="AP9">
        <v>0</v>
      </c>
      <c r="AQ9">
        <v>0</v>
      </c>
      <c r="AR9" s="5"/>
      <c r="AS9" s="5">
        <v>0</v>
      </c>
      <c r="AT9" s="5">
        <v>0</v>
      </c>
    </row>
    <row r="10" spans="1:46" x14ac:dyDescent="0.25">
      <c r="A10" s="2">
        <v>9</v>
      </c>
      <c r="B10">
        <v>3</v>
      </c>
      <c r="C10">
        <v>0</v>
      </c>
      <c r="D10" t="s">
        <v>21</v>
      </c>
      <c r="E10" s="3">
        <v>3</v>
      </c>
      <c r="F10" s="5">
        <v>2.2880000000000001E-2</v>
      </c>
      <c r="G10" s="5">
        <v>7.6299999999999996E-3</v>
      </c>
      <c r="H10" s="5">
        <v>20.34863</v>
      </c>
      <c r="I10" s="5">
        <v>0.32474999999999998</v>
      </c>
      <c r="J10">
        <v>21.224260000000001</v>
      </c>
      <c r="K10">
        <v>8.9039800000000007</v>
      </c>
      <c r="L10">
        <f t="shared" si="0"/>
        <v>0.1286318787878788</v>
      </c>
      <c r="M10">
        <f t="shared" si="1"/>
        <v>5.3963515151515158E-2</v>
      </c>
      <c r="N10">
        <v>0.78051000000000004</v>
      </c>
      <c r="O10">
        <v>0.90344000000000002</v>
      </c>
      <c r="P10" s="5">
        <f>(H10-H11)/H10</f>
        <v>3.2055720704538868E-2</v>
      </c>
      <c r="Q10" s="5">
        <v>19.66667</v>
      </c>
      <c r="R10" s="5">
        <v>-774.74274000000003</v>
      </c>
      <c r="S10" s="3">
        <v>3</v>
      </c>
      <c r="T10" s="5">
        <v>2.2880000000000001E-2</v>
      </c>
      <c r="U10" s="5">
        <v>7.6299999999999996E-3</v>
      </c>
      <c r="V10" s="5">
        <v>20.34863</v>
      </c>
      <c r="W10" s="5">
        <v>0.32474999999999998</v>
      </c>
      <c r="X10">
        <v>21.224260000000001</v>
      </c>
      <c r="Y10">
        <v>8.9039800000000007</v>
      </c>
      <c r="Z10">
        <f t="shared" si="2"/>
        <v>0.1286318787878788</v>
      </c>
      <c r="AA10">
        <f t="shared" si="3"/>
        <v>5.3963515151515158E-2</v>
      </c>
      <c r="AB10">
        <v>0.78051000000000004</v>
      </c>
      <c r="AC10">
        <v>0.90344000000000002</v>
      </c>
      <c r="AD10" s="5">
        <f t="shared" si="6"/>
        <v>4.0386994112134277E-2</v>
      </c>
      <c r="AE10" s="5">
        <v>19.66667</v>
      </c>
      <c r="AF10" s="5">
        <v>-774.74274000000003</v>
      </c>
      <c r="AG10" s="3">
        <v>3</v>
      </c>
      <c r="AH10" s="5">
        <v>2.5489999999999999E-2</v>
      </c>
      <c r="AI10" s="5">
        <v>8.5000000000000006E-3</v>
      </c>
      <c r="AJ10" s="5">
        <v>20.459050000000001</v>
      </c>
      <c r="AK10" s="5">
        <v>0.40891</v>
      </c>
      <c r="AL10">
        <v>25.565180000000002</v>
      </c>
      <c r="AM10">
        <v>11.283429999999999</v>
      </c>
      <c r="AN10">
        <f t="shared" si="4"/>
        <v>0.15494048484848486</v>
      </c>
      <c r="AO10">
        <f t="shared" si="5"/>
        <v>6.8384424242424233E-2</v>
      </c>
      <c r="AP10">
        <v>0.68608000000000002</v>
      </c>
      <c r="AQ10">
        <v>0.86407999999999996</v>
      </c>
      <c r="AR10" s="5">
        <f t="shared" si="7"/>
        <v>4.5566143100486102E-2</v>
      </c>
      <c r="AS10" s="5">
        <v>21</v>
      </c>
      <c r="AT10" s="5">
        <v>-1289.8159700000001</v>
      </c>
    </row>
    <row r="11" spans="1:46" x14ac:dyDescent="0.25">
      <c r="A11" s="2">
        <v>10</v>
      </c>
      <c r="B11">
        <v>3</v>
      </c>
      <c r="C11">
        <v>0</v>
      </c>
      <c r="D11" t="s">
        <v>22</v>
      </c>
      <c r="E11" s="3">
        <v>4</v>
      </c>
      <c r="F11" s="5">
        <v>1.4619999999999999E-2</v>
      </c>
      <c r="G11" s="5">
        <v>3.65E-3</v>
      </c>
      <c r="H11" s="5">
        <v>19.696339999999999</v>
      </c>
      <c r="I11" s="5">
        <v>0.26722000000000001</v>
      </c>
      <c r="J11">
        <v>18.06841</v>
      </c>
      <c r="K11">
        <v>5.16005</v>
      </c>
      <c r="L11">
        <f t="shared" si="0"/>
        <v>0.10950551515151515</v>
      </c>
      <c r="M11">
        <f t="shared" si="1"/>
        <v>3.1273030303030303E-2</v>
      </c>
      <c r="N11">
        <v>0.58106000000000002</v>
      </c>
      <c r="O11">
        <v>0.83796999999999999</v>
      </c>
      <c r="P11" s="5"/>
      <c r="Q11" s="5">
        <v>19</v>
      </c>
      <c r="R11" s="5">
        <v>-789330653.05185997</v>
      </c>
      <c r="S11" s="3">
        <v>2</v>
      </c>
      <c r="T11" s="5">
        <v>1.0359999999999999E-2</v>
      </c>
      <c r="U11" s="5">
        <v>5.1799999999999997E-3</v>
      </c>
      <c r="V11" s="5">
        <v>19.526810000000001</v>
      </c>
      <c r="W11" s="5">
        <v>0.29263</v>
      </c>
      <c r="X11">
        <v>17.888539999999999</v>
      </c>
      <c r="Y11">
        <v>9.5669299999999993</v>
      </c>
      <c r="Z11">
        <f t="shared" si="2"/>
        <v>0.10841539393939394</v>
      </c>
      <c r="AA11">
        <f t="shared" si="3"/>
        <v>5.7981393939393937E-2</v>
      </c>
      <c r="AB11">
        <v>0.74900999999999995</v>
      </c>
      <c r="AC11">
        <v>0.88514000000000004</v>
      </c>
      <c r="AD11" s="5"/>
      <c r="AE11" s="5">
        <v>19</v>
      </c>
      <c r="AF11" s="5">
        <v>-696.58115999999995</v>
      </c>
      <c r="AG11" s="3">
        <v>2</v>
      </c>
      <c r="AH11" s="5">
        <v>1.0359999999999999E-2</v>
      </c>
      <c r="AI11" s="5">
        <v>5.1799999999999997E-3</v>
      </c>
      <c r="AJ11" s="5">
        <v>19.526810000000001</v>
      </c>
      <c r="AK11" s="5">
        <v>0.29263</v>
      </c>
      <c r="AL11">
        <v>17.888539999999999</v>
      </c>
      <c r="AM11">
        <v>9.5669299999999993</v>
      </c>
      <c r="AN11">
        <f t="shared" si="4"/>
        <v>0.10841539393939394</v>
      </c>
      <c r="AO11">
        <f t="shared" si="5"/>
        <v>5.7981393939393937E-2</v>
      </c>
      <c r="AP11">
        <v>0.74900999999999995</v>
      </c>
      <c r="AQ11">
        <v>0.88514000000000004</v>
      </c>
      <c r="AR11" s="5"/>
      <c r="AS11" s="5">
        <v>19</v>
      </c>
      <c r="AT11" s="5">
        <v>-696.58115999999995</v>
      </c>
    </row>
    <row r="12" spans="1:46" x14ac:dyDescent="0.25">
      <c r="A12" s="2">
        <v>11</v>
      </c>
      <c r="B12">
        <v>3</v>
      </c>
      <c r="C12">
        <v>1</v>
      </c>
      <c r="D12" t="s">
        <v>21</v>
      </c>
      <c r="E12" s="3">
        <v>9</v>
      </c>
      <c r="F12" s="5">
        <v>6.2659999999999993E-2</v>
      </c>
      <c r="G12" s="5">
        <v>6.96E-3</v>
      </c>
      <c r="H12" s="5">
        <v>21.001529999999999</v>
      </c>
      <c r="I12" s="5">
        <v>0.25529000000000002</v>
      </c>
      <c r="J12">
        <v>8.8550000000000004E-2</v>
      </c>
      <c r="K12">
        <v>5.5879999999999999E-2</v>
      </c>
      <c r="L12">
        <f t="shared" si="0"/>
        <v>5.3666666666666674E-4</v>
      </c>
      <c r="M12">
        <f t="shared" si="1"/>
        <v>3.3866666666666664E-4</v>
      </c>
      <c r="N12">
        <v>0.85816999999999999</v>
      </c>
      <c r="O12">
        <v>0.89020999999999995</v>
      </c>
      <c r="P12" s="5">
        <f>(H12-H13)/H12</f>
        <v>3.7710585847792938E-2</v>
      </c>
      <c r="Q12" s="5">
        <v>20.77778</v>
      </c>
      <c r="R12" s="5">
        <v>-262.27440000000001</v>
      </c>
      <c r="S12" s="3">
        <v>9</v>
      </c>
      <c r="T12" s="5">
        <v>6.2659999999999993E-2</v>
      </c>
      <c r="U12" s="5">
        <v>6.96E-3</v>
      </c>
      <c r="V12" s="5">
        <v>21.001529999999999</v>
      </c>
      <c r="W12" s="5">
        <v>0.25529000000000002</v>
      </c>
      <c r="X12">
        <v>8.8550000000000004E-2</v>
      </c>
      <c r="Y12">
        <v>5.5879999999999999E-2</v>
      </c>
      <c r="Z12">
        <f t="shared" si="2"/>
        <v>5.3666666666666674E-4</v>
      </c>
      <c r="AA12">
        <f t="shared" si="3"/>
        <v>3.3866666666666664E-4</v>
      </c>
      <c r="AB12">
        <v>0.85816999999999999</v>
      </c>
      <c r="AC12">
        <v>0.89020999999999995</v>
      </c>
      <c r="AD12" s="5">
        <f t="shared" si="6"/>
        <v>3.7710585847792938E-2</v>
      </c>
      <c r="AE12" s="5">
        <v>20.77778</v>
      </c>
      <c r="AF12" s="5">
        <v>-262.27440000000001</v>
      </c>
      <c r="AG12" s="3">
        <v>5</v>
      </c>
      <c r="AH12" s="5">
        <v>6.1929999999999999E-2</v>
      </c>
      <c r="AI12" s="5">
        <v>1.239E-2</v>
      </c>
      <c r="AJ12" s="5">
        <v>20.149270000000001</v>
      </c>
      <c r="AK12" s="5">
        <v>0.36357</v>
      </c>
      <c r="AL12">
        <v>0.10959000000000001</v>
      </c>
      <c r="AM12">
        <v>5.0369999999999998E-2</v>
      </c>
      <c r="AN12">
        <f t="shared" si="4"/>
        <v>6.6418181818181821E-4</v>
      </c>
      <c r="AO12">
        <f t="shared" si="5"/>
        <v>3.0527272727272727E-4</v>
      </c>
      <c r="AP12">
        <v>0.70557999999999998</v>
      </c>
      <c r="AQ12">
        <v>0.88726000000000005</v>
      </c>
      <c r="AR12" s="5">
        <f t="shared" si="7"/>
        <v>5.7037798391703587E-2</v>
      </c>
      <c r="AS12" s="5">
        <v>19.8</v>
      </c>
      <c r="AT12" s="5">
        <v>-117.14530999999999</v>
      </c>
    </row>
    <row r="13" spans="1:46" x14ac:dyDescent="0.25">
      <c r="A13" s="2">
        <v>12</v>
      </c>
      <c r="B13">
        <v>3</v>
      </c>
      <c r="C13">
        <v>1</v>
      </c>
      <c r="D13" t="s">
        <v>22</v>
      </c>
      <c r="E13" s="3">
        <v>3</v>
      </c>
      <c r="F13" s="5">
        <v>1.014E-2</v>
      </c>
      <c r="G13" s="5">
        <v>3.3800000000000002E-3</v>
      </c>
      <c r="H13" s="5">
        <v>20.20955</v>
      </c>
      <c r="I13" s="5">
        <v>0.21981999999999999</v>
      </c>
      <c r="J13">
        <v>8.1369999999999998E-2</v>
      </c>
      <c r="K13">
        <v>5.2670000000000002E-2</v>
      </c>
      <c r="L13">
        <f t="shared" si="0"/>
        <v>4.9315151515151514E-4</v>
      </c>
      <c r="M13">
        <f t="shared" si="1"/>
        <v>3.1921212121212121E-4</v>
      </c>
      <c r="N13">
        <v>0.84582000000000002</v>
      </c>
      <c r="O13">
        <v>0.91591</v>
      </c>
      <c r="P13" s="5"/>
      <c r="Q13" s="5">
        <v>20.33333</v>
      </c>
      <c r="R13" s="5">
        <v>-1509.17554</v>
      </c>
      <c r="S13" s="3">
        <v>3</v>
      </c>
      <c r="T13" s="5">
        <v>1.014E-2</v>
      </c>
      <c r="U13" s="5">
        <v>3.3800000000000002E-3</v>
      </c>
      <c r="V13" s="5">
        <v>20.20955</v>
      </c>
      <c r="W13" s="5">
        <v>0.21981999999999999</v>
      </c>
      <c r="X13">
        <v>8.1369999999999998E-2</v>
      </c>
      <c r="Y13">
        <v>5.2670000000000002E-2</v>
      </c>
      <c r="Z13">
        <f t="shared" si="2"/>
        <v>4.9315151515151514E-4</v>
      </c>
      <c r="AA13">
        <f t="shared" si="3"/>
        <v>3.1921212121212121E-4</v>
      </c>
      <c r="AB13">
        <v>0.84582000000000002</v>
      </c>
      <c r="AC13">
        <v>0.91591</v>
      </c>
      <c r="AD13" s="5"/>
      <c r="AE13" s="5">
        <v>20.33333</v>
      </c>
      <c r="AF13" s="5">
        <v>-1509.17554</v>
      </c>
      <c r="AG13" s="3">
        <v>1</v>
      </c>
      <c r="AH13" s="5">
        <v>1.4999999999999999E-4</v>
      </c>
      <c r="AI13" s="5">
        <v>1.4999999999999999E-4</v>
      </c>
      <c r="AJ13" s="5">
        <v>19</v>
      </c>
      <c r="AK13" s="5">
        <v>3.4279999999999998E-2</v>
      </c>
      <c r="AL13">
        <v>1.3679999999999999E-2</v>
      </c>
      <c r="AM13">
        <v>1.3679999999999999E-2</v>
      </c>
      <c r="AN13">
        <f t="shared" si="4"/>
        <v>8.2909090909090912E-5</v>
      </c>
      <c r="AO13">
        <f t="shared" si="5"/>
        <v>8.2909090909090912E-5</v>
      </c>
      <c r="AP13">
        <v>1</v>
      </c>
      <c r="AQ13">
        <v>1</v>
      </c>
      <c r="AR13" s="5"/>
      <c r="AS13" s="5">
        <v>19</v>
      </c>
      <c r="AT13" s="5">
        <v>0</v>
      </c>
    </row>
    <row r="14" spans="1:46" x14ac:dyDescent="0.25">
      <c r="A14" s="2">
        <v>13</v>
      </c>
      <c r="B14">
        <v>4</v>
      </c>
      <c r="C14">
        <v>1</v>
      </c>
      <c r="D14" t="s">
        <v>21</v>
      </c>
      <c r="E14" s="3">
        <v>6</v>
      </c>
      <c r="F14" s="5">
        <v>4.1180000000000001E-2</v>
      </c>
      <c r="G14" s="5">
        <v>6.8599999999999998E-3</v>
      </c>
      <c r="H14" s="5">
        <v>19.763069999999999</v>
      </c>
      <c r="I14" s="5">
        <v>0.33038000000000001</v>
      </c>
      <c r="J14">
        <v>0.12225</v>
      </c>
      <c r="K14">
        <v>4.759E-2</v>
      </c>
      <c r="L14">
        <f t="shared" si="0"/>
        <v>7.409090909090909E-4</v>
      </c>
      <c r="M14">
        <f t="shared" si="1"/>
        <v>2.8842424242424243E-4</v>
      </c>
      <c r="N14">
        <v>0.70798000000000005</v>
      </c>
      <c r="O14">
        <v>0.86075000000000002</v>
      </c>
      <c r="P14" s="5">
        <f>(H14-H15)/H14</f>
        <v>-2.0843421593912368E-2</v>
      </c>
      <c r="Q14" s="5">
        <v>19.66667</v>
      </c>
      <c r="R14" s="5">
        <v>-5651.6999500000002</v>
      </c>
      <c r="S14" s="3">
        <v>6</v>
      </c>
      <c r="T14" s="5">
        <v>4.1180000000000001E-2</v>
      </c>
      <c r="U14" s="5">
        <v>6.8599999999999998E-3</v>
      </c>
      <c r="V14" s="5">
        <v>19.763069999999999</v>
      </c>
      <c r="W14" s="5">
        <v>0.33038000000000001</v>
      </c>
      <c r="X14">
        <v>0.12225</v>
      </c>
      <c r="Y14">
        <v>4.759E-2</v>
      </c>
      <c r="Z14">
        <f t="shared" si="2"/>
        <v>7.409090909090909E-4</v>
      </c>
      <c r="AA14">
        <f t="shared" si="3"/>
        <v>2.8842424242424243E-4</v>
      </c>
      <c r="AB14">
        <v>0.70798000000000005</v>
      </c>
      <c r="AC14">
        <v>0.86075000000000002</v>
      </c>
      <c r="AD14" s="5">
        <f t="shared" si="6"/>
        <v>-2.0843421593912368E-2</v>
      </c>
      <c r="AE14" s="5">
        <v>19.66667</v>
      </c>
      <c r="AF14" s="5">
        <v>-5651.6999500000002</v>
      </c>
      <c r="AG14" s="3">
        <v>6</v>
      </c>
      <c r="AH14" s="5">
        <v>3.074E-2</v>
      </c>
      <c r="AI14" s="5">
        <v>5.1200000000000004E-3</v>
      </c>
      <c r="AJ14" s="5">
        <v>19.345120000000001</v>
      </c>
      <c r="AK14" s="5">
        <v>0.21431</v>
      </c>
      <c r="AL14">
        <v>13.47429</v>
      </c>
      <c r="AM14">
        <v>5.1761499999999998</v>
      </c>
      <c r="AN14">
        <f t="shared" si="4"/>
        <v>8.166236363636363E-2</v>
      </c>
      <c r="AO14">
        <f t="shared" si="5"/>
        <v>3.1370606060606057E-2</v>
      </c>
      <c r="AP14">
        <v>0.86753999999999998</v>
      </c>
      <c r="AQ14">
        <v>0.90520999999999996</v>
      </c>
      <c r="AR14" s="5">
        <f t="shared" si="7"/>
        <v>-2.1584771766729703E-2</v>
      </c>
      <c r="AS14" s="5">
        <v>19</v>
      </c>
      <c r="AT14" s="5">
        <v>-219.42741000000001</v>
      </c>
    </row>
    <row r="15" spans="1:46" x14ac:dyDescent="0.25">
      <c r="A15" s="2">
        <v>14</v>
      </c>
      <c r="B15">
        <v>4</v>
      </c>
      <c r="C15">
        <v>1</v>
      </c>
      <c r="D15" t="s">
        <v>22</v>
      </c>
      <c r="E15" s="3">
        <v>4</v>
      </c>
      <c r="F15" s="5">
        <v>2.3949999999999999E-2</v>
      </c>
      <c r="G15" s="5">
        <v>5.9899999999999997E-3</v>
      </c>
      <c r="H15" s="5">
        <v>20.175000000000001</v>
      </c>
      <c r="I15" s="5">
        <v>0.30867</v>
      </c>
      <c r="J15">
        <v>0.12136</v>
      </c>
      <c r="K15">
        <v>4.5379999999999997E-2</v>
      </c>
      <c r="L15">
        <f t="shared" si="0"/>
        <v>7.3551515151515151E-4</v>
      </c>
      <c r="M15">
        <f t="shared" si="1"/>
        <v>2.75030303030303E-4</v>
      </c>
      <c r="N15">
        <v>0.72121000000000002</v>
      </c>
      <c r="O15">
        <v>0.80574000000000001</v>
      </c>
      <c r="P15" s="5"/>
      <c r="Q15" s="5">
        <v>20</v>
      </c>
      <c r="R15" s="5">
        <v>-411.61419999999998</v>
      </c>
      <c r="S15" s="3">
        <v>4</v>
      </c>
      <c r="T15" s="5">
        <v>2.3949999999999999E-2</v>
      </c>
      <c r="U15" s="5">
        <v>5.9899999999999997E-3</v>
      </c>
      <c r="V15" s="5">
        <v>20.175000000000001</v>
      </c>
      <c r="W15" s="5">
        <v>0.30867</v>
      </c>
      <c r="X15">
        <v>0.12136</v>
      </c>
      <c r="Y15">
        <v>4.5379999999999997E-2</v>
      </c>
      <c r="Z15">
        <f t="shared" si="2"/>
        <v>7.3551515151515151E-4</v>
      </c>
      <c r="AA15">
        <f t="shared" si="3"/>
        <v>2.75030303030303E-4</v>
      </c>
      <c r="AB15">
        <v>0.72121000000000002</v>
      </c>
      <c r="AC15">
        <v>0.80574000000000001</v>
      </c>
      <c r="AD15" s="5"/>
      <c r="AE15" s="5">
        <v>20</v>
      </c>
      <c r="AF15" s="5">
        <v>-411.61419999999998</v>
      </c>
      <c r="AG15" s="3">
        <v>5</v>
      </c>
      <c r="AH15" s="5">
        <v>1.7409999999999998E-2</v>
      </c>
      <c r="AI15" s="5">
        <v>3.48E-3</v>
      </c>
      <c r="AJ15" s="5">
        <v>19.76268</v>
      </c>
      <c r="AK15" s="5">
        <v>0.18970999999999999</v>
      </c>
      <c r="AL15">
        <v>11.39494</v>
      </c>
      <c r="AM15">
        <v>7.1049899999999999</v>
      </c>
      <c r="AN15">
        <f t="shared" si="4"/>
        <v>6.9060242424242427E-2</v>
      </c>
      <c r="AO15">
        <f t="shared" si="5"/>
        <v>4.3060545454545456E-2</v>
      </c>
      <c r="AP15">
        <v>0.90368000000000004</v>
      </c>
      <c r="AQ15">
        <v>0.92132999999999998</v>
      </c>
      <c r="AR15" s="5"/>
      <c r="AS15" s="5">
        <v>19.8</v>
      </c>
      <c r="AT15" s="5">
        <v>-1439.30072</v>
      </c>
    </row>
    <row r="16" spans="1:46" x14ac:dyDescent="0.25">
      <c r="A16" s="2">
        <v>15</v>
      </c>
      <c r="B16">
        <v>5</v>
      </c>
      <c r="C16">
        <v>0</v>
      </c>
      <c r="D16" t="s">
        <v>21</v>
      </c>
      <c r="E16" s="3">
        <v>10</v>
      </c>
      <c r="F16" s="5">
        <v>4.496E-2</v>
      </c>
      <c r="G16" s="5">
        <v>4.4999999999999997E-3</v>
      </c>
      <c r="H16" s="5">
        <v>19.513529999999999</v>
      </c>
      <c r="I16" s="5">
        <v>0.20818</v>
      </c>
      <c r="J16">
        <v>12.52641</v>
      </c>
      <c r="K16">
        <v>5.9446399999999997</v>
      </c>
      <c r="L16">
        <f t="shared" si="0"/>
        <v>7.5917636363636368E-2</v>
      </c>
      <c r="M16">
        <f t="shared" si="1"/>
        <v>3.6028121212121213E-2</v>
      </c>
      <c r="N16">
        <v>0.83274999999999999</v>
      </c>
      <c r="O16">
        <v>0.89356000000000002</v>
      </c>
      <c r="P16" s="5">
        <f>(H16-H17)/H16</f>
        <v>2.0367406614794945E-2</v>
      </c>
      <c r="Q16" s="5">
        <v>19.399999999999999</v>
      </c>
      <c r="R16" s="5">
        <v>-568.33695999999998</v>
      </c>
      <c r="S16" s="3">
        <v>10</v>
      </c>
      <c r="T16" s="5">
        <v>4.496E-2</v>
      </c>
      <c r="U16" s="5">
        <v>4.4999999999999997E-3</v>
      </c>
      <c r="V16" s="5">
        <v>19.513529999999999</v>
      </c>
      <c r="W16" s="5">
        <v>0.20818</v>
      </c>
      <c r="X16">
        <v>12.52641</v>
      </c>
      <c r="Y16">
        <v>5.9446399999999997</v>
      </c>
      <c r="Z16">
        <f t="shared" si="2"/>
        <v>7.5917636363636368E-2</v>
      </c>
      <c r="AA16">
        <f t="shared" si="3"/>
        <v>3.6028121212121213E-2</v>
      </c>
      <c r="AB16">
        <v>0.83274999999999999</v>
      </c>
      <c r="AC16">
        <v>0.89356000000000002</v>
      </c>
      <c r="AD16" s="5">
        <f t="shared" si="6"/>
        <v>2.1854579873554335E-2</v>
      </c>
      <c r="AE16" s="5">
        <v>19.399999999999999</v>
      </c>
      <c r="AF16" s="5">
        <v>-568.33695999999998</v>
      </c>
      <c r="AG16" s="3">
        <v>12</v>
      </c>
      <c r="AH16" s="5">
        <v>4.5359999999999998E-2</v>
      </c>
      <c r="AI16" s="5">
        <v>3.7799999999999999E-3</v>
      </c>
      <c r="AJ16" s="5">
        <v>19.42794</v>
      </c>
      <c r="AK16" s="5">
        <v>0.18223</v>
      </c>
      <c r="AL16">
        <v>11.16093</v>
      </c>
      <c r="AM16">
        <v>5.2267200000000003</v>
      </c>
      <c r="AN16">
        <f t="shared" si="4"/>
        <v>6.7642000000000008E-2</v>
      </c>
      <c r="AO16">
        <f t="shared" si="5"/>
        <v>3.1677090909090912E-2</v>
      </c>
      <c r="AP16">
        <v>0.83894000000000002</v>
      </c>
      <c r="AQ16">
        <v>0.90573999999999999</v>
      </c>
      <c r="AR16" s="5">
        <f t="shared" si="7"/>
        <v>1.6051624618976575E-2</v>
      </c>
      <c r="AS16" s="5">
        <v>19.33333</v>
      </c>
      <c r="AT16" s="5">
        <v>-568.33695999999998</v>
      </c>
    </row>
    <row r="17" spans="1:46" x14ac:dyDescent="0.25">
      <c r="A17" s="2">
        <v>16</v>
      </c>
      <c r="B17">
        <v>5</v>
      </c>
      <c r="C17">
        <v>0</v>
      </c>
      <c r="D17" t="s">
        <v>22</v>
      </c>
      <c r="E17" s="3">
        <v>6</v>
      </c>
      <c r="F17" s="5">
        <v>1.524E-2</v>
      </c>
      <c r="G17" s="5">
        <v>2.5400000000000002E-3</v>
      </c>
      <c r="H17" s="5">
        <v>19.11609</v>
      </c>
      <c r="I17" s="5">
        <v>0.18248</v>
      </c>
      <c r="J17">
        <v>12.439539999999999</v>
      </c>
      <c r="K17">
        <v>4.6658499999999998</v>
      </c>
      <c r="L17">
        <f t="shared" si="0"/>
        <v>7.5391151515151508E-2</v>
      </c>
      <c r="M17">
        <f t="shared" si="1"/>
        <v>2.8277878787878786E-2</v>
      </c>
      <c r="N17">
        <v>0.77524000000000004</v>
      </c>
      <c r="O17">
        <v>0.89439000000000002</v>
      </c>
      <c r="P17" s="5"/>
      <c r="Q17" s="5">
        <v>19</v>
      </c>
      <c r="R17" s="5">
        <v>-266.34640999999999</v>
      </c>
      <c r="S17" s="3">
        <v>8</v>
      </c>
      <c r="T17" s="5">
        <v>1.55E-2</v>
      </c>
      <c r="U17" s="5">
        <v>1.9400000000000001E-3</v>
      </c>
      <c r="V17" s="5">
        <v>19.087070000000001</v>
      </c>
      <c r="W17" s="5">
        <v>0.14587</v>
      </c>
      <c r="X17">
        <v>10.034890000000001</v>
      </c>
      <c r="Y17">
        <v>3.9225300000000001</v>
      </c>
      <c r="Z17">
        <f t="shared" si="2"/>
        <v>6.0817515151515157E-2</v>
      </c>
      <c r="AA17">
        <f t="shared" si="3"/>
        <v>2.3772909090909091E-2</v>
      </c>
      <c r="AB17">
        <v>0.82735000000000003</v>
      </c>
      <c r="AC17">
        <v>0.92079</v>
      </c>
      <c r="AD17" s="5"/>
      <c r="AE17" s="5">
        <v>19</v>
      </c>
      <c r="AF17" s="5">
        <v>-266.34640999999999</v>
      </c>
      <c r="AG17" s="3">
        <v>6</v>
      </c>
      <c r="AH17" s="5">
        <v>1.524E-2</v>
      </c>
      <c r="AI17" s="5">
        <v>2.5400000000000002E-3</v>
      </c>
      <c r="AJ17" s="5">
        <v>19.11609</v>
      </c>
      <c r="AK17" s="5">
        <v>0.18248</v>
      </c>
      <c r="AL17">
        <v>12.439539999999999</v>
      </c>
      <c r="AM17">
        <v>4.6658499999999998</v>
      </c>
      <c r="AN17">
        <f t="shared" si="4"/>
        <v>7.5391151515151508E-2</v>
      </c>
      <c r="AO17">
        <f t="shared" si="5"/>
        <v>2.8277878787878786E-2</v>
      </c>
      <c r="AP17">
        <v>0.77524000000000004</v>
      </c>
      <c r="AQ17">
        <v>0.89439000000000002</v>
      </c>
      <c r="AR17" s="5"/>
      <c r="AS17" s="5">
        <v>19</v>
      </c>
      <c r="AT17" s="5">
        <v>-266.34640999999999</v>
      </c>
    </row>
    <row r="18" spans="1:46" x14ac:dyDescent="0.25">
      <c r="A18" s="2">
        <v>17</v>
      </c>
      <c r="B18">
        <v>6</v>
      </c>
      <c r="C18">
        <v>0</v>
      </c>
      <c r="D18" t="s">
        <v>21</v>
      </c>
      <c r="E18" s="3">
        <v>2</v>
      </c>
      <c r="F18" s="5">
        <v>1.9279999999999999E-2</v>
      </c>
      <c r="G18" s="5">
        <v>9.6399999999999993E-3</v>
      </c>
      <c r="H18" s="5">
        <v>20.76633</v>
      </c>
      <c r="I18" s="5">
        <v>0.40142</v>
      </c>
      <c r="J18">
        <v>23.142189999999999</v>
      </c>
      <c r="K18">
        <v>10.90943</v>
      </c>
      <c r="L18">
        <f t="shared" si="0"/>
        <v>0.14025569696969697</v>
      </c>
      <c r="M18">
        <f t="shared" si="1"/>
        <v>6.611775757575758E-2</v>
      </c>
      <c r="N18">
        <v>0.65586</v>
      </c>
      <c r="O18">
        <v>0.83518999999999999</v>
      </c>
      <c r="P18" s="5">
        <f>(H18-H19)/H18</f>
        <v>8.5057398201800707E-2</v>
      </c>
      <c r="Q18" s="5">
        <v>20</v>
      </c>
      <c r="R18" s="5">
        <v>-168.23344</v>
      </c>
      <c r="S18" s="3">
        <v>2</v>
      </c>
      <c r="T18" s="5">
        <v>1.9279999999999999E-2</v>
      </c>
      <c r="U18" s="5">
        <v>9.6399999999999993E-3</v>
      </c>
      <c r="V18" s="5">
        <v>20.76633</v>
      </c>
      <c r="W18" s="5">
        <v>0.40142</v>
      </c>
      <c r="X18">
        <v>23.142189999999999</v>
      </c>
      <c r="Y18">
        <v>10.90943</v>
      </c>
      <c r="Z18">
        <f t="shared" si="2"/>
        <v>0.14025569696969697</v>
      </c>
      <c r="AA18">
        <f t="shared" si="3"/>
        <v>6.611775757575758E-2</v>
      </c>
      <c r="AB18">
        <v>0.65586</v>
      </c>
      <c r="AC18">
        <v>0.83518999999999999</v>
      </c>
      <c r="AD18" s="5">
        <f t="shared" si="6"/>
        <v>8.5057398201800707E-2</v>
      </c>
      <c r="AE18" s="5">
        <v>20</v>
      </c>
      <c r="AF18" s="5">
        <v>-168.23344</v>
      </c>
      <c r="AG18" s="3">
        <v>2</v>
      </c>
      <c r="AH18" s="5">
        <v>1.9279999999999999E-2</v>
      </c>
      <c r="AI18" s="5">
        <v>9.6399999999999993E-3</v>
      </c>
      <c r="AJ18" s="5">
        <v>20.76633</v>
      </c>
      <c r="AK18" s="5">
        <v>0.40142</v>
      </c>
      <c r="AL18">
        <v>23.142189999999999</v>
      </c>
      <c r="AM18">
        <v>10.90943</v>
      </c>
      <c r="AN18">
        <f t="shared" si="4"/>
        <v>0.14025569696969697</v>
      </c>
      <c r="AO18">
        <f t="shared" si="5"/>
        <v>6.611775757575758E-2</v>
      </c>
      <c r="AP18">
        <v>0.65586</v>
      </c>
      <c r="AQ18">
        <v>0.83518999999999999</v>
      </c>
      <c r="AR18" s="5">
        <f t="shared" si="7"/>
        <v>8.5057398201800707E-2</v>
      </c>
      <c r="AS18" s="5">
        <v>20</v>
      </c>
      <c r="AT18" s="5">
        <v>-168.23344</v>
      </c>
    </row>
    <row r="19" spans="1:46" x14ac:dyDescent="0.25">
      <c r="A19" s="2">
        <v>18</v>
      </c>
      <c r="B19">
        <v>6</v>
      </c>
      <c r="C19">
        <v>0</v>
      </c>
      <c r="D19" t="s">
        <v>22</v>
      </c>
      <c r="E19" s="3">
        <v>1</v>
      </c>
      <c r="F19" s="5">
        <v>1.7600000000000001E-3</v>
      </c>
      <c r="G19" s="5">
        <v>1.7600000000000001E-3</v>
      </c>
      <c r="H19" s="5">
        <v>19</v>
      </c>
      <c r="I19" s="5">
        <v>0.19835</v>
      </c>
      <c r="J19">
        <v>13.81709</v>
      </c>
      <c r="K19">
        <v>4.4231800000000003</v>
      </c>
      <c r="L19">
        <f t="shared" si="0"/>
        <v>8.3739939393939394E-2</v>
      </c>
      <c r="M19">
        <f t="shared" si="1"/>
        <v>2.6807151515151516E-2</v>
      </c>
      <c r="N19">
        <v>0.56313999999999997</v>
      </c>
      <c r="O19">
        <v>0.84211000000000003</v>
      </c>
      <c r="P19" s="5"/>
      <c r="Q19" s="5">
        <v>19</v>
      </c>
      <c r="R19" s="5">
        <v>0</v>
      </c>
      <c r="S19" s="3">
        <v>1</v>
      </c>
      <c r="T19" s="5">
        <v>1.7600000000000001E-3</v>
      </c>
      <c r="U19" s="5">
        <v>1.7600000000000001E-3</v>
      </c>
      <c r="V19" s="5">
        <v>19</v>
      </c>
      <c r="W19" s="5">
        <v>0.19835</v>
      </c>
      <c r="X19">
        <v>13.81709</v>
      </c>
      <c r="Y19">
        <v>4.4231800000000003</v>
      </c>
      <c r="Z19">
        <f t="shared" si="2"/>
        <v>8.3739939393939394E-2</v>
      </c>
      <c r="AA19">
        <f t="shared" si="3"/>
        <v>2.6807151515151516E-2</v>
      </c>
      <c r="AB19">
        <v>0.56313999999999997</v>
      </c>
      <c r="AC19">
        <v>0.84211000000000003</v>
      </c>
      <c r="AD19" s="5"/>
      <c r="AE19" s="5">
        <v>19</v>
      </c>
      <c r="AF19" s="5">
        <v>0</v>
      </c>
      <c r="AG19" s="3">
        <v>1</v>
      </c>
      <c r="AH19" s="5">
        <v>1.7600000000000001E-3</v>
      </c>
      <c r="AI19" s="5">
        <v>1.7600000000000001E-3</v>
      </c>
      <c r="AJ19" s="5">
        <v>19</v>
      </c>
      <c r="AK19" s="5">
        <v>0.19835</v>
      </c>
      <c r="AL19">
        <v>13.81709</v>
      </c>
      <c r="AM19">
        <v>4.4231800000000003</v>
      </c>
      <c r="AN19">
        <f t="shared" si="4"/>
        <v>8.3739939393939394E-2</v>
      </c>
      <c r="AO19">
        <f t="shared" si="5"/>
        <v>2.6807151515151516E-2</v>
      </c>
      <c r="AP19">
        <v>0.56313999999999997</v>
      </c>
      <c r="AQ19">
        <v>0.84211000000000003</v>
      </c>
      <c r="AR19" s="5"/>
      <c r="AS19" s="5">
        <v>19</v>
      </c>
      <c r="AT19" s="5">
        <v>0</v>
      </c>
    </row>
    <row r="20" spans="1:46" x14ac:dyDescent="0.25">
      <c r="A20" s="2">
        <v>19</v>
      </c>
      <c r="B20">
        <v>6</v>
      </c>
      <c r="C20">
        <v>1</v>
      </c>
      <c r="D20" t="s">
        <v>21</v>
      </c>
      <c r="E20" s="3">
        <v>3</v>
      </c>
      <c r="F20" s="5">
        <v>5.2199999999999998E-3</v>
      </c>
      <c r="G20" s="5">
        <v>1.74E-3</v>
      </c>
      <c r="H20" s="5">
        <v>19.549119999999998</v>
      </c>
      <c r="I20" s="5">
        <v>0.13774</v>
      </c>
      <c r="J20">
        <v>8.6372099999999996</v>
      </c>
      <c r="K20">
        <v>5.6239299999999997</v>
      </c>
      <c r="L20">
        <f t="shared" si="0"/>
        <v>5.2346727272727267E-2</v>
      </c>
      <c r="M20">
        <f t="shared" si="1"/>
        <v>3.4084424242424242E-2</v>
      </c>
      <c r="N20">
        <v>0.82445000000000002</v>
      </c>
      <c r="O20">
        <v>0.93862000000000001</v>
      </c>
      <c r="P20" s="5">
        <f>(H20-H21)/H20</f>
        <v>1</v>
      </c>
      <c r="Q20" s="5">
        <v>19.66667</v>
      </c>
      <c r="R20" s="5">
        <v>-1020.11447</v>
      </c>
      <c r="S20" s="3">
        <v>2</v>
      </c>
      <c r="T20" s="5">
        <v>5.0299999999999997E-3</v>
      </c>
      <c r="U20" s="5">
        <v>2.5200000000000001E-3</v>
      </c>
      <c r="V20" s="5">
        <v>19.82368</v>
      </c>
      <c r="W20" s="5">
        <v>0.17558000000000001</v>
      </c>
      <c r="X20">
        <v>10.134869999999999</v>
      </c>
      <c r="Y20">
        <v>7.8716999999999997</v>
      </c>
      <c r="Z20">
        <f t="shared" si="2"/>
        <v>6.1423454545454545E-2</v>
      </c>
      <c r="AA20">
        <f t="shared" si="3"/>
        <v>4.7707272727272723E-2</v>
      </c>
      <c r="AB20">
        <v>0.93722000000000005</v>
      </c>
      <c r="AC20">
        <v>0.90793999999999997</v>
      </c>
      <c r="AD20" s="5">
        <f t="shared" si="6"/>
        <v>1</v>
      </c>
      <c r="AE20" s="5">
        <v>20</v>
      </c>
      <c r="AF20" s="5">
        <v>-1020.11447</v>
      </c>
      <c r="AG20" s="3">
        <v>2</v>
      </c>
      <c r="AH20" s="5">
        <v>5.0299999999999997E-3</v>
      </c>
      <c r="AI20" s="5">
        <v>2.5200000000000001E-3</v>
      </c>
      <c r="AJ20" s="5">
        <v>19.82368</v>
      </c>
      <c r="AK20" s="5">
        <v>0.17558000000000001</v>
      </c>
      <c r="AL20">
        <v>10.134869999999999</v>
      </c>
      <c r="AM20">
        <v>7.8716999999999997</v>
      </c>
      <c r="AN20">
        <f t="shared" si="4"/>
        <v>6.1423454545454545E-2</v>
      </c>
      <c r="AO20">
        <f t="shared" si="5"/>
        <v>4.7707272727272723E-2</v>
      </c>
      <c r="AP20">
        <v>0.93722000000000005</v>
      </c>
      <c r="AQ20">
        <v>0.90793999999999997</v>
      </c>
      <c r="AR20" s="5">
        <f t="shared" si="7"/>
        <v>1</v>
      </c>
      <c r="AS20" s="5">
        <v>20</v>
      </c>
      <c r="AT20" s="5">
        <v>-1020.11447</v>
      </c>
    </row>
    <row r="21" spans="1:46" x14ac:dyDescent="0.25">
      <c r="A21" s="2">
        <v>20</v>
      </c>
      <c r="B21">
        <v>6</v>
      </c>
      <c r="C21">
        <v>1</v>
      </c>
      <c r="D21" t="s">
        <v>22</v>
      </c>
      <c r="E21" s="3">
        <v>0</v>
      </c>
      <c r="F21" s="5">
        <v>0</v>
      </c>
      <c r="G21" s="5">
        <v>0</v>
      </c>
      <c r="H21" s="5">
        <v>0</v>
      </c>
      <c r="I21" s="5">
        <v>0</v>
      </c>
      <c r="J21">
        <v>4.5135199999999998</v>
      </c>
      <c r="K21">
        <v>1.1283799999999999</v>
      </c>
      <c r="L21">
        <f t="shared" si="0"/>
        <v>2.7354666666666666E-2</v>
      </c>
      <c r="M21">
        <f t="shared" si="1"/>
        <v>6.8386666666666665E-3</v>
      </c>
      <c r="N21">
        <v>0.64492000000000005</v>
      </c>
      <c r="O21">
        <v>1</v>
      </c>
      <c r="P21" s="5"/>
      <c r="Q21" s="5">
        <v>0</v>
      </c>
      <c r="R21" s="5">
        <v>0</v>
      </c>
      <c r="S21" s="3">
        <v>0</v>
      </c>
      <c r="T21" s="5">
        <v>0</v>
      </c>
      <c r="U21" s="5">
        <v>0</v>
      </c>
      <c r="V21" s="5">
        <v>0</v>
      </c>
      <c r="W21" s="5">
        <v>0</v>
      </c>
      <c r="X21">
        <v>0</v>
      </c>
      <c r="Y21">
        <v>0</v>
      </c>
      <c r="Z21">
        <f t="shared" si="2"/>
        <v>0</v>
      </c>
      <c r="AA21">
        <f t="shared" si="3"/>
        <v>0</v>
      </c>
      <c r="AB21">
        <v>0</v>
      </c>
      <c r="AC21">
        <v>0</v>
      </c>
      <c r="AD21" s="5"/>
      <c r="AE21" s="5">
        <v>0</v>
      </c>
      <c r="AF21" s="5">
        <v>0</v>
      </c>
      <c r="AG21" s="3">
        <v>0</v>
      </c>
      <c r="AH21" s="5">
        <v>0</v>
      </c>
      <c r="AI21" s="5">
        <v>0</v>
      </c>
      <c r="AJ21" s="5">
        <v>0</v>
      </c>
      <c r="AK21" s="5">
        <v>0</v>
      </c>
      <c r="AL21">
        <v>0</v>
      </c>
      <c r="AM21">
        <v>0</v>
      </c>
      <c r="AN21">
        <f t="shared" si="4"/>
        <v>0</v>
      </c>
      <c r="AO21">
        <f t="shared" si="5"/>
        <v>0</v>
      </c>
      <c r="AP21">
        <v>0</v>
      </c>
      <c r="AQ21">
        <v>0</v>
      </c>
      <c r="AR21" s="5"/>
      <c r="AS21" s="5">
        <v>0</v>
      </c>
      <c r="AT21" s="5">
        <v>0</v>
      </c>
    </row>
    <row r="22" spans="1:46" x14ac:dyDescent="0.25">
      <c r="A22" s="2">
        <v>21</v>
      </c>
      <c r="B22">
        <v>7</v>
      </c>
      <c r="C22">
        <v>0</v>
      </c>
      <c r="D22" t="s">
        <v>21</v>
      </c>
      <c r="E22" s="3">
        <v>1</v>
      </c>
      <c r="F22" s="5">
        <v>2.5559999999999999E-2</v>
      </c>
      <c r="G22" s="5">
        <v>2.5559999999999999E-2</v>
      </c>
      <c r="H22" s="5">
        <v>22.196840000000002</v>
      </c>
      <c r="I22" s="5">
        <v>0.89625999999999995</v>
      </c>
      <c r="J22">
        <v>52.898110000000003</v>
      </c>
      <c r="K22">
        <v>16.752479999999998</v>
      </c>
      <c r="L22">
        <f t="shared" si="0"/>
        <v>0.32059460606060608</v>
      </c>
      <c r="M22">
        <f t="shared" si="1"/>
        <v>0.10153018181818181</v>
      </c>
      <c r="N22">
        <v>0.39993000000000001</v>
      </c>
      <c r="O22">
        <v>0.77939999999999998</v>
      </c>
      <c r="P22" s="5">
        <f>(H22-H23)/H22</f>
        <v>0.11879348591961751</v>
      </c>
      <c r="Q22" s="5">
        <v>21</v>
      </c>
      <c r="R22" s="5">
        <v>-125.03458000000001</v>
      </c>
      <c r="S22" s="3">
        <v>1</v>
      </c>
      <c r="T22" s="5">
        <v>2.5559999999999999E-2</v>
      </c>
      <c r="U22" s="5">
        <v>2.5559999999999999E-2</v>
      </c>
      <c r="V22" s="5">
        <v>22.196840000000002</v>
      </c>
      <c r="W22" s="5">
        <v>0.89625999999999995</v>
      </c>
      <c r="X22">
        <v>52.898110000000003</v>
      </c>
      <c r="Y22">
        <v>16.752479999999998</v>
      </c>
      <c r="Z22">
        <f t="shared" si="2"/>
        <v>0.32059460606060608</v>
      </c>
      <c r="AA22">
        <f t="shared" si="3"/>
        <v>0.10153018181818181</v>
      </c>
      <c r="AB22">
        <v>0.39993000000000001</v>
      </c>
      <c r="AC22">
        <v>0.77939999999999998</v>
      </c>
      <c r="AD22" s="5">
        <f t="shared" si="6"/>
        <v>0.11879348591961751</v>
      </c>
      <c r="AE22" s="5">
        <v>21</v>
      </c>
      <c r="AF22" s="5">
        <v>-125.03458000000001</v>
      </c>
      <c r="AG22" s="3">
        <v>1</v>
      </c>
      <c r="AH22" s="5">
        <v>2.5559999999999999E-2</v>
      </c>
      <c r="AI22" s="5">
        <v>2.5559999999999999E-2</v>
      </c>
      <c r="AJ22" s="5">
        <v>22.196840000000002</v>
      </c>
      <c r="AK22" s="5">
        <v>0.89625999999999995</v>
      </c>
      <c r="AL22">
        <v>52.898110000000003</v>
      </c>
      <c r="AM22">
        <v>16.752479999999998</v>
      </c>
      <c r="AN22">
        <f t="shared" si="4"/>
        <v>0.32059460606060608</v>
      </c>
      <c r="AO22">
        <f t="shared" si="5"/>
        <v>0.10153018181818181</v>
      </c>
      <c r="AP22">
        <v>0.39993000000000001</v>
      </c>
      <c r="AQ22">
        <v>0.77939999999999998</v>
      </c>
      <c r="AR22" s="5">
        <f t="shared" si="7"/>
        <v>7.7403810632504552E-2</v>
      </c>
      <c r="AS22" s="5">
        <v>21</v>
      </c>
      <c r="AT22" s="5">
        <v>-125.03458000000001</v>
      </c>
    </row>
    <row r="23" spans="1:46" x14ac:dyDescent="0.25">
      <c r="A23" s="2">
        <v>22</v>
      </c>
      <c r="B23">
        <v>7</v>
      </c>
      <c r="C23">
        <v>0</v>
      </c>
      <c r="D23" t="s">
        <v>22</v>
      </c>
      <c r="E23" s="3">
        <v>3</v>
      </c>
      <c r="F23" s="5">
        <v>6.3200000000000001E-3</v>
      </c>
      <c r="G23" s="5">
        <v>2.1099999999999999E-3</v>
      </c>
      <c r="H23" s="5">
        <v>19.559999999999999</v>
      </c>
      <c r="I23" s="5">
        <v>0.16868</v>
      </c>
      <c r="J23">
        <v>9.7386499999999998</v>
      </c>
      <c r="K23">
        <v>6.3410399999999996</v>
      </c>
      <c r="L23">
        <f t="shared" si="0"/>
        <v>5.9022121212121213E-2</v>
      </c>
      <c r="M23">
        <f t="shared" si="1"/>
        <v>3.8430545454545453E-2</v>
      </c>
      <c r="N23">
        <v>0.81484000000000001</v>
      </c>
      <c r="O23">
        <v>0.87995999999999996</v>
      </c>
      <c r="P23" s="5"/>
      <c r="Q23" s="5">
        <v>19.66667</v>
      </c>
      <c r="R23" s="5">
        <v>-12752.316409999999</v>
      </c>
      <c r="S23" s="3">
        <v>3</v>
      </c>
      <c r="T23" s="5">
        <v>6.3200000000000001E-3</v>
      </c>
      <c r="U23" s="5">
        <v>2.1099999999999999E-3</v>
      </c>
      <c r="V23" s="5">
        <v>19.559999999999999</v>
      </c>
      <c r="W23" s="5">
        <v>0.16868</v>
      </c>
      <c r="X23">
        <v>9.7386499999999998</v>
      </c>
      <c r="Y23">
        <v>6.3410399999999996</v>
      </c>
      <c r="Z23">
        <f t="shared" si="2"/>
        <v>5.9022121212121213E-2</v>
      </c>
      <c r="AA23">
        <f t="shared" si="3"/>
        <v>3.8430545454545453E-2</v>
      </c>
      <c r="AB23">
        <v>0.81484000000000001</v>
      </c>
      <c r="AC23">
        <v>0.87995999999999996</v>
      </c>
      <c r="AD23" s="5"/>
      <c r="AE23" s="5">
        <v>19.66667</v>
      </c>
      <c r="AF23" s="5">
        <v>-12752.316409999999</v>
      </c>
      <c r="AG23" s="3">
        <v>1</v>
      </c>
      <c r="AH23" s="5">
        <v>6.9100000000000003E-3</v>
      </c>
      <c r="AI23" s="5">
        <v>6.9100000000000003E-3</v>
      </c>
      <c r="AJ23" s="5">
        <v>20.478719999999999</v>
      </c>
      <c r="AK23" s="5">
        <v>0.37392999999999998</v>
      </c>
      <c r="AL23">
        <v>25.42539</v>
      </c>
      <c r="AM23">
        <v>9.4145699999999994</v>
      </c>
      <c r="AN23">
        <f t="shared" si="4"/>
        <v>0.15409327272727272</v>
      </c>
      <c r="AO23">
        <f t="shared" si="5"/>
        <v>5.7057999999999998E-2</v>
      </c>
      <c r="AP23">
        <v>0.62060999999999999</v>
      </c>
      <c r="AQ23">
        <v>0.89524000000000004</v>
      </c>
      <c r="AR23" s="5"/>
      <c r="AS23" s="5">
        <v>21</v>
      </c>
      <c r="AT23" s="5">
        <v>-1377.9084499999999</v>
      </c>
    </row>
    <row r="24" spans="1:46" x14ac:dyDescent="0.25">
      <c r="A24" s="2">
        <v>23</v>
      </c>
      <c r="B24">
        <v>7</v>
      </c>
      <c r="C24">
        <v>1</v>
      </c>
      <c r="D24" t="s">
        <v>21</v>
      </c>
      <c r="E24" s="3">
        <v>4</v>
      </c>
      <c r="F24" s="5">
        <v>2.7140000000000001E-2</v>
      </c>
      <c r="G24" s="5">
        <v>6.79E-3</v>
      </c>
      <c r="H24" s="5">
        <v>20.697510000000001</v>
      </c>
      <c r="I24" s="5">
        <v>0.35930000000000001</v>
      </c>
      <c r="J24">
        <v>24.903790000000001</v>
      </c>
      <c r="K24">
        <v>7.2830599999999999</v>
      </c>
      <c r="L24">
        <f t="shared" si="0"/>
        <v>0.1509320606060606</v>
      </c>
      <c r="M24">
        <f t="shared" si="1"/>
        <v>4.4139757575757575E-2</v>
      </c>
      <c r="N24">
        <v>0.67257999999999996</v>
      </c>
      <c r="O24">
        <v>0.86965000000000003</v>
      </c>
      <c r="P24" s="5">
        <f>(H24-H25)/H24</f>
        <v>5.1986929828757203E-2</v>
      </c>
      <c r="Q24" s="5">
        <v>20.5</v>
      </c>
      <c r="R24" s="5">
        <v>-940.43979000000002</v>
      </c>
      <c r="S24" s="3">
        <v>4</v>
      </c>
      <c r="T24" s="5">
        <v>2.7140000000000001E-2</v>
      </c>
      <c r="U24" s="5">
        <v>6.79E-3</v>
      </c>
      <c r="V24" s="5">
        <v>20.697510000000001</v>
      </c>
      <c r="W24" s="5">
        <v>0.35930000000000001</v>
      </c>
      <c r="X24">
        <v>24.903790000000001</v>
      </c>
      <c r="Y24">
        <v>7.2830599999999999</v>
      </c>
      <c r="Z24">
        <f t="shared" si="2"/>
        <v>0.1509320606060606</v>
      </c>
      <c r="AA24">
        <f t="shared" si="3"/>
        <v>4.4139757575757575E-2</v>
      </c>
      <c r="AB24">
        <v>0.67257999999999996</v>
      </c>
      <c r="AC24">
        <v>0.86965000000000003</v>
      </c>
      <c r="AD24" s="5">
        <f t="shared" si="6"/>
        <v>5.1986929828757203E-2</v>
      </c>
      <c r="AE24" s="5">
        <v>20.5</v>
      </c>
      <c r="AF24" s="5">
        <v>-940.43979000000002</v>
      </c>
      <c r="AG24" s="3">
        <v>4</v>
      </c>
      <c r="AH24" s="5">
        <v>2.7140000000000001E-2</v>
      </c>
      <c r="AI24" s="5">
        <v>6.79E-3</v>
      </c>
      <c r="AJ24" s="5">
        <v>20.697510000000001</v>
      </c>
      <c r="AK24" s="5">
        <v>0.35930000000000001</v>
      </c>
      <c r="AL24">
        <v>24.903790000000001</v>
      </c>
      <c r="AM24">
        <v>7.2830599999999999</v>
      </c>
      <c r="AN24">
        <f t="shared" si="4"/>
        <v>0.1509320606060606</v>
      </c>
      <c r="AO24">
        <f t="shared" si="5"/>
        <v>4.4139757575757575E-2</v>
      </c>
      <c r="AP24">
        <v>0.67257999999999996</v>
      </c>
      <c r="AQ24">
        <v>0.86965000000000003</v>
      </c>
      <c r="AR24" s="5">
        <f t="shared" si="7"/>
        <v>3.9861799801038933E-2</v>
      </c>
      <c r="AS24" s="5">
        <v>20.5</v>
      </c>
      <c r="AT24" s="5">
        <v>-940.43979000000002</v>
      </c>
    </row>
    <row r="25" spans="1:46" x14ac:dyDescent="0.25">
      <c r="A25" s="2">
        <v>24</v>
      </c>
      <c r="B25">
        <v>7</v>
      </c>
      <c r="C25">
        <v>1</v>
      </c>
      <c r="D25" t="s">
        <v>22</v>
      </c>
      <c r="E25" s="3">
        <v>5</v>
      </c>
      <c r="F25" s="5">
        <v>9.7000000000000003E-3</v>
      </c>
      <c r="G25" s="5">
        <v>1.9400000000000001E-3</v>
      </c>
      <c r="H25" s="5">
        <v>19.621510000000001</v>
      </c>
      <c r="I25" s="5">
        <v>0.16216</v>
      </c>
      <c r="J25">
        <v>9.8915600000000001</v>
      </c>
      <c r="K25">
        <v>5.7476900000000004</v>
      </c>
      <c r="L25">
        <f t="shared" si="0"/>
        <v>5.9948848484848487E-2</v>
      </c>
      <c r="M25">
        <f t="shared" si="1"/>
        <v>3.4834484848484851E-2</v>
      </c>
      <c r="N25">
        <v>0.76383999999999996</v>
      </c>
      <c r="O25">
        <v>0.90066999999999997</v>
      </c>
      <c r="P25" s="5"/>
      <c r="Q25" s="5">
        <v>19.399999999999999</v>
      </c>
      <c r="R25" s="5">
        <v>-684.44379000000004</v>
      </c>
      <c r="S25" s="3">
        <v>5</v>
      </c>
      <c r="T25" s="5">
        <v>9.7000000000000003E-3</v>
      </c>
      <c r="U25" s="5">
        <v>1.9400000000000001E-3</v>
      </c>
      <c r="V25" s="5">
        <v>19.621510000000001</v>
      </c>
      <c r="W25" s="5">
        <v>0.16216</v>
      </c>
      <c r="X25">
        <v>9.8915600000000001</v>
      </c>
      <c r="Y25">
        <v>5.7476900000000004</v>
      </c>
      <c r="Z25">
        <f t="shared" si="2"/>
        <v>5.9948848484848487E-2</v>
      </c>
      <c r="AA25">
        <f t="shared" si="3"/>
        <v>3.4834484848484851E-2</v>
      </c>
      <c r="AB25">
        <v>0.76383999999999996</v>
      </c>
      <c r="AC25">
        <v>0.90066999999999997</v>
      </c>
      <c r="AD25" s="5"/>
      <c r="AE25" s="5">
        <v>19.399999999999999</v>
      </c>
      <c r="AF25" s="5">
        <v>-684.44379000000004</v>
      </c>
      <c r="AG25" s="3">
        <v>6</v>
      </c>
      <c r="AH25" s="5">
        <v>1.374E-2</v>
      </c>
      <c r="AI25" s="5">
        <v>2.2899999999999999E-3</v>
      </c>
      <c r="AJ25" s="5">
        <v>19.87247</v>
      </c>
      <c r="AK25" s="5">
        <v>0.18164</v>
      </c>
      <c r="AL25">
        <v>11.246119999999999</v>
      </c>
      <c r="AM25">
        <v>6.0851899999999999</v>
      </c>
      <c r="AN25">
        <f t="shared" si="4"/>
        <v>6.8158303030303027E-2</v>
      </c>
      <c r="AO25">
        <f t="shared" si="5"/>
        <v>3.6879939393939395E-2</v>
      </c>
      <c r="AP25">
        <v>0.74521000000000004</v>
      </c>
      <c r="AQ25">
        <v>0.89663999999999999</v>
      </c>
      <c r="AR25" s="5"/>
      <c r="AS25" s="5">
        <v>19.66667</v>
      </c>
      <c r="AT25" s="5">
        <v>-601.99661000000003</v>
      </c>
    </row>
    <row r="26" spans="1:46" x14ac:dyDescent="0.25">
      <c r="A26" s="2">
        <v>25</v>
      </c>
      <c r="B26">
        <v>8</v>
      </c>
      <c r="C26">
        <v>0</v>
      </c>
      <c r="D26" t="s">
        <v>21</v>
      </c>
      <c r="E26" s="3">
        <v>4</v>
      </c>
      <c r="F26" s="5">
        <v>2.307E-2</v>
      </c>
      <c r="G26" s="5">
        <v>5.77E-3</v>
      </c>
      <c r="H26" s="5">
        <v>20.282630000000001</v>
      </c>
      <c r="I26" s="5">
        <v>0.28895999999999999</v>
      </c>
      <c r="J26">
        <v>20.909759999999999</v>
      </c>
      <c r="K26">
        <v>6.2881299999999998</v>
      </c>
      <c r="L26">
        <f t="shared" si="0"/>
        <v>0.12672581818181816</v>
      </c>
      <c r="M26">
        <f t="shared" si="1"/>
        <v>3.810987878787879E-2</v>
      </c>
      <c r="N26">
        <v>0.81286999999999998</v>
      </c>
      <c r="O26">
        <v>0.92728999999999995</v>
      </c>
      <c r="P26" s="5">
        <f>(H26-H27)/H26</f>
        <v>2.6377249893135165E-2</v>
      </c>
      <c r="Q26" s="5">
        <v>20</v>
      </c>
      <c r="R26" s="5">
        <v>-903.63598999999999</v>
      </c>
      <c r="S26" s="3">
        <v>2</v>
      </c>
      <c r="T26" s="5">
        <v>2.4209999999999999E-2</v>
      </c>
      <c r="U26" s="5">
        <v>1.21E-2</v>
      </c>
      <c r="V26" s="5">
        <v>20.383279999999999</v>
      </c>
      <c r="W26" s="5">
        <v>0.51405999999999996</v>
      </c>
      <c r="X26">
        <v>36.164949999999997</v>
      </c>
      <c r="Y26">
        <v>8.5449800000000007</v>
      </c>
      <c r="Z26">
        <f t="shared" si="2"/>
        <v>0.21918151515151513</v>
      </c>
      <c r="AA26">
        <f t="shared" si="3"/>
        <v>5.1787757575757577E-2</v>
      </c>
      <c r="AB26">
        <v>0.63405</v>
      </c>
      <c r="AC26">
        <v>0.81869999999999998</v>
      </c>
      <c r="AD26" s="5">
        <f t="shared" si="6"/>
        <v>3.9231664383749767E-2</v>
      </c>
      <c r="AE26" s="5">
        <v>20</v>
      </c>
      <c r="AF26" s="5">
        <v>-1718.4559300000001</v>
      </c>
      <c r="AG26" s="3">
        <v>2</v>
      </c>
      <c r="AH26" s="5">
        <v>2.4209999999999999E-2</v>
      </c>
      <c r="AI26" s="5">
        <v>1.21E-2</v>
      </c>
      <c r="AJ26" s="5">
        <v>20.383279999999999</v>
      </c>
      <c r="AK26" s="5">
        <v>0.51405999999999996</v>
      </c>
      <c r="AL26">
        <v>36.164949999999997</v>
      </c>
      <c r="AM26">
        <v>8.5449800000000007</v>
      </c>
      <c r="AN26">
        <f t="shared" si="4"/>
        <v>0.21918151515151513</v>
      </c>
      <c r="AO26">
        <f t="shared" si="5"/>
        <v>5.1787757575757577E-2</v>
      </c>
      <c r="AP26">
        <v>0.63405</v>
      </c>
      <c r="AQ26">
        <v>0.81869999999999998</v>
      </c>
      <c r="AR26" s="5">
        <f t="shared" si="7"/>
        <v>2.9475629044981928E-2</v>
      </c>
      <c r="AS26" s="5">
        <v>20</v>
      </c>
      <c r="AT26" s="5">
        <v>-1718.4559300000001</v>
      </c>
    </row>
    <row r="27" spans="1:46" x14ac:dyDescent="0.25">
      <c r="A27" s="2">
        <v>26</v>
      </c>
      <c r="B27">
        <v>8</v>
      </c>
      <c r="C27">
        <v>0</v>
      </c>
      <c r="D27" t="s">
        <v>22</v>
      </c>
      <c r="E27" s="3">
        <v>7</v>
      </c>
      <c r="F27" s="5">
        <v>1.528E-2</v>
      </c>
      <c r="G27" s="5">
        <v>2.1800000000000001E-3</v>
      </c>
      <c r="H27" s="5">
        <v>19.747630000000001</v>
      </c>
      <c r="I27" s="5">
        <v>0.18095</v>
      </c>
      <c r="J27">
        <v>12.26389</v>
      </c>
      <c r="K27">
        <v>4.7380599999999999</v>
      </c>
      <c r="L27">
        <f t="shared" si="0"/>
        <v>7.4326606060606065E-2</v>
      </c>
      <c r="M27">
        <f t="shared" si="1"/>
        <v>2.8715515151515152E-2</v>
      </c>
      <c r="N27">
        <v>0.66927000000000003</v>
      </c>
      <c r="O27">
        <v>0.91490000000000005</v>
      </c>
      <c r="P27" s="5"/>
      <c r="Q27" s="5">
        <v>19.571429999999999</v>
      </c>
      <c r="R27" s="5">
        <v>-973.57281</v>
      </c>
      <c r="S27" s="3">
        <v>4</v>
      </c>
      <c r="T27" s="5">
        <v>1.2529999999999999E-2</v>
      </c>
      <c r="U27" s="5">
        <v>3.13E-3</v>
      </c>
      <c r="V27" s="5">
        <v>19.58361</v>
      </c>
      <c r="W27" s="5">
        <v>0.22783</v>
      </c>
      <c r="X27">
        <v>15.101739999999999</v>
      </c>
      <c r="Y27">
        <v>5.8121999999999998</v>
      </c>
      <c r="Z27">
        <f t="shared" si="2"/>
        <v>9.1525696969696965E-2</v>
      </c>
      <c r="AA27">
        <f t="shared" si="3"/>
        <v>3.5225454545454546E-2</v>
      </c>
      <c r="AB27">
        <v>0.63468999999999998</v>
      </c>
      <c r="AC27">
        <v>0.88599000000000006</v>
      </c>
      <c r="AD27" s="5"/>
      <c r="AE27" s="5">
        <v>19.5</v>
      </c>
      <c r="AF27" s="5">
        <v>-799.87440000000004</v>
      </c>
      <c r="AG27" s="3">
        <v>4</v>
      </c>
      <c r="AH27" s="5">
        <v>1.3849999999999999E-2</v>
      </c>
      <c r="AI27" s="5">
        <v>3.46E-3</v>
      </c>
      <c r="AJ27" s="5">
        <v>19.78247</v>
      </c>
      <c r="AK27" s="5">
        <v>0.24121000000000001</v>
      </c>
      <c r="AL27">
        <v>15.35223</v>
      </c>
      <c r="AM27">
        <v>6.9266199999999998</v>
      </c>
      <c r="AN27">
        <f t="shared" si="4"/>
        <v>9.3043818181818186E-2</v>
      </c>
      <c r="AO27">
        <f t="shared" si="5"/>
        <v>4.197951515151515E-2</v>
      </c>
      <c r="AP27">
        <v>0.75934999999999997</v>
      </c>
      <c r="AQ27">
        <v>0.88317999999999997</v>
      </c>
      <c r="AR27" s="5"/>
      <c r="AS27" s="5">
        <v>19.5</v>
      </c>
      <c r="AT27" s="5">
        <v>-1497.6181799999999</v>
      </c>
    </row>
    <row r="28" spans="1:46" x14ac:dyDescent="0.25">
      <c r="A28" s="2">
        <v>27</v>
      </c>
      <c r="B28">
        <v>8</v>
      </c>
      <c r="C28">
        <v>1</v>
      </c>
      <c r="D28" t="s">
        <v>21</v>
      </c>
      <c r="E28" s="3">
        <v>4</v>
      </c>
      <c r="F28" s="5">
        <v>2.0570000000000001E-2</v>
      </c>
      <c r="G28" s="5">
        <v>5.1399999999999996E-3</v>
      </c>
      <c r="H28" s="5">
        <v>20.518370000000001</v>
      </c>
      <c r="I28" s="5">
        <v>0.22678999999999999</v>
      </c>
      <c r="J28">
        <v>13.44584</v>
      </c>
      <c r="K28">
        <v>7.5164400000000002</v>
      </c>
      <c r="L28">
        <f t="shared" si="0"/>
        <v>8.1489939393939392E-2</v>
      </c>
      <c r="M28">
        <f t="shared" si="1"/>
        <v>4.555418181818182E-2</v>
      </c>
      <c r="N28">
        <v>0.86699000000000004</v>
      </c>
      <c r="O28">
        <v>0.91620999999999997</v>
      </c>
      <c r="P28" s="5">
        <f>(H28-H29)/H28</f>
        <v>3.8650243659705971E-2</v>
      </c>
      <c r="Q28" s="5">
        <v>20.5</v>
      </c>
      <c r="R28" s="5">
        <v>-8.1670499999999997</v>
      </c>
      <c r="S28" s="3">
        <v>4</v>
      </c>
      <c r="T28" s="5">
        <v>2.0570000000000001E-2</v>
      </c>
      <c r="U28" s="5">
        <v>5.1399999999999996E-3</v>
      </c>
      <c r="V28" s="5">
        <v>20.518370000000001</v>
      </c>
      <c r="W28" s="5">
        <v>0.22678999999999999</v>
      </c>
      <c r="X28">
        <v>13.44584</v>
      </c>
      <c r="Y28">
        <v>7.5164400000000002</v>
      </c>
      <c r="Z28">
        <f t="shared" si="2"/>
        <v>8.1489939393939392E-2</v>
      </c>
      <c r="AA28">
        <f t="shared" si="3"/>
        <v>4.555418181818182E-2</v>
      </c>
      <c r="AB28">
        <v>0.86699000000000004</v>
      </c>
      <c r="AC28">
        <v>0.91620999999999997</v>
      </c>
      <c r="AD28" s="5">
        <f t="shared" si="6"/>
        <v>3.8650243659705971E-2</v>
      </c>
      <c r="AE28" s="5">
        <v>20.5</v>
      </c>
      <c r="AF28" s="5">
        <v>-8.1670499999999997</v>
      </c>
      <c r="AG28" s="3">
        <v>4</v>
      </c>
      <c r="AH28" s="5">
        <v>2.0570000000000001E-2</v>
      </c>
      <c r="AI28" s="5">
        <v>5.1399999999999996E-3</v>
      </c>
      <c r="AJ28" s="5">
        <v>20.518370000000001</v>
      </c>
      <c r="AK28" s="5">
        <v>0.22678999999999999</v>
      </c>
      <c r="AL28">
        <v>13.44584</v>
      </c>
      <c r="AM28">
        <v>7.5164400000000002</v>
      </c>
      <c r="AN28">
        <f t="shared" si="4"/>
        <v>8.1489939393939392E-2</v>
      </c>
      <c r="AO28">
        <f t="shared" si="5"/>
        <v>4.555418181818182E-2</v>
      </c>
      <c r="AP28">
        <v>0.86699000000000004</v>
      </c>
      <c r="AQ28">
        <v>0.91620999999999997</v>
      </c>
      <c r="AR28" s="5">
        <f t="shared" si="7"/>
        <v>3.2522563926861661E-2</v>
      </c>
      <c r="AS28" s="5">
        <v>20.5</v>
      </c>
      <c r="AT28" s="5">
        <v>-8.1670499999999997</v>
      </c>
    </row>
    <row r="29" spans="1:46" x14ac:dyDescent="0.25">
      <c r="A29" s="2">
        <v>28</v>
      </c>
      <c r="B29">
        <v>8</v>
      </c>
      <c r="C29">
        <v>1</v>
      </c>
      <c r="D29" t="s">
        <v>22</v>
      </c>
      <c r="E29" s="3">
        <v>5</v>
      </c>
      <c r="F29" s="5">
        <v>1.6240000000000001E-2</v>
      </c>
      <c r="G29" s="5">
        <v>3.2499999999999999E-3</v>
      </c>
      <c r="H29" s="5">
        <v>19.72533</v>
      </c>
      <c r="I29" s="5">
        <v>0.20225000000000001</v>
      </c>
      <c r="J29">
        <v>13.355219999999999</v>
      </c>
      <c r="K29">
        <v>5.5861000000000001</v>
      </c>
      <c r="L29">
        <f t="shared" si="0"/>
        <v>8.0940727272727261E-2</v>
      </c>
      <c r="M29">
        <f t="shared" si="1"/>
        <v>3.3855151515151519E-2</v>
      </c>
      <c r="N29">
        <v>0.81225999999999998</v>
      </c>
      <c r="O29">
        <v>0.91508999999999996</v>
      </c>
      <c r="P29" s="5"/>
      <c r="Q29" s="5">
        <v>19.399999999999999</v>
      </c>
      <c r="R29" s="5">
        <v>-1950.1839399999999</v>
      </c>
      <c r="S29" s="3">
        <v>5</v>
      </c>
      <c r="T29" s="5">
        <v>1.6240000000000001E-2</v>
      </c>
      <c r="U29" s="5">
        <v>3.2499999999999999E-3</v>
      </c>
      <c r="V29" s="5">
        <v>19.72533</v>
      </c>
      <c r="W29" s="5">
        <v>0.20225000000000001</v>
      </c>
      <c r="X29">
        <v>13.355219999999999</v>
      </c>
      <c r="Y29">
        <v>5.5861000000000001</v>
      </c>
      <c r="Z29">
        <f t="shared" si="2"/>
        <v>8.0940727272727261E-2</v>
      </c>
      <c r="AA29">
        <f t="shared" si="3"/>
        <v>3.3855151515151519E-2</v>
      </c>
      <c r="AB29">
        <v>0.81225999999999998</v>
      </c>
      <c r="AC29">
        <v>0.91508999999999996</v>
      </c>
      <c r="AD29" s="5"/>
      <c r="AE29" s="5">
        <v>19.399999999999999</v>
      </c>
      <c r="AF29" s="5">
        <v>-1950.1839399999999</v>
      </c>
      <c r="AG29" s="3">
        <v>5</v>
      </c>
      <c r="AH29" s="5">
        <v>1.3990000000000001E-2</v>
      </c>
      <c r="AI29" s="5">
        <v>2.8E-3</v>
      </c>
      <c r="AJ29" s="5">
        <v>19.85106</v>
      </c>
      <c r="AK29" s="5">
        <v>0.17416000000000001</v>
      </c>
      <c r="AL29">
        <v>10.70285</v>
      </c>
      <c r="AM29">
        <v>5.5754299999999999</v>
      </c>
      <c r="AN29">
        <f t="shared" si="4"/>
        <v>6.4865757575757577E-2</v>
      </c>
      <c r="AO29">
        <f t="shared" si="5"/>
        <v>3.3790484848484847E-2</v>
      </c>
      <c r="AP29">
        <v>0.85240000000000005</v>
      </c>
      <c r="AQ29">
        <v>0.89849999999999997</v>
      </c>
      <c r="AR29" s="5"/>
      <c r="AS29" s="5">
        <v>19.399999999999999</v>
      </c>
      <c r="AT29" s="5">
        <v>-217.49339000000001</v>
      </c>
    </row>
    <row r="30" spans="1:46" x14ac:dyDescent="0.25">
      <c r="A30" s="2">
        <v>29</v>
      </c>
      <c r="B30">
        <v>9</v>
      </c>
      <c r="C30">
        <v>1</v>
      </c>
      <c r="D30" t="s">
        <v>21</v>
      </c>
      <c r="E30" s="3">
        <v>5</v>
      </c>
      <c r="F30" s="5">
        <v>2.6450000000000001E-2</v>
      </c>
      <c r="G30" s="5">
        <v>5.2900000000000004E-3</v>
      </c>
      <c r="H30" s="5">
        <v>20.383559999999999</v>
      </c>
      <c r="I30" s="5">
        <v>0.23205000000000001</v>
      </c>
      <c r="J30">
        <v>15.376939999999999</v>
      </c>
      <c r="K30">
        <v>6.7239399999999998</v>
      </c>
      <c r="L30">
        <f t="shared" si="0"/>
        <v>9.3193575757575753E-2</v>
      </c>
      <c r="M30">
        <f t="shared" si="1"/>
        <v>4.0751151515151511E-2</v>
      </c>
      <c r="N30">
        <v>0.78525999999999996</v>
      </c>
      <c r="O30">
        <v>0.92176000000000002</v>
      </c>
      <c r="P30" s="5">
        <f>(H30-H31)/H30</f>
        <v>4.3397718553579406E-2</v>
      </c>
      <c r="Q30" s="5">
        <v>20.6</v>
      </c>
      <c r="R30" s="5">
        <v>-592.22082999999998</v>
      </c>
      <c r="S30" s="3">
        <v>5</v>
      </c>
      <c r="T30" s="5">
        <v>2.6450000000000001E-2</v>
      </c>
      <c r="U30" s="5">
        <v>5.2900000000000004E-3</v>
      </c>
      <c r="V30" s="5">
        <v>20.383559999999999</v>
      </c>
      <c r="W30" s="5">
        <v>0.23205000000000001</v>
      </c>
      <c r="X30">
        <v>15.376939999999999</v>
      </c>
      <c r="Y30">
        <v>6.7239399999999998</v>
      </c>
      <c r="Z30">
        <f t="shared" si="2"/>
        <v>9.3193575757575753E-2</v>
      </c>
      <c r="AA30">
        <f t="shared" si="3"/>
        <v>4.0751151515151511E-2</v>
      </c>
      <c r="AB30">
        <v>0.78525999999999996</v>
      </c>
      <c r="AC30">
        <v>0.92176000000000002</v>
      </c>
      <c r="AD30" s="5">
        <f t="shared" si="6"/>
        <v>4.3397718553579406E-2</v>
      </c>
      <c r="AE30" s="5">
        <v>20.6</v>
      </c>
      <c r="AF30" s="5">
        <v>-592.22082999999998</v>
      </c>
      <c r="AG30" s="3">
        <v>4</v>
      </c>
      <c r="AH30" s="5">
        <v>2.5420000000000002E-2</v>
      </c>
      <c r="AI30" s="5">
        <v>6.3499999999999997E-3</v>
      </c>
      <c r="AJ30" s="5">
        <v>20.72945</v>
      </c>
      <c r="AK30" s="5">
        <v>0.26028000000000001</v>
      </c>
      <c r="AL30">
        <v>17.246510000000001</v>
      </c>
      <c r="AM30">
        <v>7.2765500000000003</v>
      </c>
      <c r="AN30">
        <f t="shared" si="4"/>
        <v>0.10452430303030304</v>
      </c>
      <c r="AO30">
        <f t="shared" si="5"/>
        <v>4.4100303030303031E-2</v>
      </c>
      <c r="AP30">
        <v>0.75392000000000003</v>
      </c>
      <c r="AQ30">
        <v>0.90220999999999996</v>
      </c>
      <c r="AR30" s="5">
        <f t="shared" si="7"/>
        <v>5.9359510261970269E-2</v>
      </c>
      <c r="AS30" s="5">
        <v>21</v>
      </c>
      <c r="AT30" s="5">
        <v>-592.22082999999998</v>
      </c>
    </row>
    <row r="31" spans="1:46" x14ac:dyDescent="0.25">
      <c r="A31" s="2">
        <v>30</v>
      </c>
      <c r="B31">
        <v>9</v>
      </c>
      <c r="C31">
        <v>1</v>
      </c>
      <c r="D31" t="s">
        <v>22</v>
      </c>
      <c r="E31" s="3">
        <v>3</v>
      </c>
      <c r="F31" s="5">
        <v>7.4599999999999996E-3</v>
      </c>
      <c r="G31" s="5">
        <v>2.49E-3</v>
      </c>
      <c r="H31" s="5">
        <v>19.49896</v>
      </c>
      <c r="I31" s="5">
        <v>0.18720999999999999</v>
      </c>
      <c r="J31">
        <v>12.397119999999999</v>
      </c>
      <c r="K31">
        <v>6.2713000000000001</v>
      </c>
      <c r="L31">
        <f t="shared" si="0"/>
        <v>7.5134060606060607E-2</v>
      </c>
      <c r="M31">
        <f t="shared" si="1"/>
        <v>3.8007878787878792E-2</v>
      </c>
      <c r="N31">
        <v>0.79303999999999997</v>
      </c>
      <c r="O31">
        <v>0.89993999999999996</v>
      </c>
      <c r="P31" s="5"/>
      <c r="Q31" s="5">
        <v>19.66667</v>
      </c>
      <c r="R31" s="5">
        <v>-424.49930000000001</v>
      </c>
      <c r="S31" s="3">
        <v>3</v>
      </c>
      <c r="T31" s="5">
        <v>7.4599999999999996E-3</v>
      </c>
      <c r="U31" s="5">
        <v>2.49E-3</v>
      </c>
      <c r="V31" s="5">
        <v>19.49896</v>
      </c>
      <c r="W31" s="5">
        <v>0.18720999999999999</v>
      </c>
      <c r="X31">
        <v>12.397119999999999</v>
      </c>
      <c r="Y31">
        <v>6.2713000000000001</v>
      </c>
      <c r="Z31">
        <f t="shared" si="2"/>
        <v>7.5134060606060607E-2</v>
      </c>
      <c r="AA31">
        <f t="shared" si="3"/>
        <v>3.8007878787878792E-2</v>
      </c>
      <c r="AB31">
        <v>0.79303999999999997</v>
      </c>
      <c r="AC31">
        <v>0.89993999999999996</v>
      </c>
      <c r="AD31" s="5"/>
      <c r="AE31" s="5">
        <v>19.66667</v>
      </c>
      <c r="AF31" s="5">
        <v>-424.49930000000001</v>
      </c>
      <c r="AG31" s="3">
        <v>3</v>
      </c>
      <c r="AH31" s="5">
        <v>7.4599999999999996E-3</v>
      </c>
      <c r="AI31" s="5">
        <v>2.49E-3</v>
      </c>
      <c r="AJ31" s="5">
        <v>19.49896</v>
      </c>
      <c r="AK31" s="5">
        <v>0.18720999999999999</v>
      </c>
      <c r="AL31">
        <v>12.397119999999999</v>
      </c>
      <c r="AM31">
        <v>6.2713000000000001</v>
      </c>
      <c r="AN31">
        <f t="shared" si="4"/>
        <v>7.5134060606060607E-2</v>
      </c>
      <c r="AO31">
        <f t="shared" si="5"/>
        <v>3.8007878787878792E-2</v>
      </c>
      <c r="AP31">
        <v>0.79303999999999997</v>
      </c>
      <c r="AQ31">
        <v>0.89993999999999996</v>
      </c>
      <c r="AR31" s="5"/>
      <c r="AS31" s="5">
        <v>19.66667</v>
      </c>
      <c r="AT31" s="5">
        <v>-424.49930000000001</v>
      </c>
    </row>
    <row r="32" spans="1:46" x14ac:dyDescent="0.25">
      <c r="A32" s="2">
        <v>31</v>
      </c>
      <c r="B32">
        <v>10</v>
      </c>
      <c r="C32">
        <v>1</v>
      </c>
      <c r="D32" t="s">
        <v>21</v>
      </c>
      <c r="E32" s="3">
        <v>3</v>
      </c>
      <c r="F32" s="5">
        <v>8.7349999999999997E-2</v>
      </c>
      <c r="G32" s="5">
        <v>2.912E-2</v>
      </c>
      <c r="H32" s="5">
        <v>22.322949999999999</v>
      </c>
      <c r="I32" s="5">
        <v>0.91057999999999995</v>
      </c>
      <c r="J32">
        <v>0.35987000000000002</v>
      </c>
      <c r="K32">
        <v>6.905E-2</v>
      </c>
      <c r="L32">
        <f t="shared" si="0"/>
        <v>2.1810303030303031E-3</v>
      </c>
      <c r="M32">
        <f t="shared" si="1"/>
        <v>4.1848484848484846E-4</v>
      </c>
      <c r="N32">
        <v>0.58289000000000002</v>
      </c>
      <c r="O32">
        <v>0.87680000000000002</v>
      </c>
      <c r="P32" s="5">
        <f>(H32-H33)/H32</f>
        <v>5.9549029138173927E-2</v>
      </c>
      <c r="Q32" s="5">
        <v>22.33333</v>
      </c>
      <c r="R32" s="5">
        <v>-2042.2056500000001</v>
      </c>
      <c r="S32" s="3">
        <v>2</v>
      </c>
      <c r="T32" s="5">
        <v>8.5330000000000003E-2</v>
      </c>
      <c r="U32" s="5">
        <v>4.2659999999999997E-2</v>
      </c>
      <c r="V32" s="5">
        <v>21.802610000000001</v>
      </c>
      <c r="W32" s="5">
        <v>1.27599</v>
      </c>
      <c r="X32">
        <v>0.50219000000000003</v>
      </c>
      <c r="Y32">
        <v>8.6470000000000005E-2</v>
      </c>
      <c r="Z32">
        <f t="shared" si="2"/>
        <v>3.0435757575757575E-3</v>
      </c>
      <c r="AA32">
        <f t="shared" si="3"/>
        <v>5.2406060606060613E-4</v>
      </c>
      <c r="AB32">
        <v>0.48143000000000002</v>
      </c>
      <c r="AC32">
        <v>0.81520000000000004</v>
      </c>
      <c r="AD32" s="5">
        <f t="shared" si="6"/>
        <v>7.7846643131258136E-2</v>
      </c>
      <c r="AE32" s="5">
        <v>22</v>
      </c>
      <c r="AF32" s="5">
        <v>-375.79358999999999</v>
      </c>
      <c r="AG32" s="3">
        <v>3</v>
      </c>
      <c r="AH32" s="5">
        <v>9.0060000000000001E-2</v>
      </c>
      <c r="AI32" s="5">
        <v>3.0020000000000002E-2</v>
      </c>
      <c r="AJ32" s="5">
        <v>21.425640000000001</v>
      </c>
      <c r="AK32" s="5">
        <v>0.90012999999999999</v>
      </c>
      <c r="AL32">
        <v>0.36037000000000002</v>
      </c>
      <c r="AM32">
        <v>6.6100000000000006E-2</v>
      </c>
      <c r="AN32">
        <f t="shared" si="4"/>
        <v>2.184060606060606E-3</v>
      </c>
      <c r="AO32">
        <f t="shared" si="5"/>
        <v>4.0060606060606066E-4</v>
      </c>
      <c r="AP32">
        <v>0.56904999999999994</v>
      </c>
      <c r="AQ32">
        <v>0.87634999999999996</v>
      </c>
      <c r="AR32" s="5">
        <f t="shared" si="7"/>
        <v>6.1621963217901539E-2</v>
      </c>
      <c r="AS32" s="5">
        <v>21</v>
      </c>
      <c r="AT32" s="5">
        <v>-229.98083</v>
      </c>
    </row>
    <row r="33" spans="1:46" x14ac:dyDescent="0.25">
      <c r="A33" s="2">
        <v>32</v>
      </c>
      <c r="B33">
        <v>10</v>
      </c>
      <c r="C33">
        <v>1</v>
      </c>
      <c r="D33" t="s">
        <v>22</v>
      </c>
      <c r="E33" s="3">
        <v>4</v>
      </c>
      <c r="F33" s="5">
        <v>6.9419999999999996E-2</v>
      </c>
      <c r="G33" s="5">
        <v>1.736E-2</v>
      </c>
      <c r="H33" s="5">
        <v>20.993639999999999</v>
      </c>
      <c r="I33" s="5">
        <v>0.82333999999999996</v>
      </c>
      <c r="J33">
        <v>0.28949999999999998</v>
      </c>
      <c r="K33">
        <v>6.5740000000000007E-2</v>
      </c>
      <c r="L33">
        <f t="shared" si="0"/>
        <v>1.7545454545454544E-3</v>
      </c>
      <c r="M33">
        <f t="shared" si="1"/>
        <v>3.9842424242424244E-4</v>
      </c>
      <c r="N33">
        <v>0.59516999999999998</v>
      </c>
      <c r="O33">
        <v>0.86792000000000002</v>
      </c>
      <c r="P33" s="5"/>
      <c r="Q33" s="5">
        <v>21</v>
      </c>
      <c r="R33" s="5">
        <v>-2361.4786399999998</v>
      </c>
      <c r="S33" s="3">
        <v>6</v>
      </c>
      <c r="T33" s="5">
        <v>6.6669999999999993E-2</v>
      </c>
      <c r="U33" s="5">
        <v>1.111E-2</v>
      </c>
      <c r="V33" s="5">
        <v>20.105350000000001</v>
      </c>
      <c r="W33" s="5">
        <v>0.55662999999999996</v>
      </c>
      <c r="X33">
        <v>0.20671</v>
      </c>
      <c r="Y33">
        <v>5.3310000000000003E-2</v>
      </c>
      <c r="Z33">
        <f t="shared" si="2"/>
        <v>1.2527878787878788E-3</v>
      </c>
      <c r="AA33">
        <f t="shared" si="3"/>
        <v>3.230909090909091E-4</v>
      </c>
      <c r="AB33">
        <v>0.55864000000000003</v>
      </c>
      <c r="AC33">
        <v>0.83609999999999995</v>
      </c>
      <c r="AD33" s="5"/>
      <c r="AE33" s="5">
        <v>20</v>
      </c>
      <c r="AF33" s="5">
        <v>-2620.6937899999998</v>
      </c>
      <c r="AG33" s="3">
        <v>6</v>
      </c>
      <c r="AH33" s="5">
        <v>6.6669999999999993E-2</v>
      </c>
      <c r="AI33" s="5">
        <v>1.111E-2</v>
      </c>
      <c r="AJ33" s="5">
        <v>20.105350000000001</v>
      </c>
      <c r="AK33" s="5">
        <v>0.55662999999999996</v>
      </c>
      <c r="AL33">
        <v>0.20671</v>
      </c>
      <c r="AM33">
        <v>5.3310000000000003E-2</v>
      </c>
      <c r="AN33">
        <f t="shared" si="4"/>
        <v>1.2527878787878788E-3</v>
      </c>
      <c r="AO33">
        <f t="shared" si="5"/>
        <v>3.230909090909091E-4</v>
      </c>
      <c r="AP33">
        <v>0.55864000000000003</v>
      </c>
      <c r="AQ33">
        <v>0.83609999999999995</v>
      </c>
      <c r="AR33" s="5"/>
      <c r="AS33" s="5">
        <v>20</v>
      </c>
      <c r="AT33" s="5">
        <v>-2620.6937899999998</v>
      </c>
    </row>
    <row r="34" spans="1:46" x14ac:dyDescent="0.25">
      <c r="A34" s="2">
        <v>33</v>
      </c>
      <c r="B34">
        <v>11</v>
      </c>
      <c r="C34">
        <v>1</v>
      </c>
      <c r="D34" t="s">
        <v>21</v>
      </c>
      <c r="E34" s="3">
        <v>2</v>
      </c>
      <c r="F34" s="5">
        <v>1.2970000000000001E-2</v>
      </c>
      <c r="G34" s="5">
        <v>6.4799999999999996E-3</v>
      </c>
      <c r="H34" s="5">
        <v>20.995190000000001</v>
      </c>
      <c r="I34" s="5">
        <v>0.34748000000000001</v>
      </c>
      <c r="J34">
        <v>25.12762</v>
      </c>
      <c r="K34">
        <v>7.9989600000000003</v>
      </c>
      <c r="L34">
        <f t="shared" si="0"/>
        <v>0.15228860606060607</v>
      </c>
      <c r="M34">
        <f t="shared" si="1"/>
        <v>4.8478545454545455E-2</v>
      </c>
      <c r="N34">
        <v>0.63773999999999997</v>
      </c>
      <c r="O34">
        <v>0.90615000000000001</v>
      </c>
      <c r="P34" s="5">
        <f>(H34-H35)/H34</f>
        <v>9.5030814200776498E-2</v>
      </c>
      <c r="Q34" s="5">
        <v>20</v>
      </c>
      <c r="R34" s="5">
        <v>-590.50674000000004</v>
      </c>
      <c r="S34" s="3">
        <v>2</v>
      </c>
      <c r="T34" s="5">
        <v>1.2970000000000001E-2</v>
      </c>
      <c r="U34" s="5">
        <v>6.4799999999999996E-3</v>
      </c>
      <c r="V34" s="5">
        <v>20.995190000000001</v>
      </c>
      <c r="W34" s="5">
        <v>0.34748000000000001</v>
      </c>
      <c r="X34">
        <v>25.12762</v>
      </c>
      <c r="Y34">
        <v>7.9989600000000003</v>
      </c>
      <c r="Z34">
        <f t="shared" si="2"/>
        <v>0.15228860606060607</v>
      </c>
      <c r="AA34">
        <f t="shared" si="3"/>
        <v>4.8478545454545455E-2</v>
      </c>
      <c r="AB34">
        <v>0.63773999999999997</v>
      </c>
      <c r="AC34">
        <v>0.90615000000000001</v>
      </c>
      <c r="AD34" s="5">
        <f t="shared" si="6"/>
        <v>9.5030814200776498E-2</v>
      </c>
      <c r="AE34" s="5">
        <v>20</v>
      </c>
      <c r="AF34" s="5">
        <v>-590.50674000000004</v>
      </c>
      <c r="AG34" s="3">
        <v>2</v>
      </c>
      <c r="AH34" s="5">
        <v>1.2970000000000001E-2</v>
      </c>
      <c r="AI34" s="5">
        <v>6.4799999999999996E-3</v>
      </c>
      <c r="AJ34" s="5">
        <v>20.995190000000001</v>
      </c>
      <c r="AK34" s="5">
        <v>0.34748000000000001</v>
      </c>
      <c r="AL34">
        <v>25.12762</v>
      </c>
      <c r="AM34">
        <v>7.9989600000000003</v>
      </c>
      <c r="AN34">
        <f t="shared" si="4"/>
        <v>0.15228860606060607</v>
      </c>
      <c r="AO34">
        <f t="shared" si="5"/>
        <v>4.8478545454545455E-2</v>
      </c>
      <c r="AP34">
        <v>0.63773999999999997</v>
      </c>
      <c r="AQ34">
        <v>0.90615000000000001</v>
      </c>
      <c r="AR34" s="5">
        <f t="shared" si="7"/>
        <v>9.5030814200776498E-2</v>
      </c>
      <c r="AS34" s="5">
        <v>20</v>
      </c>
      <c r="AT34" s="5">
        <v>-590.50674000000004</v>
      </c>
    </row>
    <row r="35" spans="1:46" x14ac:dyDescent="0.25">
      <c r="A35" s="2">
        <v>34</v>
      </c>
      <c r="B35">
        <v>11</v>
      </c>
      <c r="C35">
        <v>1</v>
      </c>
      <c r="D35" t="s">
        <v>22</v>
      </c>
      <c r="E35" s="3">
        <v>2</v>
      </c>
      <c r="F35" s="5">
        <v>3.6999999999999999E-4</v>
      </c>
      <c r="G35" s="5">
        <v>1.8000000000000001E-4</v>
      </c>
      <c r="H35" s="5">
        <v>19</v>
      </c>
      <c r="I35" s="5">
        <v>5.2470000000000003E-2</v>
      </c>
      <c r="J35">
        <v>4.1594499999999996</v>
      </c>
      <c r="K35">
        <v>1.4674199999999999</v>
      </c>
      <c r="L35">
        <f t="shared" si="0"/>
        <v>2.5208787878787876E-2</v>
      </c>
      <c r="M35">
        <f t="shared" si="1"/>
        <v>8.8934545454545447E-3</v>
      </c>
      <c r="N35">
        <v>0.84253</v>
      </c>
      <c r="O35">
        <v>0.91176000000000001</v>
      </c>
      <c r="P35" s="5"/>
      <c r="Q35" s="5">
        <v>19</v>
      </c>
      <c r="R35" s="5">
        <v>0</v>
      </c>
      <c r="S35" s="3">
        <v>2</v>
      </c>
      <c r="T35" s="5">
        <v>4.0000000000000002E-4</v>
      </c>
      <c r="U35" s="5">
        <v>2.0000000000000001E-4</v>
      </c>
      <c r="V35" s="5">
        <v>19</v>
      </c>
      <c r="W35" s="5">
        <v>5.6750000000000002E-2</v>
      </c>
      <c r="X35">
        <v>4.0626499999999997</v>
      </c>
      <c r="Y35">
        <v>1.70112</v>
      </c>
      <c r="Z35">
        <f t="shared" si="2"/>
        <v>2.462212121212121E-2</v>
      </c>
      <c r="AA35">
        <f t="shared" si="3"/>
        <v>1.0309818181818182E-2</v>
      </c>
      <c r="AB35">
        <v>0.78752</v>
      </c>
      <c r="AC35">
        <v>0.81176000000000004</v>
      </c>
      <c r="AD35" s="5"/>
      <c r="AE35" s="5">
        <v>19</v>
      </c>
      <c r="AF35" s="5">
        <v>0</v>
      </c>
      <c r="AG35" s="3">
        <v>1</v>
      </c>
      <c r="AH35" s="5">
        <v>2.5999999999999998E-4</v>
      </c>
      <c r="AI35" s="5">
        <v>2.5999999999999998E-4</v>
      </c>
      <c r="AJ35" s="5">
        <v>19</v>
      </c>
      <c r="AK35" s="5">
        <v>6.7100000000000007E-2</v>
      </c>
      <c r="AL35">
        <v>4.9337600000000004</v>
      </c>
      <c r="AM35">
        <v>1.80647</v>
      </c>
      <c r="AN35">
        <f t="shared" si="4"/>
        <v>2.9901575757575759E-2</v>
      </c>
      <c r="AO35">
        <f t="shared" si="5"/>
        <v>1.094830303030303E-2</v>
      </c>
      <c r="AP35">
        <v>0.71767999999999998</v>
      </c>
      <c r="AQ35">
        <v>0.82352999999999998</v>
      </c>
      <c r="AR35" s="5"/>
      <c r="AS35" s="5">
        <v>19</v>
      </c>
      <c r="AT35" s="5">
        <v>0</v>
      </c>
    </row>
    <row r="36" spans="1:46" x14ac:dyDescent="0.25">
      <c r="A36" s="2">
        <v>35</v>
      </c>
      <c r="B36">
        <v>12</v>
      </c>
      <c r="C36">
        <v>0</v>
      </c>
      <c r="D36" t="s">
        <v>21</v>
      </c>
      <c r="E36" s="3">
        <v>1</v>
      </c>
      <c r="F36" s="5">
        <v>2.189E-2</v>
      </c>
      <c r="G36" s="5">
        <v>2.189E-2</v>
      </c>
      <c r="H36" s="5">
        <v>27.838930000000001</v>
      </c>
      <c r="I36" s="5">
        <v>0.56664999999999999</v>
      </c>
      <c r="J36">
        <v>31.333279999999998</v>
      </c>
      <c r="K36">
        <v>24.218689999999999</v>
      </c>
      <c r="L36">
        <f t="shared" si="0"/>
        <v>0.18989866666666666</v>
      </c>
      <c r="M36">
        <f t="shared" si="1"/>
        <v>0.14677993939393938</v>
      </c>
      <c r="N36">
        <v>0.85675000000000001</v>
      </c>
      <c r="O36">
        <v>0.93932000000000004</v>
      </c>
      <c r="P36" s="5">
        <f>(H36-H37)/H36</f>
        <v>0.30392619256559078</v>
      </c>
      <c r="Q36" s="5">
        <v>27</v>
      </c>
      <c r="R36" s="5">
        <v>-3.4714299999999998</v>
      </c>
      <c r="S36" s="3">
        <v>1</v>
      </c>
      <c r="T36" s="5">
        <v>2.189E-2</v>
      </c>
      <c r="U36" s="5">
        <v>2.189E-2</v>
      </c>
      <c r="V36" s="5">
        <v>27.838930000000001</v>
      </c>
      <c r="W36" s="5">
        <v>0.56664999999999999</v>
      </c>
      <c r="X36">
        <v>31.333279999999998</v>
      </c>
      <c r="Y36">
        <v>24.218689999999999</v>
      </c>
      <c r="Z36">
        <f t="shared" si="2"/>
        <v>0.18989866666666666</v>
      </c>
      <c r="AA36">
        <f t="shared" si="3"/>
        <v>0.14677993939393938</v>
      </c>
      <c r="AB36">
        <v>0.85675000000000001</v>
      </c>
      <c r="AC36">
        <v>0.93932000000000004</v>
      </c>
      <c r="AD36" s="5">
        <f t="shared" si="6"/>
        <v>0.30392619256559078</v>
      </c>
      <c r="AE36" s="5">
        <v>27</v>
      </c>
      <c r="AF36" s="5">
        <v>-3.4714299999999998</v>
      </c>
      <c r="AG36" s="3">
        <v>1</v>
      </c>
      <c r="AH36" s="5">
        <v>2.189E-2</v>
      </c>
      <c r="AI36" s="5">
        <v>2.189E-2</v>
      </c>
      <c r="AJ36" s="5">
        <v>27.838930000000001</v>
      </c>
      <c r="AK36" s="5">
        <v>0.56664999999999999</v>
      </c>
      <c r="AL36">
        <v>31.333279999999998</v>
      </c>
      <c r="AM36">
        <v>24.218689999999999</v>
      </c>
      <c r="AN36">
        <f t="shared" si="4"/>
        <v>0.18989866666666666</v>
      </c>
      <c r="AO36">
        <f t="shared" si="5"/>
        <v>0.14677993939393938</v>
      </c>
      <c r="AP36">
        <v>0.85675000000000001</v>
      </c>
      <c r="AQ36">
        <v>0.93932000000000004</v>
      </c>
      <c r="AR36" s="5">
        <f t="shared" si="7"/>
        <v>0.30392619256559078</v>
      </c>
      <c r="AS36" s="5">
        <v>27</v>
      </c>
      <c r="AT36" s="5">
        <v>-3.4714299999999998</v>
      </c>
    </row>
    <row r="37" spans="1:46" x14ac:dyDescent="0.25">
      <c r="A37" s="2">
        <v>36</v>
      </c>
      <c r="B37">
        <v>12</v>
      </c>
      <c r="C37">
        <v>0</v>
      </c>
      <c r="D37" t="s">
        <v>22</v>
      </c>
      <c r="E37" s="3">
        <v>1</v>
      </c>
      <c r="F37" s="5">
        <v>4.6600000000000001E-3</v>
      </c>
      <c r="G37" s="5">
        <v>4.6600000000000001E-3</v>
      </c>
      <c r="H37" s="5">
        <v>19.377949999999998</v>
      </c>
      <c r="I37" s="5">
        <v>0.26336999999999999</v>
      </c>
      <c r="J37">
        <v>16.622070000000001</v>
      </c>
      <c r="K37">
        <v>9.7281099999999991</v>
      </c>
      <c r="L37">
        <f t="shared" si="0"/>
        <v>0.10073981818181818</v>
      </c>
      <c r="M37">
        <f t="shared" si="1"/>
        <v>5.895824242424242E-2</v>
      </c>
      <c r="N37">
        <v>0.84511999999999998</v>
      </c>
      <c r="O37">
        <v>0.91366999999999998</v>
      </c>
      <c r="P37" s="5"/>
      <c r="Q37" s="5">
        <v>19</v>
      </c>
      <c r="R37" s="5">
        <v>-455.95141999999998</v>
      </c>
      <c r="S37" s="3">
        <v>1</v>
      </c>
      <c r="T37" s="5">
        <v>4.6600000000000001E-3</v>
      </c>
      <c r="U37" s="5">
        <v>4.6600000000000001E-3</v>
      </c>
      <c r="V37" s="5">
        <v>19.377949999999998</v>
      </c>
      <c r="W37" s="5">
        <v>0.26336999999999999</v>
      </c>
      <c r="X37">
        <v>16.622070000000001</v>
      </c>
      <c r="Y37">
        <v>9.7281099999999991</v>
      </c>
      <c r="Z37">
        <f t="shared" si="2"/>
        <v>0.10073981818181818</v>
      </c>
      <c r="AA37">
        <f t="shared" si="3"/>
        <v>5.895824242424242E-2</v>
      </c>
      <c r="AB37">
        <v>0.84511999999999998</v>
      </c>
      <c r="AC37">
        <v>0.91366999999999998</v>
      </c>
      <c r="AD37" s="5"/>
      <c r="AE37" s="5">
        <v>19</v>
      </c>
      <c r="AF37" s="5">
        <v>-455.95141999999998</v>
      </c>
      <c r="AG37" s="3">
        <v>1</v>
      </c>
      <c r="AH37" s="5">
        <v>4.6600000000000001E-3</v>
      </c>
      <c r="AI37" s="5">
        <v>4.6600000000000001E-3</v>
      </c>
      <c r="AJ37" s="5">
        <v>19.377949999999998</v>
      </c>
      <c r="AK37" s="5">
        <v>0.26336999999999999</v>
      </c>
      <c r="AL37">
        <v>16.622070000000001</v>
      </c>
      <c r="AM37">
        <v>9.7281099999999991</v>
      </c>
      <c r="AN37">
        <f t="shared" si="4"/>
        <v>0.10073981818181818</v>
      </c>
      <c r="AO37">
        <f t="shared" si="5"/>
        <v>5.895824242424242E-2</v>
      </c>
      <c r="AP37">
        <v>0.84511999999999998</v>
      </c>
      <c r="AQ37">
        <v>0.91366999999999998</v>
      </c>
      <c r="AR37" s="5"/>
      <c r="AS37" s="5">
        <v>19</v>
      </c>
      <c r="AT37" s="5">
        <v>-455.95141999999998</v>
      </c>
    </row>
    <row r="38" spans="1:46" x14ac:dyDescent="0.25">
      <c r="A38" s="2">
        <v>37</v>
      </c>
      <c r="B38">
        <v>12</v>
      </c>
      <c r="C38">
        <v>1</v>
      </c>
      <c r="D38" t="s">
        <v>21</v>
      </c>
      <c r="E38" s="3">
        <v>1</v>
      </c>
      <c r="F38" s="5">
        <v>2.1559999999999999E-2</v>
      </c>
      <c r="G38" s="5">
        <v>2.1559999999999999E-2</v>
      </c>
      <c r="H38" s="5">
        <v>23.868819999999999</v>
      </c>
      <c r="I38" s="5">
        <v>0.71211000000000002</v>
      </c>
      <c r="J38">
        <v>0.31041999999999997</v>
      </c>
      <c r="K38">
        <v>8.8440000000000005E-2</v>
      </c>
      <c r="L38">
        <f t="shared" si="0"/>
        <v>1.8813333333333332E-3</v>
      </c>
      <c r="M38">
        <f t="shared" si="1"/>
        <v>5.3600000000000002E-4</v>
      </c>
      <c r="N38">
        <v>0.53430999999999995</v>
      </c>
      <c r="O38">
        <v>0.91576000000000002</v>
      </c>
      <c r="P38" s="5">
        <f>(H38-H39)/H38</f>
        <v>0.18103324755894928</v>
      </c>
      <c r="Q38" s="5">
        <v>23</v>
      </c>
      <c r="R38" s="5">
        <v>-46.91404</v>
      </c>
      <c r="S38" s="3">
        <v>1</v>
      </c>
      <c r="T38" s="5">
        <v>2.1559999999999999E-2</v>
      </c>
      <c r="U38" s="5">
        <v>2.1559999999999999E-2</v>
      </c>
      <c r="V38" s="5">
        <v>23.868819999999999</v>
      </c>
      <c r="W38" s="5">
        <v>0.71211000000000002</v>
      </c>
      <c r="X38">
        <v>0.31041999999999997</v>
      </c>
      <c r="Y38">
        <v>8.8440000000000005E-2</v>
      </c>
      <c r="Z38">
        <f t="shared" si="2"/>
        <v>1.8813333333333332E-3</v>
      </c>
      <c r="AA38">
        <f t="shared" si="3"/>
        <v>5.3600000000000002E-4</v>
      </c>
      <c r="AB38">
        <v>0.53430999999999995</v>
      </c>
      <c r="AC38">
        <v>0.91576000000000002</v>
      </c>
      <c r="AD38" s="5">
        <f t="shared" si="6"/>
        <v>0.1867704394268338</v>
      </c>
      <c r="AE38" s="5">
        <v>23</v>
      </c>
      <c r="AF38" s="5">
        <v>-46.91404</v>
      </c>
      <c r="AG38" s="3">
        <v>1</v>
      </c>
      <c r="AH38" s="5">
        <v>2.1559999999999999E-2</v>
      </c>
      <c r="AI38" s="5">
        <v>2.1559999999999999E-2</v>
      </c>
      <c r="AJ38" s="5">
        <v>23.868819999999999</v>
      </c>
      <c r="AK38" s="5">
        <v>0.71211000000000002</v>
      </c>
      <c r="AL38">
        <v>0.31041999999999997</v>
      </c>
      <c r="AM38">
        <v>8.8440000000000005E-2</v>
      </c>
      <c r="AN38">
        <f t="shared" si="4"/>
        <v>1.8813333333333332E-3</v>
      </c>
      <c r="AO38">
        <f t="shared" si="5"/>
        <v>5.3600000000000002E-4</v>
      </c>
      <c r="AP38">
        <v>0.53430999999999995</v>
      </c>
      <c r="AQ38">
        <v>0.91576000000000002</v>
      </c>
      <c r="AR38" s="5">
        <f t="shared" si="7"/>
        <v>0.18103324755894928</v>
      </c>
      <c r="AS38" s="5">
        <v>23</v>
      </c>
      <c r="AT38" s="5">
        <v>-46.91404</v>
      </c>
    </row>
    <row r="39" spans="1:46" x14ac:dyDescent="0.25">
      <c r="A39" s="2">
        <v>38</v>
      </c>
      <c r="B39">
        <v>12</v>
      </c>
      <c r="C39">
        <v>1</v>
      </c>
      <c r="D39" t="s">
        <v>22</v>
      </c>
      <c r="E39" s="3">
        <v>3</v>
      </c>
      <c r="F39" s="5">
        <v>9.3699999999999999E-3</v>
      </c>
      <c r="G39" s="5">
        <v>3.1199999999999999E-3</v>
      </c>
      <c r="H39" s="5">
        <v>19.54777</v>
      </c>
      <c r="I39" s="5">
        <v>0.20937</v>
      </c>
      <c r="J39">
        <v>8.6510000000000004E-2</v>
      </c>
      <c r="K39">
        <v>3.5520000000000003E-2</v>
      </c>
      <c r="L39">
        <f t="shared" si="0"/>
        <v>5.2430303030303032E-4</v>
      </c>
      <c r="M39">
        <f t="shared" si="1"/>
        <v>2.1527272727272728E-4</v>
      </c>
      <c r="N39">
        <v>0.68586000000000003</v>
      </c>
      <c r="O39">
        <v>0.90954000000000002</v>
      </c>
      <c r="P39" s="5"/>
      <c r="Q39" s="5">
        <v>19.66667</v>
      </c>
      <c r="R39" s="5">
        <v>-3365.40247</v>
      </c>
      <c r="S39" s="3">
        <v>4</v>
      </c>
      <c r="T39" s="5">
        <v>9.4400000000000005E-3</v>
      </c>
      <c r="U39" s="5">
        <v>2.3600000000000001E-3</v>
      </c>
      <c r="V39" s="5">
        <v>19.410830000000001</v>
      </c>
      <c r="W39" s="5">
        <v>0.16435</v>
      </c>
      <c r="X39">
        <v>6.83E-2</v>
      </c>
      <c r="Y39">
        <v>2.835E-2</v>
      </c>
      <c r="Z39">
        <f t="shared" si="2"/>
        <v>4.1393939393939396E-4</v>
      </c>
      <c r="AA39">
        <f t="shared" si="3"/>
        <v>1.7181818181818181E-4</v>
      </c>
      <c r="AB39">
        <v>0.76439000000000001</v>
      </c>
      <c r="AC39">
        <v>0.93215000000000003</v>
      </c>
      <c r="AD39" s="5"/>
      <c r="AE39" s="5">
        <v>19.5</v>
      </c>
      <c r="AF39" s="5">
        <v>-3365.40247</v>
      </c>
      <c r="AG39" s="3">
        <v>3</v>
      </c>
      <c r="AH39" s="5">
        <v>9.8099999999999993E-3</v>
      </c>
      <c r="AI39" s="5">
        <v>3.2699999999999999E-3</v>
      </c>
      <c r="AJ39" s="5">
        <v>19.54777</v>
      </c>
      <c r="AK39" s="5">
        <v>0.21626999999999999</v>
      </c>
      <c r="AL39">
        <v>8.6510000000000004E-2</v>
      </c>
      <c r="AM39">
        <v>4.0079999999999998E-2</v>
      </c>
      <c r="AN39">
        <f t="shared" si="4"/>
        <v>5.2430303030303032E-4</v>
      </c>
      <c r="AO39">
        <f t="shared" si="5"/>
        <v>2.4290909090909088E-4</v>
      </c>
      <c r="AP39">
        <v>0.82574999999999998</v>
      </c>
      <c r="AQ39">
        <v>0.90954000000000002</v>
      </c>
      <c r="AR39" s="5"/>
      <c r="AS39" s="5">
        <v>19.66667</v>
      </c>
      <c r="AT39" s="5">
        <v>-3365.40247</v>
      </c>
    </row>
    <row r="40" spans="1:46" x14ac:dyDescent="0.25">
      <c r="A40" s="2">
        <v>39</v>
      </c>
      <c r="B40">
        <v>13</v>
      </c>
      <c r="C40">
        <v>0</v>
      </c>
      <c r="D40" t="s">
        <v>21</v>
      </c>
      <c r="E40" s="3">
        <v>4</v>
      </c>
      <c r="F40" s="5">
        <v>2.002E-2</v>
      </c>
      <c r="G40" s="5">
        <v>5.0000000000000001E-3</v>
      </c>
      <c r="H40" s="5">
        <v>20.733370000000001</v>
      </c>
      <c r="I40" s="5">
        <v>0.29182999999999998</v>
      </c>
      <c r="J40">
        <v>0.11323999999999999</v>
      </c>
      <c r="K40">
        <v>4.0300000000000002E-2</v>
      </c>
      <c r="L40">
        <f t="shared" si="0"/>
        <v>6.8630303030303025E-4</v>
      </c>
      <c r="M40">
        <f t="shared" si="1"/>
        <v>2.4424242424242427E-4</v>
      </c>
      <c r="N40">
        <v>0.68598999999999999</v>
      </c>
      <c r="O40">
        <v>0.90347999999999995</v>
      </c>
      <c r="P40" s="5">
        <f>(H40-H41)/H40</f>
        <v>6.4578503156988043E-2</v>
      </c>
      <c r="Q40" s="5">
        <v>20.5</v>
      </c>
      <c r="R40" s="5">
        <v>-364.19736</v>
      </c>
      <c r="S40" s="3">
        <v>4</v>
      </c>
      <c r="T40" s="5">
        <v>2.002E-2</v>
      </c>
      <c r="U40" s="5">
        <v>5.0000000000000001E-3</v>
      </c>
      <c r="V40" s="5">
        <v>20.733370000000001</v>
      </c>
      <c r="W40" s="5">
        <v>0.29182999999999998</v>
      </c>
      <c r="X40">
        <v>0.11323999999999999</v>
      </c>
      <c r="Y40">
        <v>4.0300000000000002E-2</v>
      </c>
      <c r="Z40">
        <f t="shared" si="2"/>
        <v>6.8630303030303025E-4</v>
      </c>
      <c r="AA40">
        <f t="shared" si="3"/>
        <v>2.4424242424242427E-4</v>
      </c>
      <c r="AB40">
        <v>0.68598999999999999</v>
      </c>
      <c r="AC40">
        <v>0.90347999999999995</v>
      </c>
      <c r="AD40" s="5">
        <f t="shared" si="6"/>
        <v>5.9822402243340109E-2</v>
      </c>
      <c r="AE40" s="5">
        <v>20.5</v>
      </c>
      <c r="AF40" s="5">
        <v>-364.19736</v>
      </c>
      <c r="AG40" s="3">
        <v>1</v>
      </c>
      <c r="AH40" s="5">
        <v>1.7670000000000002E-2</v>
      </c>
      <c r="AI40" s="5">
        <v>1.7670000000000002E-2</v>
      </c>
      <c r="AJ40" s="5">
        <v>21.455300000000001</v>
      </c>
      <c r="AK40" s="5">
        <v>0.90605000000000002</v>
      </c>
      <c r="AL40">
        <v>0.3372</v>
      </c>
      <c r="AM40">
        <v>6.6710000000000005E-2</v>
      </c>
      <c r="AN40">
        <f t="shared" si="4"/>
        <v>2.0436363636363638E-3</v>
      </c>
      <c r="AO40">
        <f t="shared" si="5"/>
        <v>4.0430303030303033E-4</v>
      </c>
      <c r="AP40">
        <v>0.27045000000000002</v>
      </c>
      <c r="AQ40">
        <v>0.69010000000000005</v>
      </c>
      <c r="AR40" s="5">
        <f t="shared" si="7"/>
        <v>0.10974770802552293</v>
      </c>
      <c r="AS40" s="5">
        <v>21</v>
      </c>
      <c r="AT40" s="5">
        <v>-189.97223</v>
      </c>
    </row>
    <row r="41" spans="1:46" x14ac:dyDescent="0.25">
      <c r="A41" s="2">
        <v>40</v>
      </c>
      <c r="B41">
        <v>13</v>
      </c>
      <c r="C41">
        <v>0</v>
      </c>
      <c r="D41" t="s">
        <v>22</v>
      </c>
      <c r="E41" s="3">
        <v>5</v>
      </c>
      <c r="F41" s="5">
        <v>1.197E-2</v>
      </c>
      <c r="G41" s="5">
        <v>2.3900000000000002E-3</v>
      </c>
      <c r="H41" s="5">
        <v>19.394439999999999</v>
      </c>
      <c r="I41" s="5">
        <v>0.18268000000000001</v>
      </c>
      <c r="J41">
        <v>6.9290000000000004E-2</v>
      </c>
      <c r="K41">
        <v>3.3610000000000001E-2</v>
      </c>
      <c r="L41">
        <f t="shared" si="0"/>
        <v>4.1993939393939394E-4</v>
      </c>
      <c r="M41">
        <f t="shared" si="1"/>
        <v>2.036969696969697E-4</v>
      </c>
      <c r="N41">
        <v>0.80676999999999999</v>
      </c>
      <c r="O41">
        <v>0.89688000000000001</v>
      </c>
      <c r="P41" s="5"/>
      <c r="Q41" s="5">
        <v>19</v>
      </c>
      <c r="R41" s="5">
        <v>-503.85563999999999</v>
      </c>
      <c r="S41" s="3">
        <v>4</v>
      </c>
      <c r="T41" s="5">
        <v>1.1639999999999999E-2</v>
      </c>
      <c r="U41" s="5">
        <v>2.9099999999999998E-3</v>
      </c>
      <c r="V41" s="5">
        <v>19.49305</v>
      </c>
      <c r="W41" s="5">
        <v>0.20854</v>
      </c>
      <c r="X41">
        <v>7.8060000000000004E-2</v>
      </c>
      <c r="Y41">
        <v>3.8940000000000002E-2</v>
      </c>
      <c r="Z41">
        <f t="shared" si="2"/>
        <v>4.7309090909090912E-4</v>
      </c>
      <c r="AA41">
        <f t="shared" si="3"/>
        <v>2.3600000000000002E-4</v>
      </c>
      <c r="AB41">
        <v>0.84297</v>
      </c>
      <c r="AC41">
        <v>0.90681</v>
      </c>
      <c r="AD41" s="5"/>
      <c r="AE41" s="5">
        <v>19</v>
      </c>
      <c r="AF41" s="5">
        <v>-503.85563999999999</v>
      </c>
      <c r="AG41" s="3">
        <v>1</v>
      </c>
      <c r="AH41" s="5">
        <v>5.8399999999999997E-3</v>
      </c>
      <c r="AI41" s="5">
        <v>5.8399999999999997E-3</v>
      </c>
      <c r="AJ41" s="5">
        <v>19.100629999999999</v>
      </c>
      <c r="AK41" s="5">
        <v>0.44874000000000003</v>
      </c>
      <c r="AL41">
        <v>0.19444</v>
      </c>
      <c r="AM41">
        <v>3.8240000000000003E-2</v>
      </c>
      <c r="AN41">
        <f t="shared" si="4"/>
        <v>1.1784242424242425E-3</v>
      </c>
      <c r="AO41">
        <f t="shared" si="5"/>
        <v>2.3175757575757578E-4</v>
      </c>
      <c r="AP41">
        <v>0.36446000000000001</v>
      </c>
      <c r="AQ41">
        <v>0.80101</v>
      </c>
      <c r="AR41" s="5"/>
      <c r="AS41" s="5">
        <v>19</v>
      </c>
      <c r="AT41" s="5">
        <v>-1815.63831</v>
      </c>
    </row>
    <row r="42" spans="1:46" x14ac:dyDescent="0.25">
      <c r="A42" s="2">
        <v>41</v>
      </c>
      <c r="B42">
        <v>14</v>
      </c>
      <c r="C42">
        <v>0</v>
      </c>
      <c r="D42" t="s">
        <v>21</v>
      </c>
      <c r="E42" s="3">
        <v>2</v>
      </c>
      <c r="F42" s="5">
        <v>5.5799999999999999E-3</v>
      </c>
      <c r="G42" s="5">
        <v>2.7899999999999999E-3</v>
      </c>
      <c r="H42" s="5">
        <v>20.09524</v>
      </c>
      <c r="I42" s="5">
        <v>0.17202999999999999</v>
      </c>
      <c r="J42">
        <v>9.75305</v>
      </c>
      <c r="K42">
        <v>7.3141699999999998</v>
      </c>
      <c r="L42">
        <f t="shared" si="0"/>
        <v>5.9109393939393941E-2</v>
      </c>
      <c r="M42">
        <f t="shared" si="1"/>
        <v>4.432830303030303E-2</v>
      </c>
      <c r="N42">
        <v>0.72611999999999999</v>
      </c>
      <c r="O42">
        <v>0.94411</v>
      </c>
      <c r="P42" s="5">
        <f>(H42-H43)/H42</f>
        <v>1</v>
      </c>
      <c r="Q42" s="5">
        <v>20</v>
      </c>
      <c r="R42" s="5">
        <v>-8158.2094699999998</v>
      </c>
      <c r="S42" s="3">
        <v>3</v>
      </c>
      <c r="T42" s="5">
        <v>5.77E-3</v>
      </c>
      <c r="U42" s="5">
        <v>1.92E-3</v>
      </c>
      <c r="V42" s="5">
        <v>19.730160000000001</v>
      </c>
      <c r="W42" s="5">
        <v>0.13655999999999999</v>
      </c>
      <c r="X42">
        <v>8.3826699999999992</v>
      </c>
      <c r="Y42">
        <v>5.2522399999999996</v>
      </c>
      <c r="Z42">
        <f t="shared" si="2"/>
        <v>5.0804060606060603E-2</v>
      </c>
      <c r="AA42">
        <f t="shared" si="3"/>
        <v>3.1831757575757576E-2</v>
      </c>
      <c r="AB42">
        <v>0.66269999999999996</v>
      </c>
      <c r="AC42">
        <v>0.96274000000000004</v>
      </c>
      <c r="AD42" s="5">
        <f t="shared" si="6"/>
        <v>1</v>
      </c>
      <c r="AE42" s="5">
        <v>19.66667</v>
      </c>
      <c r="AF42" s="5">
        <v>-8158.2094699999998</v>
      </c>
      <c r="AG42" s="3">
        <v>2</v>
      </c>
      <c r="AH42" s="5">
        <v>5.5799999999999999E-3</v>
      </c>
      <c r="AI42" s="5">
        <v>2.7899999999999999E-3</v>
      </c>
      <c r="AJ42" s="5">
        <v>20.09524</v>
      </c>
      <c r="AK42" s="5">
        <v>0.17202999999999999</v>
      </c>
      <c r="AL42">
        <v>9.75305</v>
      </c>
      <c r="AM42">
        <v>7.3141699999999998</v>
      </c>
      <c r="AN42">
        <f t="shared" si="4"/>
        <v>5.9109393939393941E-2</v>
      </c>
      <c r="AO42">
        <f t="shared" si="5"/>
        <v>4.432830303030303E-2</v>
      </c>
      <c r="AP42">
        <v>0.72611999999999999</v>
      </c>
      <c r="AQ42">
        <v>0.94411</v>
      </c>
      <c r="AR42" s="5">
        <f t="shared" si="7"/>
        <v>1</v>
      </c>
      <c r="AS42" s="5">
        <v>20</v>
      </c>
      <c r="AT42" s="5">
        <v>-8158.2094699999998</v>
      </c>
    </row>
    <row r="43" spans="1:46" x14ac:dyDescent="0.25">
      <c r="A43" s="2">
        <v>42</v>
      </c>
      <c r="B43">
        <v>14</v>
      </c>
      <c r="C43">
        <v>0</v>
      </c>
      <c r="D43" t="s">
        <v>22</v>
      </c>
      <c r="E43" s="3">
        <v>0</v>
      </c>
      <c r="F43" s="5">
        <v>0</v>
      </c>
      <c r="G43" s="5">
        <v>0</v>
      </c>
      <c r="H43" s="5">
        <v>0</v>
      </c>
      <c r="I43" s="5">
        <v>0</v>
      </c>
      <c r="J43">
        <v>0</v>
      </c>
      <c r="K43">
        <v>0</v>
      </c>
      <c r="L43">
        <f t="shared" si="0"/>
        <v>0</v>
      </c>
      <c r="M43">
        <f t="shared" si="1"/>
        <v>0</v>
      </c>
      <c r="N43">
        <v>0</v>
      </c>
      <c r="O43">
        <v>0</v>
      </c>
      <c r="P43" s="5"/>
      <c r="Q43" s="5">
        <v>0</v>
      </c>
      <c r="R43" s="5">
        <v>0</v>
      </c>
      <c r="S43" s="3">
        <v>0</v>
      </c>
      <c r="T43" s="5">
        <v>0</v>
      </c>
      <c r="U43" s="5">
        <v>0</v>
      </c>
      <c r="V43" s="5">
        <v>0</v>
      </c>
      <c r="W43" s="5">
        <v>0</v>
      </c>
      <c r="X43">
        <v>0</v>
      </c>
      <c r="Y43">
        <v>0</v>
      </c>
      <c r="Z43">
        <f t="shared" si="2"/>
        <v>0</v>
      </c>
      <c r="AA43">
        <f t="shared" si="3"/>
        <v>0</v>
      </c>
      <c r="AB43">
        <v>0</v>
      </c>
      <c r="AC43">
        <v>0</v>
      </c>
      <c r="AD43" s="5"/>
      <c r="AE43" s="5">
        <v>0</v>
      </c>
      <c r="AF43" s="5">
        <v>0</v>
      </c>
      <c r="AG43" s="3">
        <v>0</v>
      </c>
      <c r="AH43" s="5">
        <v>0</v>
      </c>
      <c r="AI43" s="5">
        <v>0</v>
      </c>
      <c r="AJ43" s="5">
        <v>0</v>
      </c>
      <c r="AK43" s="5">
        <v>0</v>
      </c>
      <c r="AL43">
        <v>0</v>
      </c>
      <c r="AM43">
        <v>0</v>
      </c>
      <c r="AN43">
        <f t="shared" si="4"/>
        <v>0</v>
      </c>
      <c r="AO43">
        <f t="shared" si="5"/>
        <v>0</v>
      </c>
      <c r="AP43">
        <v>0</v>
      </c>
      <c r="AQ43">
        <v>0</v>
      </c>
      <c r="AR43" s="5"/>
      <c r="AS43" s="5">
        <v>0</v>
      </c>
      <c r="AT43" s="5">
        <v>0</v>
      </c>
    </row>
    <row r="44" spans="1:46" x14ac:dyDescent="0.25">
      <c r="A44" s="2">
        <v>43</v>
      </c>
      <c r="B44">
        <v>15</v>
      </c>
      <c r="C44">
        <v>1</v>
      </c>
      <c r="D44" t="s">
        <v>21</v>
      </c>
      <c r="E44" s="3">
        <v>3</v>
      </c>
      <c r="F44" s="5">
        <v>1.175E-2</v>
      </c>
      <c r="G44" s="5">
        <v>3.9199999999999999E-3</v>
      </c>
      <c r="H44" s="5">
        <v>20.0321</v>
      </c>
      <c r="I44" s="5">
        <v>0.20582</v>
      </c>
      <c r="J44">
        <v>12.30279</v>
      </c>
      <c r="K44">
        <v>7.6514100000000003</v>
      </c>
      <c r="L44">
        <f t="shared" si="0"/>
        <v>7.4562363636363635E-2</v>
      </c>
      <c r="M44">
        <f t="shared" si="1"/>
        <v>4.6372181818181819E-2</v>
      </c>
      <c r="N44">
        <v>0.89193</v>
      </c>
      <c r="O44">
        <v>0.85485999999999995</v>
      </c>
      <c r="P44" s="5">
        <f>(H44-H45)/H44</f>
        <v>4.0429111276401364E-2</v>
      </c>
      <c r="Q44" s="5">
        <v>19.66667</v>
      </c>
      <c r="R44" s="5">
        <v>-879.52022999999997</v>
      </c>
      <c r="S44" s="3">
        <v>3</v>
      </c>
      <c r="T44" s="5">
        <v>1.175E-2</v>
      </c>
      <c r="U44" s="5">
        <v>3.9199999999999999E-3</v>
      </c>
      <c r="V44" s="5">
        <v>20.0321</v>
      </c>
      <c r="W44" s="5">
        <v>0.20582</v>
      </c>
      <c r="X44">
        <v>12.30279</v>
      </c>
      <c r="Y44">
        <v>7.6514100000000003</v>
      </c>
      <c r="Z44">
        <f t="shared" si="2"/>
        <v>7.4562363636363635E-2</v>
      </c>
      <c r="AA44">
        <f t="shared" si="3"/>
        <v>4.6372181818181819E-2</v>
      </c>
      <c r="AB44">
        <v>0.89193</v>
      </c>
      <c r="AC44">
        <v>0.85485999999999995</v>
      </c>
      <c r="AD44" s="5">
        <f t="shared" si="6"/>
        <v>4.0429111276401364E-2</v>
      </c>
      <c r="AE44" s="5">
        <v>19.66667</v>
      </c>
      <c r="AF44" s="5">
        <v>-879.52022999999997</v>
      </c>
      <c r="AG44" s="3">
        <v>3</v>
      </c>
      <c r="AH44" s="5">
        <v>1.1679999999999999E-2</v>
      </c>
      <c r="AI44" s="5">
        <v>3.8899999999999998E-3</v>
      </c>
      <c r="AJ44" s="5">
        <v>20.0321</v>
      </c>
      <c r="AK44" s="5">
        <v>0.20415</v>
      </c>
      <c r="AL44">
        <v>12.378909999999999</v>
      </c>
      <c r="AM44">
        <v>7.3633100000000002</v>
      </c>
      <c r="AN44">
        <f t="shared" si="4"/>
        <v>7.5023696969696962E-2</v>
      </c>
      <c r="AO44">
        <f t="shared" si="5"/>
        <v>4.4626121212121214E-2</v>
      </c>
      <c r="AP44">
        <v>0.86402999999999996</v>
      </c>
      <c r="AQ44">
        <v>0.87390999999999996</v>
      </c>
      <c r="AR44" s="5">
        <f t="shared" si="7"/>
        <v>1.9658448190653943E-2</v>
      </c>
      <c r="AS44" s="5">
        <v>19.66667</v>
      </c>
      <c r="AT44" s="5">
        <v>-879.52022999999997</v>
      </c>
    </row>
    <row r="45" spans="1:46" x14ac:dyDescent="0.25">
      <c r="A45" s="2">
        <v>44</v>
      </c>
      <c r="B45">
        <v>15</v>
      </c>
      <c r="C45">
        <v>1</v>
      </c>
      <c r="D45" t="s">
        <v>22</v>
      </c>
      <c r="E45" s="3">
        <v>1</v>
      </c>
      <c r="F45" s="5">
        <v>9.8999999999999999E-4</v>
      </c>
      <c r="G45" s="5">
        <v>9.8999999999999999E-4</v>
      </c>
      <c r="H45" s="5">
        <v>19.22222</v>
      </c>
      <c r="I45" s="5">
        <v>0.1135</v>
      </c>
      <c r="J45">
        <v>6.7241999999999997</v>
      </c>
      <c r="K45">
        <v>5.1124999999999998</v>
      </c>
      <c r="L45">
        <f t="shared" si="0"/>
        <v>4.0752727272727274E-2</v>
      </c>
      <c r="M45">
        <f t="shared" si="1"/>
        <v>3.0984848484848483E-2</v>
      </c>
      <c r="N45">
        <v>0.96736999999999995</v>
      </c>
      <c r="O45">
        <v>0.88524999999999998</v>
      </c>
      <c r="P45" s="5"/>
      <c r="Q45" s="5">
        <v>19</v>
      </c>
      <c r="R45" s="5">
        <v>-800.82781999999997</v>
      </c>
      <c r="S45" s="3">
        <v>1</v>
      </c>
      <c r="T45" s="5">
        <v>9.8999999999999999E-4</v>
      </c>
      <c r="U45" s="5">
        <v>9.8999999999999999E-4</v>
      </c>
      <c r="V45" s="5">
        <v>19.22222</v>
      </c>
      <c r="W45" s="5">
        <v>0.1135</v>
      </c>
      <c r="X45">
        <v>6.7241999999999997</v>
      </c>
      <c r="Y45">
        <v>5.1124999999999998</v>
      </c>
      <c r="Z45">
        <f t="shared" si="2"/>
        <v>4.0752727272727274E-2</v>
      </c>
      <c r="AA45">
        <f t="shared" si="3"/>
        <v>3.0984848484848483E-2</v>
      </c>
      <c r="AB45">
        <v>0.96736999999999995</v>
      </c>
      <c r="AC45">
        <v>0.88524999999999998</v>
      </c>
      <c r="AD45" s="5"/>
      <c r="AE45" s="5">
        <v>19</v>
      </c>
      <c r="AF45" s="5">
        <v>-800.82781999999997</v>
      </c>
      <c r="AG45" s="3">
        <v>2</v>
      </c>
      <c r="AH45" s="5">
        <v>2.2799999999999999E-3</v>
      </c>
      <c r="AI45" s="5">
        <v>1.14E-3</v>
      </c>
      <c r="AJ45" s="5">
        <v>19.638300000000001</v>
      </c>
      <c r="AK45" s="5">
        <v>0.12562000000000001</v>
      </c>
      <c r="AL45">
        <v>7.9399600000000001</v>
      </c>
      <c r="AM45">
        <v>4.7995900000000002</v>
      </c>
      <c r="AN45">
        <f t="shared" si="4"/>
        <v>4.8120969696969697E-2</v>
      </c>
      <c r="AO45">
        <f t="shared" si="5"/>
        <v>2.9088424242424245E-2</v>
      </c>
      <c r="AP45">
        <v>0.82004999999999995</v>
      </c>
      <c r="AQ45">
        <v>0.87197000000000002</v>
      </c>
      <c r="AR45" s="5"/>
      <c r="AS45" s="5">
        <v>20</v>
      </c>
      <c r="AT45" s="5">
        <v>-376.12866000000002</v>
      </c>
    </row>
    <row r="46" spans="1:46" x14ac:dyDescent="0.25">
      <c r="A46" s="2">
        <v>45</v>
      </c>
      <c r="B46">
        <v>16</v>
      </c>
      <c r="C46">
        <v>0</v>
      </c>
      <c r="D46" t="s">
        <v>21</v>
      </c>
      <c r="E46" s="3">
        <v>4</v>
      </c>
      <c r="F46" s="5">
        <v>4.2279999999999998E-2</v>
      </c>
      <c r="G46" s="5">
        <v>1.057E-2</v>
      </c>
      <c r="H46" s="5">
        <v>20.67333</v>
      </c>
      <c r="I46" s="5">
        <v>0.33535999999999999</v>
      </c>
      <c r="J46">
        <v>0.13389000000000001</v>
      </c>
      <c r="K46">
        <v>5.0529999999999999E-2</v>
      </c>
      <c r="L46">
        <f t="shared" si="0"/>
        <v>8.1145454545454554E-4</v>
      </c>
      <c r="M46">
        <f t="shared" si="1"/>
        <v>3.0624242424242426E-4</v>
      </c>
      <c r="N46">
        <v>0.83918000000000004</v>
      </c>
      <c r="O46">
        <v>0.91627999999999998</v>
      </c>
      <c r="P46" s="5">
        <f>(H46-H47)/H46</f>
        <v>6.1426485234841226E-2</v>
      </c>
      <c r="Q46" s="5">
        <v>20.5</v>
      </c>
      <c r="R46" s="5">
        <v>-359.41599000000002</v>
      </c>
      <c r="S46" s="3">
        <v>4</v>
      </c>
      <c r="T46" s="5">
        <v>4.2279999999999998E-2</v>
      </c>
      <c r="U46" s="5">
        <v>1.057E-2</v>
      </c>
      <c r="V46" s="5">
        <v>20.67333</v>
      </c>
      <c r="W46" s="5">
        <v>0.33535999999999999</v>
      </c>
      <c r="X46">
        <v>0.13389000000000001</v>
      </c>
      <c r="Y46">
        <v>5.0529999999999999E-2</v>
      </c>
      <c r="Z46">
        <f t="shared" si="2"/>
        <v>8.1145454545454554E-4</v>
      </c>
      <c r="AA46">
        <f t="shared" si="3"/>
        <v>3.0624242424242426E-4</v>
      </c>
      <c r="AB46">
        <v>0.83918000000000004</v>
      </c>
      <c r="AC46">
        <v>0.91627999999999998</v>
      </c>
      <c r="AD46" s="5">
        <f t="shared" si="6"/>
        <v>6.1426485234841226E-2</v>
      </c>
      <c r="AE46" s="5">
        <v>20.5</v>
      </c>
      <c r="AF46" s="5">
        <v>-359.41599000000002</v>
      </c>
      <c r="AG46" s="3">
        <v>3</v>
      </c>
      <c r="AH46" s="5">
        <v>4.2169999999999999E-2</v>
      </c>
      <c r="AI46" s="5">
        <v>1.406E-2</v>
      </c>
      <c r="AJ46" s="5">
        <v>21.231100000000001</v>
      </c>
      <c r="AK46" s="5">
        <v>0.43453999999999998</v>
      </c>
      <c r="AL46">
        <v>0.17168</v>
      </c>
      <c r="AM46">
        <v>6.5100000000000005E-2</v>
      </c>
      <c r="AN46">
        <f t="shared" si="4"/>
        <v>1.0404848484848485E-3</v>
      </c>
      <c r="AO46">
        <f t="shared" si="5"/>
        <v>3.9454545454545455E-4</v>
      </c>
      <c r="AP46">
        <v>0.79644000000000004</v>
      </c>
      <c r="AQ46">
        <v>0.88836999999999999</v>
      </c>
      <c r="AR46" s="5">
        <f t="shared" si="7"/>
        <v>8.6084093617382118E-2</v>
      </c>
      <c r="AS46" s="5">
        <v>21</v>
      </c>
      <c r="AT46" s="5">
        <v>-359.41599000000002</v>
      </c>
    </row>
    <row r="47" spans="1:46" x14ac:dyDescent="0.25">
      <c r="A47" s="2">
        <v>46</v>
      </c>
      <c r="B47">
        <v>16</v>
      </c>
      <c r="C47">
        <v>0</v>
      </c>
      <c r="D47" t="s">
        <v>22</v>
      </c>
      <c r="E47" s="3">
        <v>3</v>
      </c>
      <c r="F47" s="5">
        <v>2.112E-2</v>
      </c>
      <c r="G47" s="5">
        <v>7.0400000000000003E-3</v>
      </c>
      <c r="H47" s="5">
        <v>19.40344</v>
      </c>
      <c r="I47" s="5">
        <v>0.31757000000000002</v>
      </c>
      <c r="J47">
        <v>0.12678</v>
      </c>
      <c r="K47">
        <v>4.2320000000000003E-2</v>
      </c>
      <c r="L47">
        <f t="shared" si="0"/>
        <v>7.6836363636363636E-4</v>
      </c>
      <c r="M47">
        <f t="shared" si="1"/>
        <v>2.5648484848484848E-4</v>
      </c>
      <c r="N47">
        <v>0.80054000000000003</v>
      </c>
      <c r="O47">
        <v>0.87287000000000003</v>
      </c>
      <c r="P47" s="5"/>
      <c r="Q47" s="5">
        <v>19</v>
      </c>
      <c r="R47" s="5">
        <v>-1850.41138</v>
      </c>
      <c r="S47" s="3">
        <v>3</v>
      </c>
      <c r="T47" s="5">
        <v>2.112E-2</v>
      </c>
      <c r="U47" s="5">
        <v>7.0400000000000003E-3</v>
      </c>
      <c r="V47" s="5">
        <v>19.40344</v>
      </c>
      <c r="W47" s="5">
        <v>0.31757000000000002</v>
      </c>
      <c r="X47">
        <v>0.12678</v>
      </c>
      <c r="Y47">
        <v>4.2320000000000003E-2</v>
      </c>
      <c r="Z47">
        <f t="shared" si="2"/>
        <v>7.6836363636363636E-4</v>
      </c>
      <c r="AA47">
        <f t="shared" si="3"/>
        <v>2.5648484848484848E-4</v>
      </c>
      <c r="AB47">
        <v>0.80054000000000003</v>
      </c>
      <c r="AC47">
        <v>0.87287000000000003</v>
      </c>
      <c r="AD47" s="5"/>
      <c r="AE47" s="5">
        <v>19</v>
      </c>
      <c r="AF47" s="5">
        <v>-1850.41138</v>
      </c>
      <c r="AG47" s="3">
        <v>3</v>
      </c>
      <c r="AH47" s="5">
        <v>2.112E-2</v>
      </c>
      <c r="AI47" s="5">
        <v>7.0400000000000003E-3</v>
      </c>
      <c r="AJ47" s="5">
        <v>19.40344</v>
      </c>
      <c r="AK47" s="5">
        <v>0.31757000000000002</v>
      </c>
      <c r="AL47">
        <v>0.12678</v>
      </c>
      <c r="AM47">
        <v>4.2320000000000003E-2</v>
      </c>
      <c r="AN47">
        <f t="shared" si="4"/>
        <v>7.6836363636363636E-4</v>
      </c>
      <c r="AO47">
        <f t="shared" si="5"/>
        <v>2.5648484848484848E-4</v>
      </c>
      <c r="AP47">
        <v>0.80054000000000003</v>
      </c>
      <c r="AQ47">
        <v>0.87287000000000003</v>
      </c>
      <c r="AR47" s="5"/>
      <c r="AS47" s="5">
        <v>19</v>
      </c>
      <c r="AT47" s="5">
        <v>-1850.41138</v>
      </c>
    </row>
    <row r="48" spans="1:46" x14ac:dyDescent="0.25">
      <c r="A48" s="2">
        <v>47</v>
      </c>
      <c r="B48">
        <v>17</v>
      </c>
      <c r="C48">
        <v>0</v>
      </c>
      <c r="D48" t="s">
        <v>21</v>
      </c>
      <c r="E48" s="3">
        <v>6</v>
      </c>
      <c r="F48" s="5">
        <v>9.1310000000000002E-2</v>
      </c>
      <c r="G48" s="5">
        <v>1.5219999999999999E-2</v>
      </c>
      <c r="H48" s="5">
        <v>19.946359999999999</v>
      </c>
      <c r="I48" s="5">
        <v>0.51546999999999998</v>
      </c>
      <c r="J48">
        <v>26.96613</v>
      </c>
      <c r="K48">
        <v>9.5196900000000007</v>
      </c>
      <c r="L48">
        <f t="shared" si="0"/>
        <v>0.16343109090909091</v>
      </c>
      <c r="M48">
        <f t="shared" si="1"/>
        <v>5.7695090909090911E-2</v>
      </c>
      <c r="N48">
        <v>0.72382000000000002</v>
      </c>
      <c r="O48">
        <v>0.82486999999999999</v>
      </c>
      <c r="P48" s="5">
        <f>(H48-H49)/H48</f>
        <v>2.8822301412386934E-3</v>
      </c>
      <c r="Q48" s="5">
        <v>19.33333</v>
      </c>
      <c r="R48" s="5">
        <v>-1670.4293</v>
      </c>
      <c r="S48" s="3">
        <v>6</v>
      </c>
      <c r="T48" s="5">
        <v>9.1310000000000002E-2</v>
      </c>
      <c r="U48" s="5">
        <v>1.5219999999999999E-2</v>
      </c>
      <c r="V48" s="5">
        <v>19.946359999999999</v>
      </c>
      <c r="W48" s="5">
        <v>0.51546999999999998</v>
      </c>
      <c r="X48">
        <v>26.96613</v>
      </c>
      <c r="Y48">
        <v>9.5196900000000007</v>
      </c>
      <c r="Z48">
        <f t="shared" si="2"/>
        <v>0.16343109090909091</v>
      </c>
      <c r="AA48">
        <f t="shared" si="3"/>
        <v>5.7695090909090911E-2</v>
      </c>
      <c r="AB48">
        <v>0.72382000000000002</v>
      </c>
      <c r="AC48">
        <v>0.82486999999999999</v>
      </c>
      <c r="AD48" s="5">
        <f t="shared" si="6"/>
        <v>5.6646927058370518E-3</v>
      </c>
      <c r="AE48" s="5">
        <v>19.33333</v>
      </c>
      <c r="AF48" s="5">
        <v>-1670.4293</v>
      </c>
      <c r="AG48" s="3">
        <v>6</v>
      </c>
      <c r="AH48" s="5">
        <v>9.1310000000000002E-2</v>
      </c>
      <c r="AI48" s="5">
        <v>1.5219999999999999E-2</v>
      </c>
      <c r="AJ48" s="5">
        <v>19.946359999999999</v>
      </c>
      <c r="AK48" s="5">
        <v>0.51546999999999998</v>
      </c>
      <c r="AL48">
        <v>26.96613</v>
      </c>
      <c r="AM48">
        <v>9.5196900000000007</v>
      </c>
      <c r="AN48">
        <f t="shared" si="4"/>
        <v>0.16343109090909091</v>
      </c>
      <c r="AO48">
        <f t="shared" si="5"/>
        <v>5.7695090909090911E-2</v>
      </c>
      <c r="AP48">
        <v>0.72382000000000002</v>
      </c>
      <c r="AQ48">
        <v>0.82486999999999999</v>
      </c>
      <c r="AR48" s="5">
        <f t="shared" si="7"/>
        <v>-2.0690491899274257E-3</v>
      </c>
      <c r="AS48" s="5">
        <v>19.33333</v>
      </c>
      <c r="AT48" s="5">
        <v>-1670.4293</v>
      </c>
    </row>
    <row r="49" spans="1:46" x14ac:dyDescent="0.25">
      <c r="A49" s="2">
        <v>48</v>
      </c>
      <c r="B49">
        <v>17</v>
      </c>
      <c r="C49">
        <v>0</v>
      </c>
      <c r="D49" t="s">
        <v>22</v>
      </c>
      <c r="E49" s="3">
        <v>10</v>
      </c>
      <c r="F49" s="5">
        <v>4.4220000000000002E-2</v>
      </c>
      <c r="G49" s="5">
        <v>4.4200000000000003E-3</v>
      </c>
      <c r="H49" s="5">
        <v>19.888870000000001</v>
      </c>
      <c r="I49" s="5">
        <v>0.23018</v>
      </c>
      <c r="J49">
        <v>13.811579999999999</v>
      </c>
      <c r="K49">
        <v>8.2521699999999996</v>
      </c>
      <c r="L49">
        <f t="shared" si="0"/>
        <v>8.370654545454545E-2</v>
      </c>
      <c r="M49">
        <f t="shared" si="1"/>
        <v>5.001315151515151E-2</v>
      </c>
      <c r="N49">
        <v>0.84757000000000005</v>
      </c>
      <c r="O49">
        <v>0.88790000000000002</v>
      </c>
      <c r="P49" s="5"/>
      <c r="Q49" s="5">
        <v>19.399999999999999</v>
      </c>
      <c r="R49" s="5">
        <v>-882.35765000000004</v>
      </c>
      <c r="S49" s="3">
        <v>7</v>
      </c>
      <c r="T49" s="5">
        <v>4.7530000000000003E-2</v>
      </c>
      <c r="U49" s="5">
        <v>6.79E-3</v>
      </c>
      <c r="V49" s="5">
        <v>19.833369999999999</v>
      </c>
      <c r="W49" s="5">
        <v>0.31822</v>
      </c>
      <c r="X49">
        <v>18.722799999999999</v>
      </c>
      <c r="Y49">
        <v>9.2597100000000001</v>
      </c>
      <c r="Z49">
        <f t="shared" si="2"/>
        <v>0.11347151515151514</v>
      </c>
      <c r="AA49">
        <f t="shared" si="3"/>
        <v>5.6119454545454549E-2</v>
      </c>
      <c r="AB49">
        <v>0.75156000000000001</v>
      </c>
      <c r="AC49">
        <v>0.87063000000000001</v>
      </c>
      <c r="AD49" s="5"/>
      <c r="AE49" s="5">
        <v>19.285710000000002</v>
      </c>
      <c r="AF49" s="5">
        <v>-550.31554000000006</v>
      </c>
      <c r="AG49" s="3">
        <v>9</v>
      </c>
      <c r="AH49" s="5">
        <v>4.3970000000000002E-2</v>
      </c>
      <c r="AI49" s="5">
        <v>4.8900000000000002E-3</v>
      </c>
      <c r="AJ49" s="5">
        <v>19.987629999999999</v>
      </c>
      <c r="AK49" s="5">
        <v>0.24925</v>
      </c>
      <c r="AL49">
        <v>14.884690000000001</v>
      </c>
      <c r="AM49">
        <v>8.9306599999999996</v>
      </c>
      <c r="AN49">
        <f t="shared" si="4"/>
        <v>9.0210242424242429E-2</v>
      </c>
      <c r="AO49">
        <f t="shared" si="5"/>
        <v>5.4125212121212116E-2</v>
      </c>
      <c r="AP49">
        <v>0.83692999999999995</v>
      </c>
      <c r="AQ49">
        <v>0.88285000000000002</v>
      </c>
      <c r="AR49" s="5"/>
      <c r="AS49" s="5">
        <v>19.44444</v>
      </c>
      <c r="AT49" s="5">
        <v>-882.35765000000004</v>
      </c>
    </row>
    <row r="50" spans="1:46" x14ac:dyDescent="0.25">
      <c r="A50" s="2">
        <v>49</v>
      </c>
      <c r="B50">
        <v>17</v>
      </c>
      <c r="C50">
        <v>1</v>
      </c>
      <c r="D50" t="s">
        <v>21</v>
      </c>
      <c r="E50" s="3">
        <v>7</v>
      </c>
      <c r="F50" s="5">
        <v>7.8049999999999994E-2</v>
      </c>
      <c r="G50" s="5">
        <v>1.115E-2</v>
      </c>
      <c r="H50" s="5">
        <v>20.65072</v>
      </c>
      <c r="I50" s="5">
        <v>0.38077</v>
      </c>
      <c r="J50">
        <v>0.14843000000000001</v>
      </c>
      <c r="K50">
        <v>6.5460000000000004E-2</v>
      </c>
      <c r="L50">
        <f t="shared" si="0"/>
        <v>8.9957575757575767E-4</v>
      </c>
      <c r="M50">
        <f t="shared" si="1"/>
        <v>3.9672727272727277E-4</v>
      </c>
      <c r="N50">
        <v>0.72950999999999999</v>
      </c>
      <c r="O50">
        <v>0.92884999999999995</v>
      </c>
      <c r="P50" s="5">
        <f>(H50-H51)/H50</f>
        <v>4.3638187917903144E-2</v>
      </c>
      <c r="Q50" s="5">
        <v>20.142859999999999</v>
      </c>
      <c r="R50" s="5">
        <v>-434.63540999999998</v>
      </c>
      <c r="S50" s="3">
        <v>7</v>
      </c>
      <c r="T50" s="5">
        <v>7.8049999999999994E-2</v>
      </c>
      <c r="U50" s="5">
        <v>1.115E-2</v>
      </c>
      <c r="V50" s="5">
        <v>20.65072</v>
      </c>
      <c r="W50" s="5">
        <v>0.38077</v>
      </c>
      <c r="X50">
        <v>0.14843000000000001</v>
      </c>
      <c r="Y50">
        <v>6.5460000000000004E-2</v>
      </c>
      <c r="Z50">
        <f t="shared" si="2"/>
        <v>8.9957575757575767E-4</v>
      </c>
      <c r="AA50">
        <f t="shared" si="3"/>
        <v>3.9672727272727277E-4</v>
      </c>
      <c r="AB50">
        <v>0.72950999999999999</v>
      </c>
      <c r="AC50">
        <v>0.92884999999999995</v>
      </c>
      <c r="AD50" s="5">
        <f t="shared" si="6"/>
        <v>4.3638187917903144E-2</v>
      </c>
      <c r="AE50" s="5">
        <v>20.142859999999999</v>
      </c>
      <c r="AF50" s="5">
        <v>-434.63540999999998</v>
      </c>
      <c r="AG50" s="3">
        <v>7</v>
      </c>
      <c r="AH50" s="5">
        <v>7.8049999999999994E-2</v>
      </c>
      <c r="AI50" s="5">
        <v>1.115E-2</v>
      </c>
      <c r="AJ50" s="5">
        <v>20.65072</v>
      </c>
      <c r="AK50" s="5">
        <v>0.38077</v>
      </c>
      <c r="AL50">
        <v>0.14843000000000001</v>
      </c>
      <c r="AM50">
        <v>6.5460000000000004E-2</v>
      </c>
      <c r="AN50">
        <f t="shared" si="4"/>
        <v>8.9957575757575767E-4</v>
      </c>
      <c r="AO50">
        <f t="shared" si="5"/>
        <v>3.9672727272727277E-4</v>
      </c>
      <c r="AP50">
        <v>0.72950999999999999</v>
      </c>
      <c r="AQ50">
        <v>0.92884999999999995</v>
      </c>
      <c r="AR50" s="5">
        <f t="shared" si="7"/>
        <v>3.8452896557601916E-2</v>
      </c>
      <c r="AS50" s="5">
        <v>20.142859999999999</v>
      </c>
      <c r="AT50" s="5">
        <v>-434.63540999999998</v>
      </c>
    </row>
    <row r="51" spans="1:46" x14ac:dyDescent="0.25">
      <c r="A51" s="2">
        <v>50</v>
      </c>
      <c r="B51">
        <v>17</v>
      </c>
      <c r="C51">
        <v>1</v>
      </c>
      <c r="D51" t="s">
        <v>22</v>
      </c>
      <c r="E51" s="3">
        <v>8</v>
      </c>
      <c r="F51" s="5">
        <v>5.9139999999999998E-2</v>
      </c>
      <c r="G51" s="5">
        <v>7.3899999999999999E-3</v>
      </c>
      <c r="H51" s="5">
        <v>19.749559999999999</v>
      </c>
      <c r="I51" s="5">
        <v>0.32456000000000002</v>
      </c>
      <c r="J51">
        <v>9.9000000000000005E-2</v>
      </c>
      <c r="K51">
        <v>5.2170000000000001E-2</v>
      </c>
      <c r="L51">
        <f t="shared" si="0"/>
        <v>6.0000000000000006E-4</v>
      </c>
      <c r="M51">
        <f t="shared" si="1"/>
        <v>3.1618181818181821E-4</v>
      </c>
      <c r="N51">
        <v>0.748</v>
      </c>
      <c r="O51">
        <v>0.87014999999999998</v>
      </c>
      <c r="P51" s="5"/>
      <c r="Q51" s="5">
        <v>19.5</v>
      </c>
      <c r="R51" s="5">
        <v>-467.99453999999997</v>
      </c>
      <c r="S51" s="3">
        <v>8</v>
      </c>
      <c r="T51" s="5">
        <v>5.917E-2</v>
      </c>
      <c r="U51" s="5">
        <v>7.4000000000000003E-3</v>
      </c>
      <c r="V51" s="5">
        <v>19.749559999999999</v>
      </c>
      <c r="W51" s="5">
        <v>0.32562999999999998</v>
      </c>
      <c r="X51">
        <v>9.9860000000000004E-2</v>
      </c>
      <c r="Y51">
        <v>5.2170000000000001E-2</v>
      </c>
      <c r="Z51">
        <f t="shared" si="2"/>
        <v>6.0521212121212122E-4</v>
      </c>
      <c r="AA51">
        <f t="shared" si="3"/>
        <v>3.1618181818181821E-4</v>
      </c>
      <c r="AB51">
        <v>0.748</v>
      </c>
      <c r="AC51">
        <v>0.87014999999999998</v>
      </c>
      <c r="AD51" s="5"/>
      <c r="AE51" s="5">
        <v>19.5</v>
      </c>
      <c r="AF51" s="5">
        <v>-467.99453999999997</v>
      </c>
      <c r="AG51" s="3">
        <v>7</v>
      </c>
      <c r="AH51" s="5">
        <v>5.91E-2</v>
      </c>
      <c r="AI51" s="5">
        <v>8.4399999999999996E-3</v>
      </c>
      <c r="AJ51" s="5">
        <v>19.856639999999999</v>
      </c>
      <c r="AK51" s="5">
        <v>0.36847000000000002</v>
      </c>
      <c r="AL51">
        <v>0.11217000000000001</v>
      </c>
      <c r="AM51">
        <v>5.8650000000000001E-2</v>
      </c>
      <c r="AN51">
        <f t="shared" si="4"/>
        <v>6.7981818181818182E-4</v>
      </c>
      <c r="AO51">
        <f t="shared" si="5"/>
        <v>3.5545454545454547E-4</v>
      </c>
      <c r="AP51">
        <v>0.71199999999999997</v>
      </c>
      <c r="AQ51">
        <v>0.85160000000000002</v>
      </c>
      <c r="AR51" s="5"/>
      <c r="AS51" s="5">
        <v>19.571429999999999</v>
      </c>
      <c r="AT51" s="5">
        <v>-467.99453999999997</v>
      </c>
    </row>
    <row r="52" spans="1:46" x14ac:dyDescent="0.25">
      <c r="A52" s="2">
        <v>51</v>
      </c>
      <c r="B52">
        <v>18</v>
      </c>
      <c r="C52">
        <v>0</v>
      </c>
      <c r="D52" t="s">
        <v>21</v>
      </c>
      <c r="E52" s="3">
        <v>2</v>
      </c>
      <c r="F52" s="5">
        <v>2.648E-2</v>
      </c>
      <c r="G52" s="5">
        <v>1.324E-2</v>
      </c>
      <c r="H52" s="5">
        <v>21.742540000000002</v>
      </c>
      <c r="I52" s="5">
        <v>0.49587999999999999</v>
      </c>
      <c r="J52">
        <v>35.22439</v>
      </c>
      <c r="K52">
        <v>12.06559</v>
      </c>
      <c r="L52">
        <f t="shared" si="0"/>
        <v>0.21348115151515151</v>
      </c>
      <c r="M52">
        <f t="shared" si="1"/>
        <v>7.3124787878787886E-2</v>
      </c>
      <c r="N52">
        <v>0.62095</v>
      </c>
      <c r="O52">
        <v>0.93247999999999998</v>
      </c>
      <c r="P52" s="5">
        <f>(H52-H53)/H52</f>
        <v>4.3728101684531909E-2</v>
      </c>
      <c r="Q52" s="5">
        <v>22</v>
      </c>
      <c r="R52" s="5">
        <v>-1196.1716300000001</v>
      </c>
      <c r="S52" s="3">
        <v>2</v>
      </c>
      <c r="T52" s="5">
        <v>2.648E-2</v>
      </c>
      <c r="U52" s="5">
        <v>1.324E-2</v>
      </c>
      <c r="V52" s="5">
        <v>21.742540000000002</v>
      </c>
      <c r="W52" s="5">
        <v>0.49587999999999999</v>
      </c>
      <c r="X52">
        <v>35.22439</v>
      </c>
      <c r="Y52">
        <v>12.06559</v>
      </c>
      <c r="Z52">
        <f t="shared" si="2"/>
        <v>0.21348115151515151</v>
      </c>
      <c r="AA52">
        <f t="shared" si="3"/>
        <v>7.3124787878787886E-2</v>
      </c>
      <c r="AB52">
        <v>0.62095</v>
      </c>
      <c r="AC52">
        <v>0.93247999999999998</v>
      </c>
      <c r="AD52" s="5">
        <f t="shared" si="6"/>
        <v>4.3728101684531909E-2</v>
      </c>
      <c r="AE52" s="5">
        <v>22</v>
      </c>
      <c r="AF52" s="5">
        <v>-1196.1716300000001</v>
      </c>
      <c r="AG52" s="3">
        <v>3</v>
      </c>
      <c r="AH52" s="5">
        <v>2.707E-2</v>
      </c>
      <c r="AI52" s="5">
        <v>9.0200000000000002E-3</v>
      </c>
      <c r="AJ52" s="5">
        <v>20.82836</v>
      </c>
      <c r="AK52" s="5">
        <v>0.36388999999999999</v>
      </c>
      <c r="AL52">
        <v>25.59722</v>
      </c>
      <c r="AM52">
        <v>9.1143099999999997</v>
      </c>
      <c r="AN52">
        <f t="shared" si="4"/>
        <v>0.15513466666666667</v>
      </c>
      <c r="AO52">
        <f t="shared" si="5"/>
        <v>5.5238242424242426E-2</v>
      </c>
      <c r="AP52">
        <v>0.66057999999999995</v>
      </c>
      <c r="AQ52">
        <v>0.91795000000000004</v>
      </c>
      <c r="AR52" s="5">
        <f t="shared" si="7"/>
        <v>1.7562592542091995E-3</v>
      </c>
      <c r="AS52" s="5">
        <v>21</v>
      </c>
      <c r="AT52" s="5">
        <v>-1196.1716300000001</v>
      </c>
    </row>
    <row r="53" spans="1:46" x14ac:dyDescent="0.25">
      <c r="A53" s="2">
        <v>52</v>
      </c>
      <c r="B53">
        <v>18</v>
      </c>
      <c r="C53">
        <v>0</v>
      </c>
      <c r="D53" t="s">
        <v>22</v>
      </c>
      <c r="E53" s="3">
        <v>2</v>
      </c>
      <c r="F53" s="5">
        <v>1.359E-2</v>
      </c>
      <c r="G53" s="5">
        <v>6.7999999999999996E-3</v>
      </c>
      <c r="H53" s="5">
        <v>20.791779999999999</v>
      </c>
      <c r="I53" s="5">
        <v>0.31037999999999999</v>
      </c>
      <c r="J53">
        <v>22.332460000000001</v>
      </c>
      <c r="K53">
        <v>6.7754799999999999</v>
      </c>
      <c r="L53">
        <f t="shared" si="0"/>
        <v>0.13534824242424243</v>
      </c>
      <c r="M53">
        <f t="shared" si="1"/>
        <v>4.1063515151515149E-2</v>
      </c>
      <c r="N53">
        <v>0.69621</v>
      </c>
      <c r="O53">
        <v>0.81</v>
      </c>
      <c r="P53" s="5"/>
      <c r="Q53" s="5">
        <v>21</v>
      </c>
      <c r="R53" s="5">
        <v>-1267.7436499999999</v>
      </c>
      <c r="S53" s="3">
        <v>2</v>
      </c>
      <c r="T53" s="5">
        <v>1.359E-2</v>
      </c>
      <c r="U53" s="5">
        <v>6.7999999999999996E-3</v>
      </c>
      <c r="V53" s="5">
        <v>20.791779999999999</v>
      </c>
      <c r="W53" s="5">
        <v>0.31037999999999999</v>
      </c>
      <c r="X53">
        <v>22.332460000000001</v>
      </c>
      <c r="Y53">
        <v>6.7754799999999999</v>
      </c>
      <c r="Z53">
        <f t="shared" si="2"/>
        <v>0.13534824242424243</v>
      </c>
      <c r="AA53">
        <f t="shared" si="3"/>
        <v>4.1063515151515149E-2</v>
      </c>
      <c r="AB53">
        <v>0.69621</v>
      </c>
      <c r="AC53">
        <v>0.81</v>
      </c>
      <c r="AD53" s="5"/>
      <c r="AE53" s="5">
        <v>21</v>
      </c>
      <c r="AF53" s="5">
        <v>-1267.7436499999999</v>
      </c>
      <c r="AG53" s="3">
        <v>2</v>
      </c>
      <c r="AH53" s="5">
        <v>1.359E-2</v>
      </c>
      <c r="AI53" s="5">
        <v>6.7999999999999996E-3</v>
      </c>
      <c r="AJ53" s="5">
        <v>20.791779999999999</v>
      </c>
      <c r="AK53" s="5">
        <v>0.31037999999999999</v>
      </c>
      <c r="AL53">
        <v>22.332460000000001</v>
      </c>
      <c r="AM53">
        <v>6.7754799999999999</v>
      </c>
      <c r="AN53">
        <f t="shared" si="4"/>
        <v>0.13534824242424243</v>
      </c>
      <c r="AO53">
        <f t="shared" si="5"/>
        <v>4.1063515151515149E-2</v>
      </c>
      <c r="AP53">
        <v>0.69621</v>
      </c>
      <c r="AQ53">
        <v>0.81</v>
      </c>
      <c r="AR53" s="5"/>
      <c r="AS53" s="5">
        <v>21</v>
      </c>
      <c r="AT53" s="5">
        <v>-1267.7436499999999</v>
      </c>
    </row>
    <row r="54" spans="1:46" x14ac:dyDescent="0.25">
      <c r="A54" s="2">
        <v>53</v>
      </c>
      <c r="B54">
        <v>18</v>
      </c>
      <c r="C54">
        <v>1</v>
      </c>
      <c r="D54" t="s">
        <v>21</v>
      </c>
      <c r="E54" s="3">
        <v>6</v>
      </c>
      <c r="F54" s="5">
        <v>5.1459999999999999E-2</v>
      </c>
      <c r="G54" s="5">
        <v>8.5800000000000008E-3</v>
      </c>
      <c r="H54" s="5">
        <v>20.037929999999999</v>
      </c>
      <c r="I54" s="5">
        <v>0.32806000000000002</v>
      </c>
      <c r="J54">
        <v>21.25545</v>
      </c>
      <c r="K54">
        <v>8.5322499999999994</v>
      </c>
      <c r="L54">
        <f t="shared" si="0"/>
        <v>0.1288209090909091</v>
      </c>
      <c r="M54">
        <f t="shared" si="1"/>
        <v>5.1710606060606054E-2</v>
      </c>
      <c r="N54">
        <v>0.77336000000000005</v>
      </c>
      <c r="O54">
        <v>0.87078999999999995</v>
      </c>
      <c r="P54" s="5">
        <f>(H54-H55)/H54</f>
        <v>2.6753761491331587E-2</v>
      </c>
      <c r="Q54" s="5">
        <v>20</v>
      </c>
      <c r="R54" s="5">
        <v>-5264.3455599999998</v>
      </c>
      <c r="S54" s="3">
        <v>6</v>
      </c>
      <c r="T54" s="5">
        <v>5.1459999999999999E-2</v>
      </c>
      <c r="U54" s="5">
        <v>8.5800000000000008E-3</v>
      </c>
      <c r="V54" s="5">
        <v>20.037929999999999</v>
      </c>
      <c r="W54" s="5">
        <v>0.32806000000000002</v>
      </c>
      <c r="X54">
        <v>21.25545</v>
      </c>
      <c r="Y54">
        <v>8.5322499999999994</v>
      </c>
      <c r="Z54">
        <f t="shared" si="2"/>
        <v>0.1288209090909091</v>
      </c>
      <c r="AA54">
        <f t="shared" si="3"/>
        <v>5.1710606060606054E-2</v>
      </c>
      <c r="AB54">
        <v>0.77336000000000005</v>
      </c>
      <c r="AC54">
        <v>0.87078999999999995</v>
      </c>
      <c r="AD54" s="5">
        <f t="shared" si="6"/>
        <v>2.6753761491331587E-2</v>
      </c>
      <c r="AE54" s="5">
        <v>20</v>
      </c>
      <c r="AF54" s="5">
        <v>-5264.3455599999998</v>
      </c>
      <c r="AG54" s="3">
        <v>9</v>
      </c>
      <c r="AH54" s="5">
        <v>4.9110000000000001E-2</v>
      </c>
      <c r="AI54" s="5">
        <v>5.4599999999999996E-3</v>
      </c>
      <c r="AJ54" s="5">
        <v>19.492719999999998</v>
      </c>
      <c r="AK54" s="5">
        <v>0.25145000000000001</v>
      </c>
      <c r="AL54">
        <v>15.54003</v>
      </c>
      <c r="AM54">
        <v>6.8553300000000004</v>
      </c>
      <c r="AN54">
        <f t="shared" si="4"/>
        <v>9.4182000000000002E-2</v>
      </c>
      <c r="AO54">
        <f t="shared" si="5"/>
        <v>4.1547454545454547E-2</v>
      </c>
      <c r="AP54">
        <v>0.76915</v>
      </c>
      <c r="AQ54">
        <v>0.85821000000000003</v>
      </c>
      <c r="AR54" s="5">
        <f t="shared" si="7"/>
        <v>-5.7626642151531468E-3</v>
      </c>
      <c r="AS54" s="5">
        <v>19.44444</v>
      </c>
      <c r="AT54" s="5">
        <v>-553.94408999999996</v>
      </c>
    </row>
    <row r="55" spans="1:46" x14ac:dyDescent="0.25">
      <c r="A55" s="2">
        <v>54</v>
      </c>
      <c r="B55">
        <v>18</v>
      </c>
      <c r="C55">
        <v>1</v>
      </c>
      <c r="D55" t="s">
        <v>22</v>
      </c>
      <c r="E55" s="3">
        <v>4</v>
      </c>
      <c r="F55" s="5">
        <v>2.7879999999999999E-2</v>
      </c>
      <c r="G55" s="5">
        <v>6.9699999999999996E-3</v>
      </c>
      <c r="H55" s="5">
        <v>19.501840000000001</v>
      </c>
      <c r="I55" s="5">
        <v>0.27866999999999997</v>
      </c>
      <c r="J55">
        <v>18.420850000000002</v>
      </c>
      <c r="K55">
        <v>8.3709199999999999</v>
      </c>
      <c r="L55">
        <f t="shared" si="0"/>
        <v>0.11164151515151516</v>
      </c>
      <c r="M55">
        <f t="shared" si="1"/>
        <v>5.0732848484848485E-2</v>
      </c>
      <c r="N55">
        <v>0.84118000000000004</v>
      </c>
      <c r="O55">
        <v>0.90322999999999998</v>
      </c>
      <c r="P55" s="5"/>
      <c r="Q55" s="5">
        <v>19.5</v>
      </c>
      <c r="R55" s="5">
        <v>-364.22868</v>
      </c>
      <c r="S55" s="3">
        <v>4</v>
      </c>
      <c r="T55" s="5">
        <v>2.7879999999999999E-2</v>
      </c>
      <c r="U55" s="5">
        <v>6.9699999999999996E-3</v>
      </c>
      <c r="V55" s="5">
        <v>19.501840000000001</v>
      </c>
      <c r="W55" s="5">
        <v>0.27866999999999997</v>
      </c>
      <c r="X55">
        <v>18.420850000000002</v>
      </c>
      <c r="Y55">
        <v>8.3709199999999999</v>
      </c>
      <c r="Z55">
        <f t="shared" si="2"/>
        <v>0.11164151515151516</v>
      </c>
      <c r="AA55">
        <f t="shared" si="3"/>
        <v>5.0732848484848485E-2</v>
      </c>
      <c r="AB55">
        <v>0.84118000000000004</v>
      </c>
      <c r="AC55">
        <v>0.90322999999999998</v>
      </c>
      <c r="AD55" s="5"/>
      <c r="AE55" s="5">
        <v>19.5</v>
      </c>
      <c r="AF55" s="5">
        <v>-364.22868</v>
      </c>
      <c r="AG55" s="3">
        <v>4</v>
      </c>
      <c r="AH55" s="5">
        <v>2.1780000000000001E-2</v>
      </c>
      <c r="AI55" s="5">
        <v>5.45E-3</v>
      </c>
      <c r="AJ55" s="5">
        <v>19.605049999999999</v>
      </c>
      <c r="AK55" s="5">
        <v>0.25584000000000001</v>
      </c>
      <c r="AL55">
        <v>15.767060000000001</v>
      </c>
      <c r="AM55">
        <v>7.76579</v>
      </c>
      <c r="AN55">
        <f t="shared" si="4"/>
        <v>9.5557939393939403E-2</v>
      </c>
      <c r="AO55">
        <f t="shared" si="5"/>
        <v>4.7065393939393942E-2</v>
      </c>
      <c r="AP55">
        <v>0.72260000000000002</v>
      </c>
      <c r="AQ55">
        <v>0.83030999999999999</v>
      </c>
      <c r="AR55" s="5"/>
      <c r="AS55" s="5">
        <v>19.5</v>
      </c>
      <c r="AT55" s="5">
        <v>-1591.7082499999999</v>
      </c>
    </row>
    <row r="56" spans="1:46" x14ac:dyDescent="0.25">
      <c r="A56" s="2">
        <v>55</v>
      </c>
      <c r="B56">
        <v>19</v>
      </c>
      <c r="C56">
        <v>0</v>
      </c>
      <c r="D56" t="s">
        <v>21</v>
      </c>
      <c r="E56" s="3">
        <v>2</v>
      </c>
      <c r="F56" s="5">
        <v>2.358E-2</v>
      </c>
      <c r="G56" s="5">
        <v>1.179E-2</v>
      </c>
      <c r="H56" s="5">
        <v>21.640899999999998</v>
      </c>
      <c r="I56" s="5">
        <v>0.42315000000000003</v>
      </c>
      <c r="J56">
        <v>29.197929999999999</v>
      </c>
      <c r="K56">
        <v>11.74858</v>
      </c>
      <c r="L56">
        <f t="shared" si="0"/>
        <v>0.17695715151515151</v>
      </c>
      <c r="M56">
        <f t="shared" si="1"/>
        <v>7.1203515151515157E-2</v>
      </c>
      <c r="N56">
        <v>0.73816999999999999</v>
      </c>
      <c r="O56">
        <v>0.90617999999999999</v>
      </c>
      <c r="P56" s="5">
        <f>(H56-H57)/H56</f>
        <v>0.11207389711148784</v>
      </c>
      <c r="Q56" s="5">
        <v>21</v>
      </c>
      <c r="R56" s="5">
        <v>-179.00023999999999</v>
      </c>
      <c r="S56" s="3">
        <v>3</v>
      </c>
      <c r="T56" s="5">
        <v>2.3619999999999999E-2</v>
      </c>
      <c r="U56" s="5">
        <v>7.8700000000000003E-3</v>
      </c>
      <c r="V56" s="5">
        <v>20.7606</v>
      </c>
      <c r="W56" s="5">
        <v>0.28781000000000001</v>
      </c>
      <c r="X56">
        <v>19.84141</v>
      </c>
      <c r="Y56">
        <v>8.20852</v>
      </c>
      <c r="Z56">
        <f t="shared" si="2"/>
        <v>0.12025096969696969</v>
      </c>
      <c r="AA56">
        <f t="shared" si="3"/>
        <v>4.9748606060606063E-2</v>
      </c>
      <c r="AB56">
        <v>0.82545000000000002</v>
      </c>
      <c r="AC56">
        <v>0.93745000000000001</v>
      </c>
      <c r="AD56" s="5">
        <f t="shared" si="6"/>
        <v>1.0740537364045342E-2</v>
      </c>
      <c r="AE56" s="5">
        <v>20.33333</v>
      </c>
      <c r="AF56" s="5">
        <v>-179.00023999999999</v>
      </c>
      <c r="AG56" s="3">
        <v>2</v>
      </c>
      <c r="AH56" s="5">
        <v>2.358E-2</v>
      </c>
      <c r="AI56" s="5">
        <v>1.179E-2</v>
      </c>
      <c r="AJ56" s="5">
        <v>21.640899999999998</v>
      </c>
      <c r="AK56" s="5">
        <v>0.42315000000000003</v>
      </c>
      <c r="AL56">
        <v>29.197929999999999</v>
      </c>
      <c r="AM56">
        <v>11.74858</v>
      </c>
      <c r="AN56">
        <f t="shared" si="4"/>
        <v>0.17695715151515151</v>
      </c>
      <c r="AO56">
        <f t="shared" si="5"/>
        <v>7.1203515151515157E-2</v>
      </c>
      <c r="AP56">
        <v>0.73816999999999999</v>
      </c>
      <c r="AQ56">
        <v>0.90617999999999999</v>
      </c>
      <c r="AR56" s="5">
        <f t="shared" si="7"/>
        <v>5.0981243848453532E-2</v>
      </c>
      <c r="AS56" s="5">
        <v>21</v>
      </c>
      <c r="AT56" s="5">
        <v>-179.00023999999999</v>
      </c>
    </row>
    <row r="57" spans="1:46" x14ac:dyDescent="0.25">
      <c r="A57" s="2">
        <v>56</v>
      </c>
      <c r="B57">
        <v>19</v>
      </c>
      <c r="C57">
        <v>0</v>
      </c>
      <c r="D57" t="s">
        <v>22</v>
      </c>
      <c r="E57" s="3">
        <v>2</v>
      </c>
      <c r="F57" s="5">
        <v>4.4400000000000004E-3</v>
      </c>
      <c r="G57" s="5">
        <v>2.2200000000000002E-3</v>
      </c>
      <c r="H57" s="5">
        <v>19.215520000000001</v>
      </c>
      <c r="I57" s="5">
        <v>0.21371999999999999</v>
      </c>
      <c r="J57">
        <v>14.08855</v>
      </c>
      <c r="K57">
        <v>3.8411900000000001</v>
      </c>
      <c r="L57">
        <f t="shared" si="0"/>
        <v>8.5385151515151511E-2</v>
      </c>
      <c r="M57">
        <f t="shared" si="1"/>
        <v>2.3279939393939394E-2</v>
      </c>
      <c r="N57">
        <v>0.47244000000000003</v>
      </c>
      <c r="O57">
        <v>0.86024999999999996</v>
      </c>
      <c r="P57" s="5"/>
      <c r="Q57" s="5">
        <v>19</v>
      </c>
      <c r="R57" s="5">
        <v>-395.59048000000001</v>
      </c>
      <c r="S57" s="3">
        <v>3</v>
      </c>
      <c r="T57" s="5">
        <v>6.43E-3</v>
      </c>
      <c r="U57" s="5">
        <v>2.14E-3</v>
      </c>
      <c r="V57" s="5">
        <v>20.53762</v>
      </c>
      <c r="W57" s="5">
        <v>0.19835</v>
      </c>
      <c r="X57">
        <v>13.15363</v>
      </c>
      <c r="Y57">
        <v>4.4414300000000004</v>
      </c>
      <c r="Z57">
        <f t="shared" si="2"/>
        <v>7.9718969696969691E-2</v>
      </c>
      <c r="AA57">
        <f t="shared" si="3"/>
        <v>2.6917757575757578E-2</v>
      </c>
      <c r="AB57">
        <v>0.61324999999999996</v>
      </c>
      <c r="AC57">
        <v>0.90683000000000002</v>
      </c>
      <c r="AD57" s="5"/>
      <c r="AE57" s="5">
        <v>20.33333</v>
      </c>
      <c r="AF57" s="5">
        <v>-1091.6397199999999</v>
      </c>
      <c r="AG57" s="3">
        <v>3</v>
      </c>
      <c r="AH57" s="5">
        <v>6.4599999999999996E-3</v>
      </c>
      <c r="AI57" s="5">
        <v>2.15E-3</v>
      </c>
      <c r="AJ57" s="5">
        <v>20.53762</v>
      </c>
      <c r="AK57" s="5">
        <v>0.20238999999999999</v>
      </c>
      <c r="AL57">
        <v>13.52976</v>
      </c>
      <c r="AM57">
        <v>4.4414300000000004</v>
      </c>
      <c r="AN57">
        <f t="shared" si="4"/>
        <v>8.1998545454545449E-2</v>
      </c>
      <c r="AO57">
        <f t="shared" si="5"/>
        <v>2.6917757575757578E-2</v>
      </c>
      <c r="AP57">
        <v>0.57689999999999997</v>
      </c>
      <c r="AQ57">
        <v>0.90683000000000002</v>
      </c>
      <c r="AR57" s="5"/>
      <c r="AS57" s="5">
        <v>20.33333</v>
      </c>
      <c r="AT57" s="5">
        <v>-1091.6397199999999</v>
      </c>
    </row>
    <row r="58" spans="1:46" x14ac:dyDescent="0.25">
      <c r="A58" s="2">
        <v>57</v>
      </c>
      <c r="B58">
        <v>19</v>
      </c>
      <c r="C58">
        <v>1</v>
      </c>
      <c r="D58" t="s">
        <v>21</v>
      </c>
      <c r="E58" s="3">
        <v>1</v>
      </c>
      <c r="F58" s="5">
        <v>2.1340000000000001E-2</v>
      </c>
      <c r="G58" s="5">
        <v>2.1340000000000001E-2</v>
      </c>
      <c r="H58" s="5">
        <v>21.784849999999999</v>
      </c>
      <c r="I58" s="5">
        <v>0.83184999999999998</v>
      </c>
      <c r="J58">
        <v>63.077689999999997</v>
      </c>
      <c r="K58">
        <v>11.727639999999999</v>
      </c>
      <c r="L58">
        <f t="shared" si="0"/>
        <v>0.3822890303030303</v>
      </c>
      <c r="M58">
        <f t="shared" si="1"/>
        <v>7.1076606060606062E-2</v>
      </c>
      <c r="N58">
        <v>0.38755000000000001</v>
      </c>
      <c r="O58">
        <v>0.83536999999999995</v>
      </c>
      <c r="P58" s="5">
        <f>(H58-H59)/H58</f>
        <v>0.10870352561527845</v>
      </c>
      <c r="Q58" s="5">
        <v>21</v>
      </c>
      <c r="R58" s="5">
        <v>-4771.5087899999999</v>
      </c>
      <c r="S58" s="3">
        <v>1</v>
      </c>
      <c r="T58" s="5">
        <v>2.1340000000000001E-2</v>
      </c>
      <c r="U58" s="5">
        <v>2.1340000000000001E-2</v>
      </c>
      <c r="V58" s="5">
        <v>21.784849999999999</v>
      </c>
      <c r="W58" s="5">
        <v>0.83184999999999998</v>
      </c>
      <c r="X58">
        <v>63.077689999999997</v>
      </c>
      <c r="Y58">
        <v>11.727639999999999</v>
      </c>
      <c r="Z58">
        <f t="shared" si="2"/>
        <v>0.3822890303030303</v>
      </c>
      <c r="AA58">
        <f t="shared" si="3"/>
        <v>7.1076606060606062E-2</v>
      </c>
      <c r="AB58">
        <v>0.38755000000000001</v>
      </c>
      <c r="AC58">
        <v>0.83536999999999995</v>
      </c>
      <c r="AD58" s="5">
        <f t="shared" si="6"/>
        <v>0.10870352561527845</v>
      </c>
      <c r="AE58" s="5">
        <v>21</v>
      </c>
      <c r="AF58" s="5">
        <v>-4771.5087899999999</v>
      </c>
      <c r="AG58" s="3">
        <v>1</v>
      </c>
      <c r="AH58" s="5">
        <v>2.1340000000000001E-2</v>
      </c>
      <c r="AI58" s="5">
        <v>2.1340000000000001E-2</v>
      </c>
      <c r="AJ58" s="5">
        <v>21.784849999999999</v>
      </c>
      <c r="AK58" s="5">
        <v>0.83184999999999998</v>
      </c>
      <c r="AL58">
        <v>63.077689999999997</v>
      </c>
      <c r="AM58">
        <v>11.727639999999999</v>
      </c>
      <c r="AN58">
        <f t="shared" si="4"/>
        <v>0.3822890303030303</v>
      </c>
      <c r="AO58">
        <f t="shared" si="5"/>
        <v>7.1076606060606062E-2</v>
      </c>
      <c r="AP58">
        <v>0.38755000000000001</v>
      </c>
      <c r="AQ58">
        <v>0.83536999999999995</v>
      </c>
      <c r="AR58" s="5">
        <f t="shared" si="7"/>
        <v>0.10870352561527845</v>
      </c>
      <c r="AS58" s="5">
        <v>21</v>
      </c>
      <c r="AT58" s="5">
        <v>-4771.5087899999999</v>
      </c>
    </row>
    <row r="59" spans="1:46" x14ac:dyDescent="0.25">
      <c r="A59" s="2">
        <v>58</v>
      </c>
      <c r="B59">
        <v>19</v>
      </c>
      <c r="C59">
        <v>1</v>
      </c>
      <c r="D59" t="s">
        <v>22</v>
      </c>
      <c r="E59" s="3">
        <v>4</v>
      </c>
      <c r="F59" s="5">
        <v>1.201E-2</v>
      </c>
      <c r="G59" s="5">
        <v>3.0000000000000001E-3</v>
      </c>
      <c r="H59" s="5">
        <v>19.41676</v>
      </c>
      <c r="I59" s="5">
        <v>0.19627</v>
      </c>
      <c r="J59">
        <v>13.03008</v>
      </c>
      <c r="K59">
        <v>6.1468999999999996</v>
      </c>
      <c r="L59">
        <f t="shared" si="0"/>
        <v>7.8970181818181814E-2</v>
      </c>
      <c r="M59">
        <f t="shared" si="1"/>
        <v>3.7253939393939395E-2</v>
      </c>
      <c r="N59">
        <v>0.81964999999999999</v>
      </c>
      <c r="O59">
        <v>0.89515999999999996</v>
      </c>
      <c r="P59" s="5"/>
      <c r="Q59" s="5">
        <v>19.5</v>
      </c>
      <c r="R59" s="5">
        <v>-407.79298</v>
      </c>
      <c r="S59" s="3">
        <v>4</v>
      </c>
      <c r="T59" s="5">
        <v>1.201E-2</v>
      </c>
      <c r="U59" s="5">
        <v>3.0000000000000001E-3</v>
      </c>
      <c r="V59" s="5">
        <v>19.41676</v>
      </c>
      <c r="W59" s="5">
        <v>0.19627</v>
      </c>
      <c r="X59">
        <v>13.03008</v>
      </c>
      <c r="Y59">
        <v>6.1468999999999996</v>
      </c>
      <c r="Z59">
        <f t="shared" si="2"/>
        <v>7.8970181818181814E-2</v>
      </c>
      <c r="AA59">
        <f t="shared" si="3"/>
        <v>3.7253939393939395E-2</v>
      </c>
      <c r="AB59">
        <v>0.81964999999999999</v>
      </c>
      <c r="AC59">
        <v>0.89515999999999996</v>
      </c>
      <c r="AD59" s="5"/>
      <c r="AE59" s="5">
        <v>19.5</v>
      </c>
      <c r="AF59" s="5">
        <v>-407.79298</v>
      </c>
      <c r="AG59" s="3">
        <v>4</v>
      </c>
      <c r="AH59" s="5">
        <v>1.201E-2</v>
      </c>
      <c r="AI59" s="5">
        <v>3.0000000000000001E-3</v>
      </c>
      <c r="AJ59" s="5">
        <v>19.41676</v>
      </c>
      <c r="AK59" s="5">
        <v>0.19627</v>
      </c>
      <c r="AL59">
        <v>13.03008</v>
      </c>
      <c r="AM59">
        <v>6.1468999999999996</v>
      </c>
      <c r="AN59">
        <f t="shared" si="4"/>
        <v>7.8970181818181814E-2</v>
      </c>
      <c r="AO59">
        <f t="shared" si="5"/>
        <v>3.7253939393939395E-2</v>
      </c>
      <c r="AP59">
        <v>0.81964999999999999</v>
      </c>
      <c r="AQ59">
        <v>0.89515999999999996</v>
      </c>
      <c r="AR59" s="5"/>
      <c r="AS59" s="5">
        <v>19.5</v>
      </c>
      <c r="AT59" s="5">
        <v>-407.79298</v>
      </c>
    </row>
    <row r="60" spans="1:46" x14ac:dyDescent="0.25">
      <c r="A60" s="2">
        <v>59</v>
      </c>
      <c r="B60">
        <v>20</v>
      </c>
      <c r="C60">
        <v>0</v>
      </c>
      <c r="D60" t="s">
        <v>21</v>
      </c>
      <c r="E60" s="3">
        <v>2</v>
      </c>
      <c r="F60" s="5">
        <v>1.8839999999999999E-2</v>
      </c>
      <c r="G60" s="5">
        <v>9.4199999999999996E-3</v>
      </c>
      <c r="H60" s="5">
        <v>22.064209999999999</v>
      </c>
      <c r="I60" s="5">
        <v>0.47622999999999999</v>
      </c>
      <c r="J60">
        <v>34.448770000000003</v>
      </c>
      <c r="K60">
        <v>6.9703999999999997</v>
      </c>
      <c r="L60">
        <f t="shared" si="0"/>
        <v>0.20878042424242427</v>
      </c>
      <c r="M60">
        <f t="shared" si="1"/>
        <v>4.2244848484848482E-2</v>
      </c>
      <c r="N60">
        <v>0.51600000000000001</v>
      </c>
      <c r="O60">
        <v>0.88029999999999997</v>
      </c>
      <c r="P60" s="5">
        <f>(H60-H61)/H60</f>
        <v>0.12097192693506807</v>
      </c>
      <c r="Q60" s="5">
        <v>22</v>
      </c>
      <c r="R60" s="5">
        <v>-2171.3152</v>
      </c>
      <c r="S60" s="3">
        <v>2</v>
      </c>
      <c r="T60" s="5">
        <v>1.7409999999999998E-2</v>
      </c>
      <c r="U60" s="5">
        <v>8.7100000000000007E-3</v>
      </c>
      <c r="V60" s="5">
        <v>20.501090000000001</v>
      </c>
      <c r="W60" s="5">
        <v>0.40318999999999999</v>
      </c>
      <c r="X60">
        <v>26.6999</v>
      </c>
      <c r="Y60">
        <v>7.8285900000000002</v>
      </c>
      <c r="Z60">
        <f t="shared" si="2"/>
        <v>0.16181757575757574</v>
      </c>
      <c r="AA60">
        <f t="shared" si="3"/>
        <v>4.7446000000000002E-2</v>
      </c>
      <c r="AB60">
        <v>0.63173999999999997</v>
      </c>
      <c r="AC60">
        <v>0.84236</v>
      </c>
      <c r="AD60" s="5">
        <f t="shared" si="6"/>
        <v>5.3949814375723458E-2</v>
      </c>
      <c r="AE60" s="5">
        <v>20</v>
      </c>
      <c r="AF60" s="5">
        <v>-1596.94165</v>
      </c>
      <c r="AG60" s="3">
        <v>1</v>
      </c>
      <c r="AH60" s="5">
        <v>1.7809999999999999E-2</v>
      </c>
      <c r="AI60" s="5">
        <v>1.7809999999999999E-2</v>
      </c>
      <c r="AJ60" s="5">
        <v>21.985569999999999</v>
      </c>
      <c r="AK60" s="5">
        <v>0.81618000000000002</v>
      </c>
      <c r="AL60">
        <v>58.183410000000002</v>
      </c>
      <c r="AM60">
        <v>10.613350000000001</v>
      </c>
      <c r="AN60">
        <f t="shared" si="4"/>
        <v>0.35262672727272726</v>
      </c>
      <c r="AO60">
        <f t="shared" si="5"/>
        <v>6.432333333333333E-2</v>
      </c>
      <c r="AP60">
        <v>0.33606000000000003</v>
      </c>
      <c r="AQ60">
        <v>0.79508000000000001</v>
      </c>
      <c r="AR60" s="5">
        <f t="shared" si="7"/>
        <v>0.11080540554554642</v>
      </c>
      <c r="AS60" s="5">
        <v>21</v>
      </c>
      <c r="AT60" s="5">
        <v>-336.35696000000002</v>
      </c>
    </row>
    <row r="61" spans="1:46" x14ac:dyDescent="0.25">
      <c r="A61" s="2">
        <v>60</v>
      </c>
      <c r="B61">
        <v>20</v>
      </c>
      <c r="C61">
        <v>0</v>
      </c>
      <c r="D61" t="s">
        <v>22</v>
      </c>
      <c r="E61" s="3">
        <v>2</v>
      </c>
      <c r="F61" s="5">
        <v>3.49E-3</v>
      </c>
      <c r="G61" s="5">
        <v>1.74E-3</v>
      </c>
      <c r="H61" s="5">
        <v>19.395060000000001</v>
      </c>
      <c r="I61" s="5">
        <v>0.14277000000000001</v>
      </c>
      <c r="J61">
        <v>8.7716200000000004</v>
      </c>
      <c r="K61">
        <v>5.9372699999999998</v>
      </c>
      <c r="L61">
        <f t="shared" si="0"/>
        <v>5.3161333333333338E-2</v>
      </c>
      <c r="M61">
        <f t="shared" si="1"/>
        <v>3.5983454545454548E-2</v>
      </c>
      <c r="N61">
        <v>0.92444999999999999</v>
      </c>
      <c r="O61">
        <v>0.91666999999999998</v>
      </c>
      <c r="P61" s="5"/>
      <c r="Q61" s="5">
        <v>19</v>
      </c>
      <c r="R61" s="5">
        <v>-201.84142</v>
      </c>
      <c r="S61" s="3">
        <v>2</v>
      </c>
      <c r="T61" s="5">
        <v>3.49E-3</v>
      </c>
      <c r="U61" s="5">
        <v>1.74E-3</v>
      </c>
      <c r="V61" s="5">
        <v>19.395060000000001</v>
      </c>
      <c r="W61" s="5">
        <v>0.14277000000000001</v>
      </c>
      <c r="X61">
        <v>8.7716200000000004</v>
      </c>
      <c r="Y61">
        <v>5.9372699999999998</v>
      </c>
      <c r="Z61">
        <f t="shared" si="2"/>
        <v>5.3161333333333338E-2</v>
      </c>
      <c r="AA61">
        <f t="shared" si="3"/>
        <v>3.5983454545454548E-2</v>
      </c>
      <c r="AB61">
        <v>0.92444999999999999</v>
      </c>
      <c r="AC61">
        <v>0.91666999999999998</v>
      </c>
      <c r="AD61" s="5"/>
      <c r="AE61" s="5">
        <v>19</v>
      </c>
      <c r="AF61" s="5">
        <v>-201.84142</v>
      </c>
      <c r="AG61" s="3">
        <v>2</v>
      </c>
      <c r="AH61" s="5">
        <v>4.4099999999999999E-3</v>
      </c>
      <c r="AI61" s="5">
        <v>2.2000000000000001E-3</v>
      </c>
      <c r="AJ61" s="5">
        <v>19.54945</v>
      </c>
      <c r="AK61" s="5">
        <v>0.17630999999999999</v>
      </c>
      <c r="AL61">
        <v>11.04311</v>
      </c>
      <c r="AM61">
        <v>6.4215</v>
      </c>
      <c r="AN61">
        <f t="shared" si="4"/>
        <v>6.6927939393939401E-2</v>
      </c>
      <c r="AO61">
        <f t="shared" si="5"/>
        <v>3.8918181818181817E-2</v>
      </c>
      <c r="AP61">
        <v>0.84421999999999997</v>
      </c>
      <c r="AQ61">
        <v>0.87034</v>
      </c>
      <c r="AR61" s="5"/>
      <c r="AS61" s="5">
        <v>19</v>
      </c>
      <c r="AT61" s="5">
        <v>-249.24334999999999</v>
      </c>
    </row>
    <row r="62" spans="1:46" x14ac:dyDescent="0.25">
      <c r="A62" s="2">
        <v>61</v>
      </c>
      <c r="B62">
        <v>20</v>
      </c>
      <c r="C62">
        <v>1</v>
      </c>
      <c r="D62" t="s">
        <v>21</v>
      </c>
      <c r="E62" s="3">
        <v>2</v>
      </c>
      <c r="F62" s="5">
        <v>1.455E-2</v>
      </c>
      <c r="G62" s="5">
        <v>7.2700000000000004E-3</v>
      </c>
      <c r="H62" s="5">
        <v>21.788350000000001</v>
      </c>
      <c r="I62" s="5">
        <v>0.33432000000000001</v>
      </c>
      <c r="J62">
        <v>0.12792999999999999</v>
      </c>
      <c r="K62">
        <v>5.9119999999999999E-2</v>
      </c>
      <c r="L62">
        <f t="shared" si="0"/>
        <v>7.7533333333333328E-4</v>
      </c>
      <c r="M62">
        <f t="shared" si="1"/>
        <v>3.583030303030303E-4</v>
      </c>
      <c r="N62">
        <v>0.74412</v>
      </c>
      <c r="O62">
        <v>0.92261000000000004</v>
      </c>
      <c r="P62" s="5">
        <f>(H62-H63)/H62</f>
        <v>1</v>
      </c>
      <c r="Q62" s="5">
        <v>22</v>
      </c>
      <c r="R62" s="5">
        <v>-1374.6555800000001</v>
      </c>
      <c r="S62" s="3">
        <v>2</v>
      </c>
      <c r="T62" s="5">
        <v>1.455E-2</v>
      </c>
      <c r="U62" s="5">
        <v>7.2700000000000004E-3</v>
      </c>
      <c r="V62" s="5">
        <v>21.788350000000001</v>
      </c>
      <c r="W62" s="5">
        <v>0.33432000000000001</v>
      </c>
      <c r="X62">
        <v>0.12792999999999999</v>
      </c>
      <c r="Y62">
        <v>5.9119999999999999E-2</v>
      </c>
      <c r="Z62">
        <f t="shared" si="2"/>
        <v>7.7533333333333328E-4</v>
      </c>
      <c r="AA62">
        <f t="shared" si="3"/>
        <v>3.583030303030303E-4</v>
      </c>
      <c r="AB62">
        <v>0.74412</v>
      </c>
      <c r="AC62">
        <v>0.92261000000000004</v>
      </c>
      <c r="AD62" s="5">
        <f t="shared" si="6"/>
        <v>1</v>
      </c>
      <c r="AE62" s="5">
        <v>22</v>
      </c>
      <c r="AF62" s="5">
        <v>-1374.6555800000001</v>
      </c>
      <c r="AG62" s="3">
        <v>3</v>
      </c>
      <c r="AH62" s="5">
        <v>1.477E-2</v>
      </c>
      <c r="AI62" s="5">
        <v>4.9199999999999999E-3</v>
      </c>
      <c r="AJ62" s="5">
        <v>20.858899999999998</v>
      </c>
      <c r="AK62" s="5">
        <v>0.24761</v>
      </c>
      <c r="AL62">
        <v>9.8960000000000006E-2</v>
      </c>
      <c r="AM62">
        <v>4.1689999999999998E-2</v>
      </c>
      <c r="AN62">
        <f t="shared" si="4"/>
        <v>5.9975757575757575E-4</v>
      </c>
      <c r="AO62">
        <f t="shared" si="5"/>
        <v>2.5266666666666666E-4</v>
      </c>
      <c r="AP62">
        <v>0.66376000000000002</v>
      </c>
      <c r="AQ62">
        <v>0.94840000000000002</v>
      </c>
      <c r="AR62" s="5">
        <f t="shared" si="7"/>
        <v>1</v>
      </c>
      <c r="AS62" s="5">
        <v>21</v>
      </c>
      <c r="AT62" s="5">
        <v>-1374.6555800000001</v>
      </c>
    </row>
    <row r="63" spans="1:46" x14ac:dyDescent="0.25">
      <c r="A63" s="2">
        <v>62</v>
      </c>
      <c r="B63">
        <v>20</v>
      </c>
      <c r="C63">
        <v>1</v>
      </c>
      <c r="D63" t="s">
        <v>22</v>
      </c>
      <c r="E63" s="3">
        <v>0</v>
      </c>
      <c r="F63" s="5">
        <v>0</v>
      </c>
      <c r="G63" s="5">
        <v>0</v>
      </c>
      <c r="H63" s="5">
        <v>0</v>
      </c>
      <c r="I63" s="5">
        <v>0</v>
      </c>
      <c r="J63">
        <v>0</v>
      </c>
      <c r="K63">
        <v>0</v>
      </c>
      <c r="L63">
        <f t="shared" si="0"/>
        <v>0</v>
      </c>
      <c r="M63">
        <f t="shared" si="1"/>
        <v>0</v>
      </c>
      <c r="N63">
        <v>0</v>
      </c>
      <c r="O63">
        <v>0</v>
      </c>
      <c r="P63" s="5"/>
      <c r="Q63" s="5">
        <v>0</v>
      </c>
      <c r="R63" s="5">
        <v>0</v>
      </c>
      <c r="S63" s="3">
        <v>0</v>
      </c>
      <c r="T63" s="5">
        <v>0</v>
      </c>
      <c r="U63" s="5">
        <v>0</v>
      </c>
      <c r="V63" s="5">
        <v>0</v>
      </c>
      <c r="W63" s="5">
        <v>0</v>
      </c>
      <c r="X63">
        <v>0</v>
      </c>
      <c r="Y63">
        <v>0</v>
      </c>
      <c r="Z63">
        <f t="shared" si="2"/>
        <v>0</v>
      </c>
      <c r="AA63">
        <f t="shared" si="3"/>
        <v>0</v>
      </c>
      <c r="AB63">
        <v>0</v>
      </c>
      <c r="AC63">
        <v>0</v>
      </c>
      <c r="AD63" s="5"/>
      <c r="AE63" s="5">
        <v>0</v>
      </c>
      <c r="AF63" s="5">
        <v>0</v>
      </c>
      <c r="AG63" s="3">
        <v>0</v>
      </c>
      <c r="AH63" s="5">
        <v>0</v>
      </c>
      <c r="AI63" s="5">
        <v>0</v>
      </c>
      <c r="AJ63" s="5">
        <v>0</v>
      </c>
      <c r="AK63" s="5">
        <v>0</v>
      </c>
      <c r="AL63">
        <v>0</v>
      </c>
      <c r="AM63">
        <v>0</v>
      </c>
      <c r="AN63">
        <f t="shared" si="4"/>
        <v>0</v>
      </c>
      <c r="AO63">
        <f t="shared" si="5"/>
        <v>0</v>
      </c>
      <c r="AP63">
        <v>0</v>
      </c>
      <c r="AQ63">
        <v>0</v>
      </c>
      <c r="AR63" s="5"/>
      <c r="AS63" s="5">
        <v>0</v>
      </c>
      <c r="AT63" s="5">
        <v>0</v>
      </c>
    </row>
    <row r="64" spans="1:46" x14ac:dyDescent="0.25">
      <c r="A64" s="2">
        <v>63</v>
      </c>
      <c r="B64">
        <v>21</v>
      </c>
      <c r="C64">
        <v>0</v>
      </c>
      <c r="D64" t="s">
        <v>21</v>
      </c>
      <c r="E64" s="3">
        <v>3</v>
      </c>
      <c r="F64" s="5">
        <v>3.9669999999999997E-2</v>
      </c>
      <c r="G64" s="5">
        <v>1.3220000000000001E-2</v>
      </c>
      <c r="H64" s="5">
        <v>22.369610000000002</v>
      </c>
      <c r="I64" s="5">
        <v>0.48093999999999998</v>
      </c>
      <c r="J64">
        <v>32.360979999999998</v>
      </c>
      <c r="K64">
        <v>13.35622</v>
      </c>
      <c r="L64">
        <f t="shared" si="0"/>
        <v>0.1961271515151515</v>
      </c>
      <c r="M64">
        <f t="shared" si="1"/>
        <v>8.0946787878787882E-2</v>
      </c>
      <c r="N64">
        <v>0.65356000000000003</v>
      </c>
      <c r="O64">
        <v>0.91283000000000003</v>
      </c>
      <c r="P64" s="5">
        <f>(H64-H65)/H64</f>
        <v>9.4964999389797161E-2</v>
      </c>
      <c r="Q64" s="5">
        <v>21</v>
      </c>
      <c r="R64" s="5">
        <v>-140.92569</v>
      </c>
      <c r="S64" s="3">
        <v>3</v>
      </c>
      <c r="T64" s="5">
        <v>3.9669999999999997E-2</v>
      </c>
      <c r="U64" s="5">
        <v>1.3220000000000001E-2</v>
      </c>
      <c r="V64" s="5">
        <v>22.369610000000002</v>
      </c>
      <c r="W64" s="5">
        <v>0.48093999999999998</v>
      </c>
      <c r="X64">
        <v>32.360979999999998</v>
      </c>
      <c r="Y64">
        <v>13.35622</v>
      </c>
      <c r="Z64">
        <f t="shared" si="2"/>
        <v>0.1961271515151515</v>
      </c>
      <c r="AA64">
        <f t="shared" si="3"/>
        <v>8.0946787878787882E-2</v>
      </c>
      <c r="AB64">
        <v>0.65356000000000003</v>
      </c>
      <c r="AC64">
        <v>0.91283000000000003</v>
      </c>
      <c r="AD64" s="5">
        <f t="shared" si="6"/>
        <v>9.4964999389797161E-2</v>
      </c>
      <c r="AE64" s="5">
        <v>21</v>
      </c>
      <c r="AF64" s="5">
        <v>-140.92569</v>
      </c>
      <c r="AG64" s="3">
        <v>3</v>
      </c>
      <c r="AH64" s="5">
        <v>3.9669999999999997E-2</v>
      </c>
      <c r="AI64" s="5">
        <v>1.3220000000000001E-2</v>
      </c>
      <c r="AJ64" s="5">
        <v>22.369610000000002</v>
      </c>
      <c r="AK64" s="5">
        <v>0.48093999999999998</v>
      </c>
      <c r="AL64">
        <v>32.360979999999998</v>
      </c>
      <c r="AM64">
        <v>13.35622</v>
      </c>
      <c r="AN64">
        <f t="shared" si="4"/>
        <v>0.1961271515151515</v>
      </c>
      <c r="AO64">
        <f t="shared" si="5"/>
        <v>8.0946787878787882E-2</v>
      </c>
      <c r="AP64">
        <v>0.65356000000000003</v>
      </c>
      <c r="AQ64">
        <v>0.91283000000000003</v>
      </c>
      <c r="AR64" s="5">
        <f t="shared" si="7"/>
        <v>0.1135214248259135</v>
      </c>
      <c r="AS64" s="5">
        <v>21</v>
      </c>
      <c r="AT64" s="5">
        <v>-140.92569</v>
      </c>
    </row>
    <row r="65" spans="1:46" x14ac:dyDescent="0.25">
      <c r="A65" s="2">
        <v>64</v>
      </c>
      <c r="B65">
        <v>21</v>
      </c>
      <c r="C65">
        <v>0</v>
      </c>
      <c r="D65" t="s">
        <v>22</v>
      </c>
      <c r="E65" s="3">
        <v>4</v>
      </c>
      <c r="F65" s="5">
        <v>1.8290000000000001E-2</v>
      </c>
      <c r="G65" s="5">
        <v>4.5700000000000003E-3</v>
      </c>
      <c r="H65" s="5">
        <v>20.245280000000001</v>
      </c>
      <c r="I65" s="5">
        <v>0.26868999999999998</v>
      </c>
      <c r="J65">
        <v>17.42107</v>
      </c>
      <c r="K65">
        <v>7.28986</v>
      </c>
      <c r="L65">
        <f t="shared" si="0"/>
        <v>0.10558224242424243</v>
      </c>
      <c r="M65">
        <f t="shared" si="1"/>
        <v>4.4180969696969698E-2</v>
      </c>
      <c r="N65">
        <v>0.70469000000000004</v>
      </c>
      <c r="O65">
        <v>0.88431000000000004</v>
      </c>
      <c r="P65" s="5"/>
      <c r="Q65" s="5">
        <v>19.5</v>
      </c>
      <c r="R65" s="5">
        <v>-877.89979000000005</v>
      </c>
      <c r="S65" s="3">
        <v>4</v>
      </c>
      <c r="T65" s="5">
        <v>1.8290000000000001E-2</v>
      </c>
      <c r="U65" s="5">
        <v>4.5700000000000003E-3</v>
      </c>
      <c r="V65" s="5">
        <v>20.245280000000001</v>
      </c>
      <c r="W65" s="5">
        <v>0.26868999999999998</v>
      </c>
      <c r="X65">
        <v>17.42107</v>
      </c>
      <c r="Y65">
        <v>7.28986</v>
      </c>
      <c r="Z65">
        <f t="shared" si="2"/>
        <v>0.10558224242424243</v>
      </c>
      <c r="AA65">
        <f t="shared" si="3"/>
        <v>4.4180969696969698E-2</v>
      </c>
      <c r="AB65">
        <v>0.70469000000000004</v>
      </c>
      <c r="AC65">
        <v>0.88431000000000004</v>
      </c>
      <c r="AD65" s="5"/>
      <c r="AE65" s="5">
        <v>19.5</v>
      </c>
      <c r="AF65" s="5">
        <v>-877.89979000000005</v>
      </c>
      <c r="AG65" s="3">
        <v>6</v>
      </c>
      <c r="AH65" s="5">
        <v>1.8550000000000001E-2</v>
      </c>
      <c r="AI65" s="5">
        <v>3.0899999999999999E-3</v>
      </c>
      <c r="AJ65" s="5">
        <v>19.830179999999999</v>
      </c>
      <c r="AK65" s="5">
        <v>0.18972</v>
      </c>
      <c r="AL65">
        <v>12.366300000000001</v>
      </c>
      <c r="AM65">
        <v>5.4241000000000001</v>
      </c>
      <c r="AN65">
        <f t="shared" si="4"/>
        <v>7.4947272727272737E-2</v>
      </c>
      <c r="AO65">
        <f t="shared" si="5"/>
        <v>3.2873333333333331E-2</v>
      </c>
      <c r="AP65">
        <v>0.80311999999999995</v>
      </c>
      <c r="AQ65">
        <v>0.92286999999999997</v>
      </c>
      <c r="AR65" s="5"/>
      <c r="AS65" s="5">
        <v>19.33333</v>
      </c>
      <c r="AT65" s="5">
        <v>-877.89979000000005</v>
      </c>
    </row>
    <row r="66" spans="1:46" x14ac:dyDescent="0.25">
      <c r="A66" s="2">
        <v>65</v>
      </c>
      <c r="B66">
        <v>21</v>
      </c>
      <c r="C66">
        <v>1</v>
      </c>
      <c r="D66" t="s">
        <v>21</v>
      </c>
      <c r="E66" s="3">
        <v>6</v>
      </c>
      <c r="F66" s="5">
        <v>6.6409999999999997E-2</v>
      </c>
      <c r="G66" s="5">
        <v>1.107E-2</v>
      </c>
      <c r="H66" s="5">
        <v>20.88578</v>
      </c>
      <c r="I66" s="5">
        <v>0.47911999999999999</v>
      </c>
      <c r="J66">
        <v>33.460630000000002</v>
      </c>
      <c r="K66">
        <v>9.8585899999999995</v>
      </c>
      <c r="L66">
        <f t="shared" si="0"/>
        <v>0.20279169696969698</v>
      </c>
      <c r="M66">
        <f t="shared" si="1"/>
        <v>5.9749030303030297E-2</v>
      </c>
      <c r="N66">
        <v>0.67837999999999998</v>
      </c>
      <c r="O66">
        <v>0.88848000000000005</v>
      </c>
      <c r="P66" s="5">
        <f>(H66-H67)/H66</f>
        <v>1.2243258331745357E-2</v>
      </c>
      <c r="Q66" s="5">
        <v>20.66667</v>
      </c>
      <c r="R66" s="5">
        <v>-1749.66409</v>
      </c>
      <c r="S66" s="3">
        <v>5</v>
      </c>
      <c r="T66" s="5">
        <v>6.7729999999999999E-2</v>
      </c>
      <c r="U66" s="5">
        <v>1.355E-2</v>
      </c>
      <c r="V66" s="5">
        <v>20.379619999999999</v>
      </c>
      <c r="W66" s="5">
        <v>0.50465000000000004</v>
      </c>
      <c r="X66">
        <v>29.589649999999999</v>
      </c>
      <c r="Y66">
        <v>9.0300200000000004</v>
      </c>
      <c r="Z66">
        <f t="shared" si="2"/>
        <v>0.17933121212121211</v>
      </c>
      <c r="AA66">
        <f t="shared" si="3"/>
        <v>5.4727393939393944E-2</v>
      </c>
      <c r="AB66">
        <v>0.66791999999999996</v>
      </c>
      <c r="AC66">
        <v>0.80920999999999998</v>
      </c>
      <c r="AD66" s="5">
        <f t="shared" si="6"/>
        <v>-1.2289237974015254E-2</v>
      </c>
      <c r="AE66" s="5">
        <v>19.8</v>
      </c>
      <c r="AF66" s="5">
        <v>-351.61191000000002</v>
      </c>
      <c r="AG66" s="3">
        <v>5</v>
      </c>
      <c r="AH66" s="5">
        <v>6.7729999999999999E-2</v>
      </c>
      <c r="AI66" s="5">
        <v>1.355E-2</v>
      </c>
      <c r="AJ66" s="5">
        <v>20.379619999999999</v>
      </c>
      <c r="AK66" s="5">
        <v>0.50465000000000004</v>
      </c>
      <c r="AL66">
        <v>29.589649999999999</v>
      </c>
      <c r="AM66">
        <v>9.0300200000000004</v>
      </c>
      <c r="AN66">
        <f t="shared" si="4"/>
        <v>0.17933121212121211</v>
      </c>
      <c r="AO66">
        <f t="shared" si="5"/>
        <v>5.4727393939393944E-2</v>
      </c>
      <c r="AP66">
        <v>0.66791999999999996</v>
      </c>
      <c r="AQ66">
        <v>0.80920999999999998</v>
      </c>
      <c r="AR66" s="5">
        <f t="shared" si="7"/>
        <v>-1.4305958599816919E-2</v>
      </c>
      <c r="AS66" s="5">
        <v>19.8</v>
      </c>
      <c r="AT66" s="5">
        <v>-351.61191000000002</v>
      </c>
    </row>
    <row r="67" spans="1:46" x14ac:dyDescent="0.25">
      <c r="A67" s="2">
        <v>66</v>
      </c>
      <c r="B67">
        <v>21</v>
      </c>
      <c r="C67">
        <v>1</v>
      </c>
      <c r="D67" t="s">
        <v>22</v>
      </c>
      <c r="E67" s="3">
        <v>8</v>
      </c>
      <c r="F67" s="5">
        <v>5.5570000000000001E-2</v>
      </c>
      <c r="G67" s="5">
        <v>6.9499999999999996E-3</v>
      </c>
      <c r="H67" s="5">
        <v>20.63007</v>
      </c>
      <c r="I67" s="5">
        <v>0.33567999999999998</v>
      </c>
      <c r="J67">
        <v>21.086549999999999</v>
      </c>
      <c r="K67">
        <v>9.0601500000000001</v>
      </c>
      <c r="L67">
        <f t="shared" ref="L67:L85" si="8">J67/165</f>
        <v>0.12779727272727273</v>
      </c>
      <c r="M67">
        <f t="shared" ref="M67:M85" si="9">K67/165</f>
        <v>5.491E-2</v>
      </c>
      <c r="N67">
        <v>0.72136</v>
      </c>
      <c r="O67">
        <v>0.87151999999999996</v>
      </c>
      <c r="P67" s="5"/>
      <c r="Q67" s="5">
        <v>20</v>
      </c>
      <c r="R67" s="5">
        <v>-1334.78548</v>
      </c>
      <c r="S67" s="3">
        <v>8</v>
      </c>
      <c r="T67" s="5">
        <v>5.5570000000000001E-2</v>
      </c>
      <c r="U67" s="5">
        <v>6.9499999999999996E-3</v>
      </c>
      <c r="V67" s="5">
        <v>20.63007</v>
      </c>
      <c r="W67" s="5">
        <v>0.33567999999999998</v>
      </c>
      <c r="X67">
        <v>21.086549999999999</v>
      </c>
      <c r="Y67">
        <v>9.0601500000000001</v>
      </c>
      <c r="Z67">
        <f t="shared" ref="Z67:Z85" si="10">X67/165</f>
        <v>0.12779727272727273</v>
      </c>
      <c r="AA67">
        <f t="shared" ref="AA67:AA85" si="11">Y67/165</f>
        <v>5.491E-2</v>
      </c>
      <c r="AB67">
        <v>0.72136</v>
      </c>
      <c r="AC67">
        <v>0.87151999999999996</v>
      </c>
      <c r="AD67" s="5"/>
      <c r="AE67" s="5">
        <v>20</v>
      </c>
      <c r="AF67" s="5">
        <v>-1334.78548</v>
      </c>
      <c r="AG67" s="3">
        <v>9</v>
      </c>
      <c r="AH67" s="5">
        <v>5.7230000000000003E-2</v>
      </c>
      <c r="AI67" s="5">
        <v>6.3600000000000002E-3</v>
      </c>
      <c r="AJ67" s="5">
        <v>20.67117</v>
      </c>
      <c r="AK67" s="5">
        <v>0.31566</v>
      </c>
      <c r="AL67">
        <v>19.871980000000001</v>
      </c>
      <c r="AM67">
        <v>8.6803500000000007</v>
      </c>
      <c r="AN67">
        <f t="shared" ref="AN67:AN85" si="12">AL67/165</f>
        <v>0.12043624242424243</v>
      </c>
      <c r="AO67">
        <f t="shared" ref="AO67:AO85" si="13">AM67/165</f>
        <v>5.2608181818181825E-2</v>
      </c>
      <c r="AP67">
        <v>0.73665999999999998</v>
      </c>
      <c r="AQ67">
        <v>0.88578999999999997</v>
      </c>
      <c r="AR67" s="5"/>
      <c r="AS67" s="5">
        <v>20.11111</v>
      </c>
      <c r="AT67" s="5">
        <v>-1296.7332200000001</v>
      </c>
    </row>
    <row r="68" spans="1:46" x14ac:dyDescent="0.25">
      <c r="A68" s="2">
        <v>67</v>
      </c>
      <c r="B68">
        <v>22</v>
      </c>
      <c r="C68">
        <v>1</v>
      </c>
      <c r="D68" t="s">
        <v>21</v>
      </c>
      <c r="E68" s="3">
        <v>2</v>
      </c>
      <c r="F68" s="5">
        <v>1.502E-2</v>
      </c>
      <c r="G68" s="5">
        <v>7.5100000000000002E-3</v>
      </c>
      <c r="H68" s="5">
        <v>21.43984</v>
      </c>
      <c r="I68" s="5">
        <v>0.31467000000000001</v>
      </c>
      <c r="J68">
        <v>20.79936</v>
      </c>
      <c r="K68">
        <v>9.8860899999999994</v>
      </c>
      <c r="L68">
        <f t="shared" si="8"/>
        <v>0.12605672727272726</v>
      </c>
      <c r="M68">
        <f t="shared" si="9"/>
        <v>5.9915696969696966E-2</v>
      </c>
      <c r="N68">
        <v>0.81679999999999997</v>
      </c>
      <c r="O68">
        <v>0.95443</v>
      </c>
      <c r="P68" s="5">
        <f>(H68-H69)/H68</f>
        <v>7.6485645415264272E-2</v>
      </c>
      <c r="Q68" s="5">
        <v>21</v>
      </c>
      <c r="R68" s="5">
        <v>-63.753639999999997</v>
      </c>
      <c r="S68" s="3">
        <v>2</v>
      </c>
      <c r="T68" s="5">
        <v>1.502E-2</v>
      </c>
      <c r="U68" s="5">
        <v>7.5100000000000002E-3</v>
      </c>
      <c r="V68" s="5">
        <v>21.43984</v>
      </c>
      <c r="W68" s="5">
        <v>0.31467000000000001</v>
      </c>
      <c r="X68">
        <v>20.79936</v>
      </c>
      <c r="Y68">
        <v>9.8860899999999994</v>
      </c>
      <c r="Z68">
        <f t="shared" si="10"/>
        <v>0.12605672727272726</v>
      </c>
      <c r="AA68">
        <f t="shared" si="11"/>
        <v>5.9915696969696966E-2</v>
      </c>
      <c r="AB68">
        <v>0.81679999999999997</v>
      </c>
      <c r="AC68">
        <v>0.95443</v>
      </c>
      <c r="AD68" s="5">
        <f t="shared" ref="AD68:AD84" si="14">(V68-V69)/V68</f>
        <v>7.6485645415264272E-2</v>
      </c>
      <c r="AE68" s="5">
        <v>21</v>
      </c>
      <c r="AF68" s="5">
        <v>-63.753639999999997</v>
      </c>
      <c r="AG68" s="3">
        <v>2</v>
      </c>
      <c r="AH68" s="5">
        <v>1.502E-2</v>
      </c>
      <c r="AI68" s="5">
        <v>7.5100000000000002E-3</v>
      </c>
      <c r="AJ68" s="5">
        <v>21.43984</v>
      </c>
      <c r="AK68" s="5">
        <v>0.31467000000000001</v>
      </c>
      <c r="AL68">
        <v>20.79936</v>
      </c>
      <c r="AM68">
        <v>9.8860899999999994</v>
      </c>
      <c r="AN68">
        <f t="shared" si="12"/>
        <v>0.12605672727272726</v>
      </c>
      <c r="AO68">
        <f t="shared" si="13"/>
        <v>5.9915696969696966E-2</v>
      </c>
      <c r="AP68">
        <v>0.81679999999999997</v>
      </c>
      <c r="AQ68">
        <v>0.95443</v>
      </c>
      <c r="AR68" s="5">
        <f t="shared" ref="AR68:AR84" si="15">(AJ68-AJ69)/AJ68</f>
        <v>0.11079000589556631</v>
      </c>
      <c r="AS68" s="5">
        <v>21</v>
      </c>
      <c r="AT68" s="5">
        <v>-63.753639999999997</v>
      </c>
    </row>
    <row r="69" spans="1:46" x14ac:dyDescent="0.25">
      <c r="A69" s="2">
        <v>68</v>
      </c>
      <c r="B69">
        <v>22</v>
      </c>
      <c r="C69">
        <v>1</v>
      </c>
      <c r="D69" t="s">
        <v>22</v>
      </c>
      <c r="E69" s="3">
        <v>2</v>
      </c>
      <c r="F69" s="5">
        <v>2.2799999999999999E-3</v>
      </c>
      <c r="G69" s="5">
        <v>1.14E-3</v>
      </c>
      <c r="H69" s="5">
        <v>19.8</v>
      </c>
      <c r="I69" s="5">
        <v>0.10065</v>
      </c>
      <c r="J69">
        <v>6.48996</v>
      </c>
      <c r="K69">
        <v>4.1263100000000001</v>
      </c>
      <c r="L69">
        <f t="shared" si="8"/>
        <v>3.9333090909090908E-2</v>
      </c>
      <c r="M69">
        <f t="shared" si="9"/>
        <v>2.5007939393939395E-2</v>
      </c>
      <c r="N69">
        <v>0.94918000000000002</v>
      </c>
      <c r="O69">
        <v>0.95113000000000003</v>
      </c>
      <c r="P69" s="5"/>
      <c r="Q69" s="5">
        <v>20</v>
      </c>
      <c r="R69" s="5">
        <v>-1498.44641</v>
      </c>
      <c r="S69" s="3">
        <v>2</v>
      </c>
      <c r="T69" s="5">
        <v>2.2799999999999999E-3</v>
      </c>
      <c r="U69" s="5">
        <v>1.14E-3</v>
      </c>
      <c r="V69" s="5">
        <v>19.8</v>
      </c>
      <c r="W69" s="5">
        <v>0.10065</v>
      </c>
      <c r="X69">
        <v>6.48996</v>
      </c>
      <c r="Y69">
        <v>4.1263100000000001</v>
      </c>
      <c r="Z69">
        <f t="shared" si="10"/>
        <v>3.9333090909090908E-2</v>
      </c>
      <c r="AA69">
        <f t="shared" si="11"/>
        <v>2.5007939393939395E-2</v>
      </c>
      <c r="AB69">
        <v>0.94918000000000002</v>
      </c>
      <c r="AC69">
        <v>0.95113000000000003</v>
      </c>
      <c r="AD69" s="5"/>
      <c r="AE69" s="5">
        <v>20</v>
      </c>
      <c r="AF69" s="5">
        <v>-1498.44641</v>
      </c>
      <c r="AG69" s="3">
        <v>2</v>
      </c>
      <c r="AH69" s="5">
        <v>1.25E-3</v>
      </c>
      <c r="AI69" s="5">
        <v>6.2E-4</v>
      </c>
      <c r="AJ69" s="5">
        <v>19.064520000000002</v>
      </c>
      <c r="AK69" s="5">
        <v>7.9219999999999999E-2</v>
      </c>
      <c r="AL69">
        <v>5.3229300000000004</v>
      </c>
      <c r="AM69">
        <v>3.28227</v>
      </c>
      <c r="AN69">
        <f t="shared" si="12"/>
        <v>3.226018181818182E-2</v>
      </c>
      <c r="AO69">
        <f t="shared" si="13"/>
        <v>1.9892545454545454E-2</v>
      </c>
      <c r="AP69">
        <v>0.97557000000000005</v>
      </c>
      <c r="AQ69">
        <v>0.96970000000000001</v>
      </c>
      <c r="AR69" s="5"/>
      <c r="AS69" s="5">
        <v>19</v>
      </c>
      <c r="AT69" s="5">
        <v>-1407.15906</v>
      </c>
    </row>
    <row r="70" spans="1:46" x14ac:dyDescent="0.25">
      <c r="A70" s="2">
        <v>69</v>
      </c>
      <c r="B70">
        <v>23</v>
      </c>
      <c r="C70">
        <v>0</v>
      </c>
      <c r="D70" t="s">
        <v>21</v>
      </c>
      <c r="E70" s="3">
        <v>2</v>
      </c>
      <c r="F70" s="5">
        <v>6.5399999999999998E-3</v>
      </c>
      <c r="G70" s="5">
        <v>3.2699999999999999E-3</v>
      </c>
      <c r="H70" s="5">
        <v>19.563639999999999</v>
      </c>
      <c r="I70" s="5">
        <v>0.21268000000000001</v>
      </c>
      <c r="J70">
        <v>13.894819999999999</v>
      </c>
      <c r="K70">
        <v>6.2273100000000001</v>
      </c>
      <c r="L70">
        <f t="shared" si="8"/>
        <v>8.4211030303030301E-2</v>
      </c>
      <c r="M70">
        <f t="shared" si="9"/>
        <v>3.7741272727272727E-2</v>
      </c>
      <c r="N70">
        <v>0.81140999999999996</v>
      </c>
      <c r="O70">
        <v>0.87885999999999997</v>
      </c>
      <c r="P70" s="5">
        <f>(H70-H71)/H70</f>
        <v>1</v>
      </c>
      <c r="Q70" s="5">
        <v>19</v>
      </c>
      <c r="R70" s="5">
        <v>-489.97708</v>
      </c>
      <c r="S70" s="3">
        <v>2</v>
      </c>
      <c r="T70" s="5">
        <v>6.5399999999999998E-3</v>
      </c>
      <c r="U70" s="5">
        <v>3.2699999999999999E-3</v>
      </c>
      <c r="V70" s="5">
        <v>19.563639999999999</v>
      </c>
      <c r="W70" s="5">
        <v>0.21268000000000001</v>
      </c>
      <c r="X70">
        <v>13.894819999999999</v>
      </c>
      <c r="Y70">
        <v>6.2273100000000001</v>
      </c>
      <c r="Z70">
        <f t="shared" si="10"/>
        <v>8.4211030303030301E-2</v>
      </c>
      <c r="AA70">
        <f t="shared" si="11"/>
        <v>3.7741272727272727E-2</v>
      </c>
      <c r="AB70">
        <v>0.81140999999999996</v>
      </c>
      <c r="AC70">
        <v>0.87885999999999997</v>
      </c>
      <c r="AD70" s="5">
        <f t="shared" si="14"/>
        <v>1</v>
      </c>
      <c r="AE70" s="5">
        <v>19</v>
      </c>
      <c r="AF70" s="5">
        <v>-489.97708</v>
      </c>
      <c r="AG70" s="3">
        <v>1</v>
      </c>
      <c r="AH70" s="5">
        <v>6.0600000000000003E-3</v>
      </c>
      <c r="AI70" s="5">
        <v>6.0600000000000003E-3</v>
      </c>
      <c r="AJ70" s="5">
        <v>20.127269999999999</v>
      </c>
      <c r="AK70" s="5">
        <v>0.34969</v>
      </c>
      <c r="AL70">
        <v>22.430720000000001</v>
      </c>
      <c r="AM70">
        <v>9.3659300000000005</v>
      </c>
      <c r="AN70">
        <f t="shared" si="12"/>
        <v>0.13594375757575758</v>
      </c>
      <c r="AO70">
        <f t="shared" si="13"/>
        <v>5.6763212121212124E-2</v>
      </c>
      <c r="AP70">
        <v>0.62282000000000004</v>
      </c>
      <c r="AQ70">
        <v>0.82915000000000005</v>
      </c>
      <c r="AR70" s="5">
        <f t="shared" si="15"/>
        <v>1</v>
      </c>
      <c r="AS70" s="5">
        <v>19</v>
      </c>
      <c r="AT70" s="5">
        <v>-489.97708</v>
      </c>
    </row>
    <row r="71" spans="1:46" x14ac:dyDescent="0.25">
      <c r="A71" s="2">
        <v>70</v>
      </c>
      <c r="B71">
        <v>23</v>
      </c>
      <c r="C71">
        <v>0</v>
      </c>
      <c r="D71" t="s">
        <v>22</v>
      </c>
      <c r="E71" s="3">
        <v>0</v>
      </c>
      <c r="F71" s="5">
        <v>0</v>
      </c>
      <c r="G71" s="5">
        <v>0</v>
      </c>
      <c r="H71" s="5">
        <v>0</v>
      </c>
      <c r="I71" s="5">
        <v>0</v>
      </c>
      <c r="J71">
        <v>0</v>
      </c>
      <c r="K71">
        <v>0</v>
      </c>
      <c r="L71">
        <f t="shared" si="8"/>
        <v>0</v>
      </c>
      <c r="M71">
        <f t="shared" si="9"/>
        <v>0</v>
      </c>
      <c r="N71">
        <v>0</v>
      </c>
      <c r="O71">
        <v>0</v>
      </c>
      <c r="P71" s="5"/>
      <c r="Q71" s="5">
        <v>0</v>
      </c>
      <c r="R71" s="5">
        <v>0</v>
      </c>
      <c r="S71" s="3">
        <v>0</v>
      </c>
      <c r="T71" s="5">
        <v>0</v>
      </c>
      <c r="U71" s="5">
        <v>0</v>
      </c>
      <c r="V71" s="5">
        <v>0</v>
      </c>
      <c r="W71" s="5">
        <v>0</v>
      </c>
      <c r="X71">
        <v>0</v>
      </c>
      <c r="Y71">
        <v>0</v>
      </c>
      <c r="Z71">
        <f t="shared" si="10"/>
        <v>0</v>
      </c>
      <c r="AA71">
        <f t="shared" si="11"/>
        <v>0</v>
      </c>
      <c r="AB71">
        <v>0</v>
      </c>
      <c r="AC71">
        <v>0</v>
      </c>
      <c r="AD71" s="5"/>
      <c r="AE71" s="5">
        <v>0</v>
      </c>
      <c r="AF71" s="5">
        <v>0</v>
      </c>
      <c r="AG71" s="3">
        <v>0</v>
      </c>
      <c r="AH71" s="5">
        <v>0</v>
      </c>
      <c r="AI71" s="5">
        <v>0</v>
      </c>
      <c r="AJ71" s="5">
        <v>0</v>
      </c>
      <c r="AK71" s="5">
        <v>0</v>
      </c>
      <c r="AL71">
        <v>0</v>
      </c>
      <c r="AM71">
        <v>0</v>
      </c>
      <c r="AN71">
        <f t="shared" si="12"/>
        <v>0</v>
      </c>
      <c r="AO71">
        <f t="shared" si="13"/>
        <v>0</v>
      </c>
      <c r="AP71">
        <v>0</v>
      </c>
      <c r="AQ71">
        <v>0</v>
      </c>
      <c r="AR71" s="5"/>
      <c r="AS71" s="5">
        <v>0</v>
      </c>
      <c r="AT71" s="5">
        <v>0</v>
      </c>
    </row>
    <row r="72" spans="1:46" x14ac:dyDescent="0.25">
      <c r="A72" s="2">
        <v>71</v>
      </c>
      <c r="B72">
        <v>24</v>
      </c>
      <c r="C72">
        <v>1</v>
      </c>
      <c r="D72" t="s">
        <v>21</v>
      </c>
      <c r="E72" s="3">
        <v>4</v>
      </c>
      <c r="F72" s="5">
        <v>2.4279999999999999E-2</v>
      </c>
      <c r="G72" s="5">
        <v>6.0699999999999999E-3</v>
      </c>
      <c r="H72" s="5">
        <v>20.159469999999999</v>
      </c>
      <c r="I72" s="5">
        <v>0.30802000000000002</v>
      </c>
      <c r="J72">
        <v>22.891639999999999</v>
      </c>
      <c r="K72">
        <v>4.9842700000000004</v>
      </c>
      <c r="L72">
        <f t="shared" si="8"/>
        <v>0.13873721212121212</v>
      </c>
      <c r="M72">
        <f t="shared" si="9"/>
        <v>3.0207696969696971E-2</v>
      </c>
      <c r="N72">
        <v>0.45743</v>
      </c>
      <c r="O72">
        <v>0.91768000000000005</v>
      </c>
      <c r="P72" s="5">
        <f>(H72-H73)/H72</f>
        <v>1.7122473953928311E-2</v>
      </c>
      <c r="Q72" s="5">
        <v>20</v>
      </c>
      <c r="R72" s="5">
        <v>-237.13085000000001</v>
      </c>
      <c r="S72" s="3">
        <v>2</v>
      </c>
      <c r="T72" s="5">
        <v>2.2960000000000001E-2</v>
      </c>
      <c r="U72" s="5">
        <v>1.1480000000000001E-2</v>
      </c>
      <c r="V72" s="5">
        <v>21.12846</v>
      </c>
      <c r="W72" s="5">
        <v>0.41813</v>
      </c>
      <c r="X72">
        <v>29.027439999999999</v>
      </c>
      <c r="Y72">
        <v>8.5983099999999997</v>
      </c>
      <c r="Z72">
        <f t="shared" si="10"/>
        <v>0.17592387878787877</v>
      </c>
      <c r="AA72">
        <f t="shared" si="11"/>
        <v>5.2110969696969697E-2</v>
      </c>
      <c r="AB72">
        <v>0.70454000000000006</v>
      </c>
      <c r="AC72">
        <v>0.95354000000000005</v>
      </c>
      <c r="AD72" s="5">
        <f t="shared" si="14"/>
        <v>2.3659556825249006E-2</v>
      </c>
      <c r="AE72" s="5">
        <v>21</v>
      </c>
      <c r="AF72" s="5">
        <v>-22.173290000000001</v>
      </c>
      <c r="AG72" s="3">
        <v>3</v>
      </c>
      <c r="AH72" s="5">
        <v>2.3029999999999998E-2</v>
      </c>
      <c r="AI72" s="5">
        <v>7.6800000000000002E-3</v>
      </c>
      <c r="AJ72" s="5">
        <v>20.418970000000002</v>
      </c>
      <c r="AK72" s="5">
        <v>0.28850999999999999</v>
      </c>
      <c r="AL72">
        <v>20.10388</v>
      </c>
      <c r="AM72">
        <v>6.1083299999999996</v>
      </c>
      <c r="AN72">
        <f t="shared" si="12"/>
        <v>0.12184169696969697</v>
      </c>
      <c r="AO72">
        <f t="shared" si="13"/>
        <v>3.7020181818181813E-2</v>
      </c>
      <c r="AP72">
        <v>0.80303000000000002</v>
      </c>
      <c r="AQ72">
        <v>0.96902999999999995</v>
      </c>
      <c r="AR72" s="5">
        <f t="shared" si="15"/>
        <v>-1.0264964393404673E-2</v>
      </c>
      <c r="AS72" s="5">
        <v>20.33333</v>
      </c>
      <c r="AT72" s="5">
        <v>-22.173290000000001</v>
      </c>
    </row>
    <row r="73" spans="1:46" x14ac:dyDescent="0.25">
      <c r="A73" s="2">
        <v>72</v>
      </c>
      <c r="B73">
        <v>24</v>
      </c>
      <c r="C73">
        <v>1</v>
      </c>
      <c r="D73" t="s">
        <v>22</v>
      </c>
      <c r="E73" s="3">
        <v>2</v>
      </c>
      <c r="F73" s="5">
        <v>1.2999999999999999E-2</v>
      </c>
      <c r="G73" s="5">
        <v>6.4999999999999997E-3</v>
      </c>
      <c r="H73" s="5">
        <v>19.81429</v>
      </c>
      <c r="I73" s="5">
        <v>0.33787</v>
      </c>
      <c r="J73">
        <v>23.580909999999999</v>
      </c>
      <c r="K73">
        <v>5.78871</v>
      </c>
      <c r="L73">
        <f t="shared" si="8"/>
        <v>0.14291460606060605</v>
      </c>
      <c r="M73">
        <f t="shared" si="9"/>
        <v>3.5083090909090911E-2</v>
      </c>
      <c r="N73">
        <v>0.57618999999999998</v>
      </c>
      <c r="O73">
        <v>0.87392999999999998</v>
      </c>
      <c r="P73" s="5"/>
      <c r="Q73" s="5">
        <v>19</v>
      </c>
      <c r="R73" s="5">
        <v>-17436.816409999999</v>
      </c>
      <c r="S73" s="3">
        <v>1</v>
      </c>
      <c r="T73" s="5">
        <v>1.286E-2</v>
      </c>
      <c r="U73" s="5">
        <v>1.286E-2</v>
      </c>
      <c r="V73" s="5">
        <v>20.62857</v>
      </c>
      <c r="W73" s="5">
        <v>0.62578999999999996</v>
      </c>
      <c r="X73">
        <v>42.648299999999999</v>
      </c>
      <c r="Y73">
        <v>10.44904</v>
      </c>
      <c r="Z73">
        <f t="shared" si="10"/>
        <v>0.25847454545454546</v>
      </c>
      <c r="AA73">
        <f t="shared" si="11"/>
        <v>6.3327515151515149E-2</v>
      </c>
      <c r="AB73">
        <v>0.41253000000000001</v>
      </c>
      <c r="AC73">
        <v>0.74785999999999997</v>
      </c>
      <c r="AD73" s="5"/>
      <c r="AE73" s="5">
        <v>19</v>
      </c>
      <c r="AF73" s="5">
        <v>-17436.816409999999</v>
      </c>
      <c r="AG73" s="3">
        <v>1</v>
      </c>
      <c r="AH73" s="5">
        <v>1.286E-2</v>
      </c>
      <c r="AI73" s="5">
        <v>1.286E-2</v>
      </c>
      <c r="AJ73" s="5">
        <v>20.62857</v>
      </c>
      <c r="AK73" s="5">
        <v>0.62578999999999996</v>
      </c>
      <c r="AL73">
        <v>42.648299999999999</v>
      </c>
      <c r="AM73">
        <v>10.44904</v>
      </c>
      <c r="AN73">
        <f t="shared" si="12"/>
        <v>0.25847454545454546</v>
      </c>
      <c r="AO73">
        <f t="shared" si="13"/>
        <v>6.3327515151515149E-2</v>
      </c>
      <c r="AP73">
        <v>0.41253000000000001</v>
      </c>
      <c r="AQ73">
        <v>0.74785999999999997</v>
      </c>
      <c r="AR73" s="5"/>
      <c r="AS73" s="5">
        <v>19</v>
      </c>
      <c r="AT73" s="5">
        <v>-17436.816409999999</v>
      </c>
    </row>
    <row r="74" spans="1:46" x14ac:dyDescent="0.25">
      <c r="A74" s="2">
        <v>73</v>
      </c>
      <c r="B74">
        <v>25</v>
      </c>
      <c r="C74">
        <v>1</v>
      </c>
      <c r="D74" t="s">
        <v>21</v>
      </c>
      <c r="E74" s="3">
        <v>2</v>
      </c>
      <c r="F74" s="5">
        <v>3.3649999999999999E-2</v>
      </c>
      <c r="G74" s="5">
        <v>1.6820000000000002E-2</v>
      </c>
      <c r="H74" s="5">
        <v>20.59778</v>
      </c>
      <c r="I74" s="5">
        <v>0.61029</v>
      </c>
      <c r="J74">
        <v>44.138800000000003</v>
      </c>
      <c r="K74">
        <v>8.8481900000000007</v>
      </c>
      <c r="L74">
        <f t="shared" si="8"/>
        <v>0.26750787878787879</v>
      </c>
      <c r="M74">
        <f t="shared" si="9"/>
        <v>5.3625393939393945E-2</v>
      </c>
      <c r="N74">
        <v>0.62575000000000003</v>
      </c>
      <c r="O74">
        <v>0.84418000000000004</v>
      </c>
      <c r="P74" s="5">
        <f>(H74-H75)/H74</f>
        <v>-1.2320745245361345E-2</v>
      </c>
      <c r="Q74" s="5">
        <v>20</v>
      </c>
      <c r="R74" s="5">
        <v>-85.693529999999996</v>
      </c>
      <c r="S74" s="3">
        <v>2</v>
      </c>
      <c r="T74" s="5">
        <v>3.3939999999999998E-2</v>
      </c>
      <c r="U74" s="5">
        <v>1.6969999999999999E-2</v>
      </c>
      <c r="V74" s="5">
        <v>20.98452</v>
      </c>
      <c r="W74" s="5">
        <v>0.59358</v>
      </c>
      <c r="X74">
        <v>42.835769999999997</v>
      </c>
      <c r="Y74">
        <v>10.76003</v>
      </c>
      <c r="Z74">
        <f t="shared" si="10"/>
        <v>0.25961072727272727</v>
      </c>
      <c r="AA74">
        <f t="shared" si="11"/>
        <v>6.5212303030303037E-2</v>
      </c>
      <c r="AB74">
        <v>0.63868000000000003</v>
      </c>
      <c r="AC74">
        <v>0.90307000000000004</v>
      </c>
      <c r="AD74" s="5">
        <f t="shared" si="14"/>
        <v>6.3360991816825279E-3</v>
      </c>
      <c r="AE74" s="5">
        <v>20</v>
      </c>
      <c r="AF74" s="5">
        <v>-1774.0404699999999</v>
      </c>
      <c r="AG74" s="3">
        <v>2</v>
      </c>
      <c r="AH74" s="5">
        <v>3.3939999999999998E-2</v>
      </c>
      <c r="AI74" s="5">
        <v>1.6969999999999999E-2</v>
      </c>
      <c r="AJ74" s="5">
        <v>20.98452</v>
      </c>
      <c r="AK74" s="5">
        <v>0.59358</v>
      </c>
      <c r="AL74">
        <v>42.835769999999997</v>
      </c>
      <c r="AM74">
        <v>10.76003</v>
      </c>
      <c r="AN74">
        <f t="shared" si="12"/>
        <v>0.25961072727272727</v>
      </c>
      <c r="AO74">
        <f t="shared" si="13"/>
        <v>6.5212303030303037E-2</v>
      </c>
      <c r="AP74">
        <v>0.63868000000000003</v>
      </c>
      <c r="AQ74">
        <v>0.90307000000000004</v>
      </c>
      <c r="AR74" s="5">
        <f t="shared" si="15"/>
        <v>6.3360991816825279E-3</v>
      </c>
      <c r="AS74" s="5">
        <v>20</v>
      </c>
      <c r="AT74" s="5">
        <v>-1774.0404699999999</v>
      </c>
    </row>
    <row r="75" spans="1:46" x14ac:dyDescent="0.25">
      <c r="A75" s="2">
        <v>74</v>
      </c>
      <c r="B75">
        <v>25</v>
      </c>
      <c r="C75">
        <v>1</v>
      </c>
      <c r="D75" t="s">
        <v>22</v>
      </c>
      <c r="E75" s="3">
        <v>1</v>
      </c>
      <c r="F75" s="5">
        <v>9.4000000000000004E-3</v>
      </c>
      <c r="G75" s="5">
        <v>9.4000000000000004E-3</v>
      </c>
      <c r="H75" s="5">
        <v>20.851559999999999</v>
      </c>
      <c r="I75" s="5">
        <v>0.45376</v>
      </c>
      <c r="J75">
        <v>32.582619999999999</v>
      </c>
      <c r="K75">
        <v>10.003780000000001</v>
      </c>
      <c r="L75">
        <f t="shared" si="8"/>
        <v>0.19747042424242423</v>
      </c>
      <c r="M75">
        <f t="shared" si="9"/>
        <v>6.0628969696969702E-2</v>
      </c>
      <c r="N75">
        <v>0.57389999999999997</v>
      </c>
      <c r="O75">
        <v>0.92922000000000005</v>
      </c>
      <c r="P75" s="5"/>
      <c r="Q75" s="5">
        <v>21</v>
      </c>
      <c r="R75" s="5">
        <v>-1017921344</v>
      </c>
      <c r="S75" s="3">
        <v>1</v>
      </c>
      <c r="T75" s="5">
        <v>9.4000000000000004E-3</v>
      </c>
      <c r="U75" s="5">
        <v>9.4000000000000004E-3</v>
      </c>
      <c r="V75" s="5">
        <v>20.851559999999999</v>
      </c>
      <c r="W75" s="5">
        <v>0.45376</v>
      </c>
      <c r="X75">
        <v>32.582619999999999</v>
      </c>
      <c r="Y75">
        <v>10.003780000000001</v>
      </c>
      <c r="Z75">
        <f t="shared" si="10"/>
        <v>0.19747042424242423</v>
      </c>
      <c r="AA75">
        <f t="shared" si="11"/>
        <v>6.0628969696969702E-2</v>
      </c>
      <c r="AB75">
        <v>0.57389999999999997</v>
      </c>
      <c r="AC75">
        <v>0.92922000000000005</v>
      </c>
      <c r="AD75" s="5"/>
      <c r="AE75" s="5">
        <v>21</v>
      </c>
      <c r="AF75" s="5">
        <v>-1017921344</v>
      </c>
      <c r="AG75" s="3">
        <v>1</v>
      </c>
      <c r="AH75" s="5">
        <v>9.4000000000000004E-3</v>
      </c>
      <c r="AI75" s="5">
        <v>9.4000000000000004E-3</v>
      </c>
      <c r="AJ75" s="5">
        <v>20.851559999999999</v>
      </c>
      <c r="AK75" s="5">
        <v>0.45376</v>
      </c>
      <c r="AL75">
        <v>32.582619999999999</v>
      </c>
      <c r="AM75">
        <v>10.003780000000001</v>
      </c>
      <c r="AN75">
        <f t="shared" si="12"/>
        <v>0.19747042424242423</v>
      </c>
      <c r="AO75">
        <f t="shared" si="13"/>
        <v>6.0628969696969702E-2</v>
      </c>
      <c r="AP75">
        <v>0.57389999999999997</v>
      </c>
      <c r="AQ75">
        <v>0.92922000000000005</v>
      </c>
      <c r="AR75" s="5"/>
      <c r="AS75" s="5">
        <v>21</v>
      </c>
      <c r="AT75" s="5">
        <v>-1017921344</v>
      </c>
    </row>
    <row r="76" spans="1:46" x14ac:dyDescent="0.25">
      <c r="A76" s="2">
        <v>75</v>
      </c>
      <c r="B76">
        <v>26</v>
      </c>
      <c r="C76">
        <v>0</v>
      </c>
      <c r="D76" t="s">
        <v>21</v>
      </c>
      <c r="E76" s="3">
        <v>2</v>
      </c>
      <c r="F76" s="5">
        <v>6.6499999999999997E-3</v>
      </c>
      <c r="G76" s="5">
        <v>3.32E-3</v>
      </c>
      <c r="H76" s="5">
        <v>19.36628</v>
      </c>
      <c r="I76" s="5">
        <v>0.24653</v>
      </c>
      <c r="J76">
        <v>17.01923</v>
      </c>
      <c r="K76">
        <v>4.8965199999999998</v>
      </c>
      <c r="L76">
        <f t="shared" si="8"/>
        <v>0.10314684848484848</v>
      </c>
      <c r="M76">
        <f t="shared" si="9"/>
        <v>2.9675878787878786E-2</v>
      </c>
      <c r="N76">
        <v>0.68013999999999997</v>
      </c>
      <c r="O76">
        <v>0.86638000000000004</v>
      </c>
      <c r="P76" s="5">
        <f>(H76-H77)/H76</f>
        <v>1</v>
      </c>
      <c r="Q76" s="5">
        <v>19</v>
      </c>
      <c r="R76" s="5">
        <v>-253.73725999999999</v>
      </c>
      <c r="S76" s="3">
        <v>2</v>
      </c>
      <c r="T76" s="5">
        <v>6.6499999999999997E-3</v>
      </c>
      <c r="U76" s="5">
        <v>3.32E-3</v>
      </c>
      <c r="V76" s="5">
        <v>19.36628</v>
      </c>
      <c r="W76" s="5">
        <v>0.24653</v>
      </c>
      <c r="X76">
        <v>17.01923</v>
      </c>
      <c r="Y76">
        <v>4.8965199999999998</v>
      </c>
      <c r="Z76">
        <f t="shared" si="10"/>
        <v>0.10314684848484848</v>
      </c>
      <c r="AA76">
        <f t="shared" si="11"/>
        <v>2.9675878787878786E-2</v>
      </c>
      <c r="AB76">
        <v>0.68013999999999997</v>
      </c>
      <c r="AC76">
        <v>0.86638000000000004</v>
      </c>
      <c r="AD76" s="5">
        <f t="shared" si="14"/>
        <v>1</v>
      </c>
      <c r="AE76" s="5">
        <v>19</v>
      </c>
      <c r="AF76" s="5">
        <v>-253.73725999999999</v>
      </c>
      <c r="AG76" s="3">
        <v>2</v>
      </c>
      <c r="AH76" s="5">
        <v>6.6499999999999997E-3</v>
      </c>
      <c r="AI76" s="5">
        <v>3.32E-3</v>
      </c>
      <c r="AJ76" s="5">
        <v>19.36628</v>
      </c>
      <c r="AK76" s="5">
        <v>0.24653</v>
      </c>
      <c r="AL76">
        <v>17.01923</v>
      </c>
      <c r="AM76">
        <v>4.8965199999999998</v>
      </c>
      <c r="AN76">
        <f t="shared" si="12"/>
        <v>0.10314684848484848</v>
      </c>
      <c r="AO76">
        <f t="shared" si="13"/>
        <v>2.9675878787878786E-2</v>
      </c>
      <c r="AP76">
        <v>0.68013999999999997</v>
      </c>
      <c r="AQ76">
        <v>0.86638000000000004</v>
      </c>
      <c r="AR76" s="5">
        <f t="shared" si="15"/>
        <v>1</v>
      </c>
      <c r="AS76" s="5">
        <v>19</v>
      </c>
      <c r="AT76" s="5">
        <v>-253.73725999999999</v>
      </c>
    </row>
    <row r="77" spans="1:46" x14ac:dyDescent="0.25">
      <c r="A77" s="2">
        <v>76</v>
      </c>
      <c r="B77">
        <v>26</v>
      </c>
      <c r="C77">
        <v>0</v>
      </c>
      <c r="D77" t="s">
        <v>22</v>
      </c>
      <c r="E77" s="3">
        <v>0</v>
      </c>
      <c r="F77" s="5">
        <v>0</v>
      </c>
      <c r="G77" s="5">
        <v>0</v>
      </c>
      <c r="H77" s="5">
        <v>0</v>
      </c>
      <c r="I77" s="5">
        <v>0</v>
      </c>
      <c r="J77">
        <v>0</v>
      </c>
      <c r="K77">
        <v>0</v>
      </c>
      <c r="L77">
        <f t="shared" si="8"/>
        <v>0</v>
      </c>
      <c r="M77">
        <f t="shared" si="9"/>
        <v>0</v>
      </c>
      <c r="N77">
        <v>0</v>
      </c>
      <c r="O77">
        <v>0</v>
      </c>
      <c r="P77" s="5"/>
      <c r="Q77" s="5">
        <v>0</v>
      </c>
      <c r="R77" s="5">
        <v>0</v>
      </c>
      <c r="S77" s="3">
        <v>0</v>
      </c>
      <c r="T77" s="5">
        <v>0</v>
      </c>
      <c r="U77" s="5">
        <v>0</v>
      </c>
      <c r="V77" s="5">
        <v>0</v>
      </c>
      <c r="W77" s="5">
        <v>0</v>
      </c>
      <c r="X77">
        <v>0</v>
      </c>
      <c r="Y77">
        <v>0</v>
      </c>
      <c r="Z77">
        <f t="shared" si="10"/>
        <v>0</v>
      </c>
      <c r="AA77">
        <f t="shared" si="11"/>
        <v>0</v>
      </c>
      <c r="AB77">
        <v>0</v>
      </c>
      <c r="AC77">
        <v>0</v>
      </c>
      <c r="AD77" s="5"/>
      <c r="AE77" s="5">
        <v>0</v>
      </c>
      <c r="AF77" s="5">
        <v>0</v>
      </c>
      <c r="AG77" s="3">
        <v>0</v>
      </c>
      <c r="AH77" s="5">
        <v>0</v>
      </c>
      <c r="AI77" s="5">
        <v>0</v>
      </c>
      <c r="AJ77" s="5">
        <v>0</v>
      </c>
      <c r="AK77" s="5">
        <v>0</v>
      </c>
      <c r="AL77">
        <v>0</v>
      </c>
      <c r="AM77">
        <v>0</v>
      </c>
      <c r="AN77">
        <f t="shared" si="12"/>
        <v>0</v>
      </c>
      <c r="AO77">
        <f t="shared" si="13"/>
        <v>0</v>
      </c>
      <c r="AP77">
        <v>0</v>
      </c>
      <c r="AQ77">
        <v>0</v>
      </c>
      <c r="AR77" s="5"/>
      <c r="AS77" s="5">
        <v>0</v>
      </c>
      <c r="AT77" s="5">
        <v>0</v>
      </c>
    </row>
    <row r="78" spans="1:46" x14ac:dyDescent="0.25">
      <c r="A78" s="2">
        <v>77</v>
      </c>
      <c r="B78">
        <v>27</v>
      </c>
      <c r="C78">
        <v>1</v>
      </c>
      <c r="D78" t="s">
        <v>21</v>
      </c>
      <c r="E78" s="3">
        <v>2</v>
      </c>
      <c r="F78" s="5">
        <v>1.5980000000000001E-2</v>
      </c>
      <c r="G78" s="5">
        <v>7.9900000000000006E-3</v>
      </c>
      <c r="H78" s="5">
        <v>20.600460000000002</v>
      </c>
      <c r="I78" s="5">
        <v>0.32574999999999998</v>
      </c>
      <c r="J78">
        <v>22.496790000000001</v>
      </c>
      <c r="K78">
        <v>7.0142800000000003</v>
      </c>
      <c r="L78">
        <f t="shared" si="8"/>
        <v>0.13634418181818181</v>
      </c>
      <c r="M78">
        <f t="shared" si="9"/>
        <v>4.2510787878787884E-2</v>
      </c>
      <c r="N78">
        <v>0.75517999999999996</v>
      </c>
      <c r="O78">
        <v>0.93915000000000004</v>
      </c>
      <c r="P78" s="5">
        <f>(H78-H79)/H78</f>
        <v>4.4168431190371511E-2</v>
      </c>
      <c r="Q78" s="5">
        <v>20</v>
      </c>
      <c r="R78" s="5">
        <v>-568.10308999999995</v>
      </c>
      <c r="S78" s="3">
        <v>2</v>
      </c>
      <c r="T78" s="5">
        <v>1.5980000000000001E-2</v>
      </c>
      <c r="U78" s="5">
        <v>7.9900000000000006E-3</v>
      </c>
      <c r="V78" s="5">
        <v>20.600460000000002</v>
      </c>
      <c r="W78" s="5">
        <v>0.32574999999999998</v>
      </c>
      <c r="X78">
        <v>22.496790000000001</v>
      </c>
      <c r="Y78">
        <v>7.0142800000000003</v>
      </c>
      <c r="Z78">
        <f t="shared" si="10"/>
        <v>0.13634418181818181</v>
      </c>
      <c r="AA78">
        <f t="shared" si="11"/>
        <v>4.2510787878787884E-2</v>
      </c>
      <c r="AB78">
        <v>0.75517999999999996</v>
      </c>
      <c r="AC78">
        <v>0.93915000000000004</v>
      </c>
      <c r="AD78" s="5">
        <f t="shared" si="14"/>
        <v>4.4168431190371511E-2</v>
      </c>
      <c r="AE78" s="5">
        <v>20</v>
      </c>
      <c r="AF78" s="5">
        <v>-568.10308999999995</v>
      </c>
      <c r="AG78" s="3">
        <v>1</v>
      </c>
      <c r="AH78" s="5">
        <v>1.6240000000000001E-2</v>
      </c>
      <c r="AI78" s="5">
        <v>1.6240000000000001E-2</v>
      </c>
      <c r="AJ78" s="5">
        <v>21.384609999999999</v>
      </c>
      <c r="AK78" s="5">
        <v>0.63644000000000001</v>
      </c>
      <c r="AL78">
        <v>44.025289999999998</v>
      </c>
      <c r="AM78">
        <v>12.782920000000001</v>
      </c>
      <c r="AN78">
        <f t="shared" si="12"/>
        <v>0.26681993939393939</v>
      </c>
      <c r="AO78">
        <f t="shared" si="13"/>
        <v>7.747224242424243E-2</v>
      </c>
      <c r="AP78">
        <v>0.50368000000000002</v>
      </c>
      <c r="AQ78">
        <v>0.88136000000000003</v>
      </c>
      <c r="AR78" s="5">
        <f t="shared" si="15"/>
        <v>0.10406175282130467</v>
      </c>
      <c r="AS78" s="5">
        <v>21</v>
      </c>
      <c r="AT78" s="5">
        <v>-2443.54468</v>
      </c>
    </row>
    <row r="79" spans="1:46" x14ac:dyDescent="0.25">
      <c r="A79" s="2">
        <v>78</v>
      </c>
      <c r="B79">
        <v>27</v>
      </c>
      <c r="C79">
        <v>1</v>
      </c>
      <c r="D79" t="s">
        <v>22</v>
      </c>
      <c r="E79" s="3">
        <v>4</v>
      </c>
      <c r="F79" s="5">
        <v>7.1599999999999997E-3</v>
      </c>
      <c r="G79" s="5">
        <v>1.7899999999999999E-3</v>
      </c>
      <c r="H79" s="5">
        <v>19.690570000000001</v>
      </c>
      <c r="I79" s="5">
        <v>0.16294</v>
      </c>
      <c r="J79">
        <v>10.51416</v>
      </c>
      <c r="K79">
        <v>5.7363499999999998</v>
      </c>
      <c r="L79">
        <f t="shared" si="8"/>
        <v>6.3722181818181817E-2</v>
      </c>
      <c r="M79">
        <f t="shared" si="9"/>
        <v>3.4765757575757575E-2</v>
      </c>
      <c r="N79">
        <v>0.80735999999999997</v>
      </c>
      <c r="O79">
        <v>0.86028000000000004</v>
      </c>
      <c r="P79" s="5"/>
      <c r="Q79" s="5">
        <v>19</v>
      </c>
      <c r="R79" s="5">
        <v>-569.45663000000002</v>
      </c>
      <c r="S79" s="3">
        <v>4</v>
      </c>
      <c r="T79" s="5">
        <v>7.1599999999999997E-3</v>
      </c>
      <c r="U79" s="5">
        <v>1.7899999999999999E-3</v>
      </c>
      <c r="V79" s="5">
        <v>19.690570000000001</v>
      </c>
      <c r="W79" s="5">
        <v>0.16294</v>
      </c>
      <c r="X79">
        <v>10.51416</v>
      </c>
      <c r="Y79">
        <v>5.7363499999999998</v>
      </c>
      <c r="Z79">
        <f t="shared" si="10"/>
        <v>6.3722181818181817E-2</v>
      </c>
      <c r="AA79">
        <f t="shared" si="11"/>
        <v>3.4765757575757575E-2</v>
      </c>
      <c r="AB79">
        <v>0.80735999999999997</v>
      </c>
      <c r="AC79">
        <v>0.86028000000000004</v>
      </c>
      <c r="AD79" s="5"/>
      <c r="AE79" s="5">
        <v>19</v>
      </c>
      <c r="AF79" s="5">
        <v>-569.45663000000002</v>
      </c>
      <c r="AG79" s="3">
        <v>2</v>
      </c>
      <c r="AH79" s="5">
        <v>4.3699999999999998E-3</v>
      </c>
      <c r="AI79" s="5">
        <v>2.1900000000000001E-3</v>
      </c>
      <c r="AJ79" s="5">
        <v>19.159289999999999</v>
      </c>
      <c r="AK79" s="5">
        <v>0.18697</v>
      </c>
      <c r="AL79">
        <v>13.059100000000001</v>
      </c>
      <c r="AM79">
        <v>4.2928499999999996</v>
      </c>
      <c r="AN79">
        <f t="shared" si="12"/>
        <v>7.9146060606060609E-2</v>
      </c>
      <c r="AO79">
        <f t="shared" si="13"/>
        <v>2.6017272727272726E-2</v>
      </c>
      <c r="AP79">
        <v>0.74311000000000005</v>
      </c>
      <c r="AQ79">
        <v>0.91852</v>
      </c>
      <c r="AR79" s="5"/>
      <c r="AS79" s="5">
        <v>19</v>
      </c>
      <c r="AT79" s="5">
        <v>-547.48523</v>
      </c>
    </row>
    <row r="80" spans="1:46" x14ac:dyDescent="0.25">
      <c r="A80" s="2">
        <v>79</v>
      </c>
      <c r="B80">
        <v>28</v>
      </c>
      <c r="C80">
        <v>0</v>
      </c>
      <c r="D80" t="s">
        <v>21</v>
      </c>
      <c r="E80" s="3">
        <v>1</v>
      </c>
      <c r="F80" s="5">
        <v>3.5599999999999998E-3</v>
      </c>
      <c r="G80" s="5">
        <v>3.5599999999999998E-3</v>
      </c>
      <c r="H80" s="5">
        <v>19.680409999999998</v>
      </c>
      <c r="I80" s="5">
        <v>0.27401999999999999</v>
      </c>
      <c r="J80">
        <v>18.42286</v>
      </c>
      <c r="K80">
        <v>6.7038599999999997</v>
      </c>
      <c r="L80">
        <f t="shared" si="8"/>
        <v>0.11165369696969697</v>
      </c>
      <c r="M80">
        <f t="shared" si="9"/>
        <v>4.0629454545454545E-2</v>
      </c>
      <c r="N80">
        <v>0.59628000000000003</v>
      </c>
      <c r="O80">
        <v>0.88182000000000005</v>
      </c>
      <c r="P80" s="5">
        <f>(H80-H81)/H80</f>
        <v>1</v>
      </c>
      <c r="Q80" s="5">
        <v>19</v>
      </c>
      <c r="R80" s="5">
        <v>-274.42993000000001</v>
      </c>
      <c r="S80" s="3">
        <v>1</v>
      </c>
      <c r="T80" s="5">
        <v>3.5599999999999998E-3</v>
      </c>
      <c r="U80" s="5">
        <v>3.5599999999999998E-3</v>
      </c>
      <c r="V80" s="5">
        <v>19.680409999999998</v>
      </c>
      <c r="W80" s="5">
        <v>0.27401999999999999</v>
      </c>
      <c r="X80">
        <v>18.42286</v>
      </c>
      <c r="Y80">
        <v>6.7038599999999997</v>
      </c>
      <c r="Z80">
        <f t="shared" si="10"/>
        <v>0.11165369696969697</v>
      </c>
      <c r="AA80">
        <f t="shared" si="11"/>
        <v>4.0629454545454545E-2</v>
      </c>
      <c r="AB80">
        <v>0.59628000000000003</v>
      </c>
      <c r="AC80">
        <v>0.88182000000000005</v>
      </c>
      <c r="AD80" s="5">
        <f t="shared" si="14"/>
        <v>1</v>
      </c>
      <c r="AE80" s="5">
        <v>19</v>
      </c>
      <c r="AF80" s="5">
        <v>-274.42993000000001</v>
      </c>
      <c r="AG80" s="3">
        <v>1</v>
      </c>
      <c r="AH80" s="5">
        <v>3.5599999999999998E-3</v>
      </c>
      <c r="AI80" s="5">
        <v>3.5599999999999998E-3</v>
      </c>
      <c r="AJ80" s="5">
        <v>19.680409999999998</v>
      </c>
      <c r="AK80" s="5">
        <v>0.27401999999999999</v>
      </c>
      <c r="AL80">
        <v>18.42286</v>
      </c>
      <c r="AM80">
        <v>6.7038599999999997</v>
      </c>
      <c r="AN80">
        <f t="shared" si="12"/>
        <v>0.11165369696969697</v>
      </c>
      <c r="AO80">
        <f t="shared" si="13"/>
        <v>4.0629454545454545E-2</v>
      </c>
      <c r="AP80">
        <v>0.59628000000000003</v>
      </c>
      <c r="AQ80">
        <v>0.88182000000000005</v>
      </c>
      <c r="AR80" s="5">
        <f t="shared" si="15"/>
        <v>1</v>
      </c>
      <c r="AS80" s="5">
        <v>19</v>
      </c>
      <c r="AT80" s="5">
        <v>-274.42993000000001</v>
      </c>
    </row>
    <row r="81" spans="1:46" x14ac:dyDescent="0.25">
      <c r="A81" s="2">
        <v>80</v>
      </c>
      <c r="B81">
        <v>28</v>
      </c>
      <c r="C81">
        <v>0</v>
      </c>
      <c r="D81" t="s">
        <v>22</v>
      </c>
      <c r="E81" s="3">
        <v>0</v>
      </c>
      <c r="F81" s="5">
        <v>0</v>
      </c>
      <c r="G81" s="5">
        <v>0</v>
      </c>
      <c r="H81" s="5">
        <v>0</v>
      </c>
      <c r="I81" s="5">
        <v>0</v>
      </c>
      <c r="J81">
        <v>0</v>
      </c>
      <c r="K81">
        <v>0</v>
      </c>
      <c r="L81">
        <f t="shared" si="8"/>
        <v>0</v>
      </c>
      <c r="M81">
        <f t="shared" si="9"/>
        <v>0</v>
      </c>
      <c r="N81">
        <v>0</v>
      </c>
      <c r="O81">
        <v>0</v>
      </c>
      <c r="P81" s="5"/>
      <c r="Q81" s="5">
        <v>0</v>
      </c>
      <c r="R81" s="5">
        <v>0</v>
      </c>
      <c r="S81" s="3">
        <v>0</v>
      </c>
      <c r="T81" s="5">
        <v>0</v>
      </c>
      <c r="U81" s="5">
        <v>0</v>
      </c>
      <c r="V81" s="5">
        <v>0</v>
      </c>
      <c r="W81" s="5">
        <v>0</v>
      </c>
      <c r="X81">
        <v>0</v>
      </c>
      <c r="Y81">
        <v>0</v>
      </c>
      <c r="Z81">
        <f t="shared" si="10"/>
        <v>0</v>
      </c>
      <c r="AA81">
        <f t="shared" si="11"/>
        <v>0</v>
      </c>
      <c r="AB81">
        <v>0</v>
      </c>
      <c r="AC81">
        <v>0</v>
      </c>
      <c r="AD81" s="5"/>
      <c r="AE81" s="5">
        <v>0</v>
      </c>
      <c r="AF81" s="5">
        <v>0</v>
      </c>
      <c r="AG81" s="3">
        <v>0</v>
      </c>
      <c r="AH81" s="5">
        <v>0</v>
      </c>
      <c r="AI81" s="5">
        <v>0</v>
      </c>
      <c r="AJ81" s="5">
        <v>0</v>
      </c>
      <c r="AK81" s="5">
        <v>0</v>
      </c>
      <c r="AL81">
        <v>0</v>
      </c>
      <c r="AM81">
        <v>0</v>
      </c>
      <c r="AN81">
        <f t="shared" si="12"/>
        <v>0</v>
      </c>
      <c r="AO81">
        <f t="shared" si="13"/>
        <v>0</v>
      </c>
      <c r="AP81">
        <v>0</v>
      </c>
      <c r="AQ81">
        <v>0</v>
      </c>
      <c r="AR81" s="5"/>
      <c r="AS81" s="5">
        <v>0</v>
      </c>
      <c r="AT81" s="5">
        <v>0</v>
      </c>
    </row>
    <row r="82" spans="1:46" x14ac:dyDescent="0.25">
      <c r="A82" s="2">
        <v>81</v>
      </c>
      <c r="B82">
        <v>29</v>
      </c>
      <c r="C82">
        <v>1</v>
      </c>
      <c r="D82" t="s">
        <v>21</v>
      </c>
      <c r="E82" s="3">
        <v>3</v>
      </c>
      <c r="F82" s="5">
        <v>2.1999999999999999E-2</v>
      </c>
      <c r="G82" s="5">
        <v>7.3299999999999997E-3</v>
      </c>
      <c r="H82" s="5">
        <v>19.78453</v>
      </c>
      <c r="I82" s="5">
        <v>0.37343999999999999</v>
      </c>
      <c r="J82">
        <v>19.288180000000001</v>
      </c>
      <c r="K82">
        <v>8.2757400000000008</v>
      </c>
      <c r="L82">
        <f t="shared" si="8"/>
        <v>0.1168980606060606</v>
      </c>
      <c r="M82">
        <f t="shared" si="9"/>
        <v>5.0156000000000006E-2</v>
      </c>
      <c r="N82">
        <v>0.62211000000000005</v>
      </c>
      <c r="O82">
        <v>0.80874999999999997</v>
      </c>
      <c r="P82" s="5">
        <f>(H82-H83)/H82</f>
        <v>-2.0498338853639591E-2</v>
      </c>
      <c r="Q82" s="5">
        <v>19.66667</v>
      </c>
      <c r="R82" s="5">
        <v>-750.61852999999996</v>
      </c>
      <c r="S82" s="3">
        <v>2</v>
      </c>
      <c r="T82" s="5">
        <v>2.145E-2</v>
      </c>
      <c r="U82" s="5">
        <v>1.073E-2</v>
      </c>
      <c r="V82" s="5">
        <v>20.1768</v>
      </c>
      <c r="W82" s="5">
        <v>0.51197999999999999</v>
      </c>
      <c r="X82">
        <v>25.70364</v>
      </c>
      <c r="Y82">
        <v>10.934760000000001</v>
      </c>
      <c r="Z82">
        <f t="shared" si="10"/>
        <v>0.15577963636363637</v>
      </c>
      <c r="AA82">
        <f t="shared" si="11"/>
        <v>6.6271272727272734E-2</v>
      </c>
      <c r="AB82">
        <v>0.56035000000000001</v>
      </c>
      <c r="AC82">
        <v>0.79645999999999995</v>
      </c>
      <c r="AD82" s="5">
        <f t="shared" si="14"/>
        <v>-6.5818167400173374E-4</v>
      </c>
      <c r="AE82" s="5">
        <v>20</v>
      </c>
      <c r="AF82" s="5">
        <v>-750.61852999999996</v>
      </c>
      <c r="AG82" s="3">
        <v>2</v>
      </c>
      <c r="AH82" s="5">
        <v>2.145E-2</v>
      </c>
      <c r="AI82" s="5">
        <v>1.073E-2</v>
      </c>
      <c r="AJ82" s="5">
        <v>20.1768</v>
      </c>
      <c r="AK82" s="5">
        <v>0.51197999999999999</v>
      </c>
      <c r="AL82">
        <v>25.70364</v>
      </c>
      <c r="AM82">
        <v>10.934760000000001</v>
      </c>
      <c r="AN82">
        <f t="shared" si="12"/>
        <v>0.15577963636363637</v>
      </c>
      <c r="AO82">
        <f t="shared" si="13"/>
        <v>6.6271272727272734E-2</v>
      </c>
      <c r="AP82">
        <v>0.56035000000000001</v>
      </c>
      <c r="AQ82">
        <v>0.79645999999999995</v>
      </c>
      <c r="AR82" s="5">
        <f t="shared" si="15"/>
        <v>-6.5818167400173374E-4</v>
      </c>
      <c r="AS82" s="5">
        <v>20</v>
      </c>
      <c r="AT82" s="5">
        <v>-750.61852999999996</v>
      </c>
    </row>
    <row r="83" spans="1:46" x14ac:dyDescent="0.25">
      <c r="A83" s="2">
        <v>82</v>
      </c>
      <c r="B83">
        <v>29</v>
      </c>
      <c r="C83">
        <v>1</v>
      </c>
      <c r="D83" t="s">
        <v>22</v>
      </c>
      <c r="E83" s="3">
        <v>1</v>
      </c>
      <c r="F83" s="5">
        <v>8.8900000000000003E-3</v>
      </c>
      <c r="G83" s="5">
        <v>8.8900000000000003E-3</v>
      </c>
      <c r="H83" s="5">
        <v>20.190079999999998</v>
      </c>
      <c r="I83" s="5">
        <v>0.48154999999999998</v>
      </c>
      <c r="J83">
        <v>36.530799999999999</v>
      </c>
      <c r="K83">
        <v>8.4346399999999999</v>
      </c>
      <c r="L83">
        <f t="shared" si="8"/>
        <v>0.22139878787878786</v>
      </c>
      <c r="M83">
        <f t="shared" si="9"/>
        <v>5.1119030303030305E-2</v>
      </c>
      <c r="N83">
        <v>0.48170000000000002</v>
      </c>
      <c r="O83">
        <v>0.87680999999999998</v>
      </c>
      <c r="P83" s="5"/>
      <c r="Q83" s="5">
        <v>19</v>
      </c>
      <c r="R83" s="5">
        <v>-604.40972999999997</v>
      </c>
      <c r="S83" s="3">
        <v>1</v>
      </c>
      <c r="T83" s="5">
        <v>8.8900000000000003E-3</v>
      </c>
      <c r="U83" s="5">
        <v>8.8900000000000003E-3</v>
      </c>
      <c r="V83" s="5">
        <v>20.190079999999998</v>
      </c>
      <c r="W83" s="5">
        <v>0.48154999999999998</v>
      </c>
      <c r="X83">
        <v>36.530799999999999</v>
      </c>
      <c r="Y83">
        <v>8.4346399999999999</v>
      </c>
      <c r="Z83">
        <f t="shared" si="10"/>
        <v>0.22139878787878786</v>
      </c>
      <c r="AA83">
        <f t="shared" si="11"/>
        <v>5.1119030303030305E-2</v>
      </c>
      <c r="AB83">
        <v>0.48170000000000002</v>
      </c>
      <c r="AC83">
        <v>0.87680999999999998</v>
      </c>
      <c r="AD83" s="5"/>
      <c r="AE83" s="5">
        <v>19</v>
      </c>
      <c r="AF83" s="5">
        <v>-604.40972999999997</v>
      </c>
      <c r="AG83" s="3">
        <v>1</v>
      </c>
      <c r="AH83" s="5">
        <v>8.8900000000000003E-3</v>
      </c>
      <c r="AI83" s="5">
        <v>8.8900000000000003E-3</v>
      </c>
      <c r="AJ83" s="5">
        <v>20.190079999999998</v>
      </c>
      <c r="AK83" s="5">
        <v>0.48154999999999998</v>
      </c>
      <c r="AL83">
        <v>36.530799999999999</v>
      </c>
      <c r="AM83">
        <v>8.4346399999999999</v>
      </c>
      <c r="AN83">
        <f t="shared" si="12"/>
        <v>0.22139878787878786</v>
      </c>
      <c r="AO83">
        <f t="shared" si="13"/>
        <v>5.1119030303030305E-2</v>
      </c>
      <c r="AP83">
        <v>0.48170000000000002</v>
      </c>
      <c r="AQ83">
        <v>0.87680999999999998</v>
      </c>
      <c r="AR83" s="5"/>
      <c r="AS83" s="5">
        <v>19</v>
      </c>
      <c r="AT83" s="5">
        <v>-604.40972999999997</v>
      </c>
    </row>
    <row r="84" spans="1:46" x14ac:dyDescent="0.25">
      <c r="A84" s="2">
        <v>83</v>
      </c>
      <c r="B84">
        <v>30</v>
      </c>
      <c r="C84">
        <v>0</v>
      </c>
      <c r="D84" t="s">
        <v>21</v>
      </c>
      <c r="E84" s="3">
        <v>1</v>
      </c>
      <c r="F84" s="5">
        <v>1.7919999999999998E-2</v>
      </c>
      <c r="G84" s="5">
        <v>1.7919999999999998E-2</v>
      </c>
      <c r="H84" s="5">
        <v>23.266390000000001</v>
      </c>
      <c r="I84" s="5">
        <v>0.70709</v>
      </c>
      <c r="J84">
        <v>47.474350000000001</v>
      </c>
      <c r="K84">
        <v>13.08793</v>
      </c>
      <c r="L84">
        <f t="shared" si="8"/>
        <v>0.28772333333333333</v>
      </c>
      <c r="M84">
        <f t="shared" si="9"/>
        <v>7.932078787878788E-2</v>
      </c>
      <c r="N84">
        <v>0.45051999999999998</v>
      </c>
      <c r="O84">
        <v>0.87065000000000003</v>
      </c>
      <c r="P84" s="5">
        <f>(H84-H85)/H84</f>
        <v>8.6403176427456138E-2</v>
      </c>
      <c r="Q84" s="5">
        <v>23</v>
      </c>
      <c r="R84" s="5">
        <v>-71.645539999999997</v>
      </c>
      <c r="S84" s="3">
        <v>1</v>
      </c>
      <c r="T84" s="5">
        <v>1.7919999999999998E-2</v>
      </c>
      <c r="U84" s="5">
        <v>1.7919999999999998E-2</v>
      </c>
      <c r="V84" s="5">
        <v>23.266390000000001</v>
      </c>
      <c r="W84" s="5">
        <v>0.70709</v>
      </c>
      <c r="X84">
        <v>47.474350000000001</v>
      </c>
      <c r="Y84">
        <v>13.08793</v>
      </c>
      <c r="Z84">
        <f t="shared" si="10"/>
        <v>0.28772333333333333</v>
      </c>
      <c r="AA84">
        <f t="shared" si="11"/>
        <v>7.932078787878788E-2</v>
      </c>
      <c r="AB84">
        <v>0.45051999999999998</v>
      </c>
      <c r="AC84">
        <v>0.87065000000000003</v>
      </c>
      <c r="AD84" s="5">
        <f t="shared" si="14"/>
        <v>0.1433458306166106</v>
      </c>
      <c r="AE84" s="5">
        <v>23</v>
      </c>
      <c r="AF84" s="5">
        <v>-71.645539999999997</v>
      </c>
      <c r="AG84" s="3">
        <v>1</v>
      </c>
      <c r="AH84" s="5">
        <v>1.4800000000000001E-2</v>
      </c>
      <c r="AI84" s="5">
        <v>1.4800000000000001E-2</v>
      </c>
      <c r="AJ84" s="5">
        <v>22.19107</v>
      </c>
      <c r="AK84" s="5">
        <v>0.67071999999999998</v>
      </c>
      <c r="AL84">
        <v>43.546250000000001</v>
      </c>
      <c r="AM84">
        <v>11.78323</v>
      </c>
      <c r="AN84">
        <f t="shared" si="12"/>
        <v>0.26391666666666669</v>
      </c>
      <c r="AO84">
        <f t="shared" si="13"/>
        <v>7.1413515151515145E-2</v>
      </c>
      <c r="AP84">
        <v>0.41349000000000002</v>
      </c>
      <c r="AQ84">
        <v>0.83784000000000003</v>
      </c>
      <c r="AR84" s="5">
        <f t="shared" si="15"/>
        <v>5.986957816815499E-2</v>
      </c>
      <c r="AS84" s="5">
        <v>21</v>
      </c>
      <c r="AT84" s="5">
        <v>-356.79644999999999</v>
      </c>
    </row>
    <row r="85" spans="1:46" x14ac:dyDescent="0.25">
      <c r="A85" s="2">
        <v>84</v>
      </c>
      <c r="B85">
        <v>30</v>
      </c>
      <c r="C85">
        <v>0</v>
      </c>
      <c r="D85" t="s">
        <v>22</v>
      </c>
      <c r="E85" s="3">
        <v>1</v>
      </c>
      <c r="F85" s="5">
        <v>6.0200000000000002E-3</v>
      </c>
      <c r="G85" s="5">
        <v>6.0200000000000002E-3</v>
      </c>
      <c r="H85" s="5">
        <v>21.2561</v>
      </c>
      <c r="I85" s="5">
        <v>0.34969</v>
      </c>
      <c r="J85">
        <v>23.859169999999999</v>
      </c>
      <c r="K85">
        <v>8.75183</v>
      </c>
      <c r="L85">
        <f t="shared" si="8"/>
        <v>0.14460103030303029</v>
      </c>
      <c r="M85">
        <f t="shared" si="9"/>
        <v>5.3041393939393937E-2</v>
      </c>
      <c r="N85">
        <v>0.61904999999999999</v>
      </c>
      <c r="O85">
        <v>0.87466999999999995</v>
      </c>
      <c r="P85" s="5"/>
      <c r="Q85" s="5">
        <v>21</v>
      </c>
      <c r="R85" s="5">
        <v>-1086.39624</v>
      </c>
      <c r="S85" s="3">
        <v>2</v>
      </c>
      <c r="T85" s="5">
        <v>5.9899999999999997E-3</v>
      </c>
      <c r="U85" s="5">
        <v>2.99E-3</v>
      </c>
      <c r="V85" s="5">
        <v>19.931249999999999</v>
      </c>
      <c r="W85" s="5">
        <v>0.18268000000000001</v>
      </c>
      <c r="X85">
        <v>12.927820000000001</v>
      </c>
      <c r="Y85">
        <v>5.0972099999999996</v>
      </c>
      <c r="Z85">
        <f t="shared" si="10"/>
        <v>7.8350424242424249E-2</v>
      </c>
      <c r="AA85">
        <f t="shared" si="11"/>
        <v>3.0892181818181815E-2</v>
      </c>
      <c r="AB85">
        <v>0.82791000000000003</v>
      </c>
      <c r="AC85">
        <v>0.96377000000000002</v>
      </c>
      <c r="AD85" s="5"/>
      <c r="AE85" s="5">
        <v>20</v>
      </c>
      <c r="AF85" s="5">
        <v>-256765.79688000001</v>
      </c>
      <c r="AG85" s="3">
        <v>1</v>
      </c>
      <c r="AH85" s="5">
        <v>5.8799999999999998E-3</v>
      </c>
      <c r="AI85" s="5">
        <v>5.8799999999999998E-3</v>
      </c>
      <c r="AJ85" s="5">
        <v>20.862500000000001</v>
      </c>
      <c r="AK85" s="5">
        <v>0.32752999999999999</v>
      </c>
      <c r="AL85">
        <v>22.470500000000001</v>
      </c>
      <c r="AM85">
        <v>9.0660399999999992</v>
      </c>
      <c r="AN85">
        <f t="shared" si="12"/>
        <v>0.13618484848484849</v>
      </c>
      <c r="AO85">
        <f t="shared" si="13"/>
        <v>5.4945696969696964E-2</v>
      </c>
      <c r="AP85">
        <v>0.68845000000000001</v>
      </c>
      <c r="AQ85">
        <v>0.92754000000000003</v>
      </c>
      <c r="AR85" s="5"/>
      <c r="AS85" s="5">
        <v>21</v>
      </c>
      <c r="AT85" s="5">
        <v>-256765.79688000001</v>
      </c>
    </row>
    <row r="86" spans="1:46" x14ac:dyDescent="0.25"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3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CodVar</vt:lpstr>
      <vt:lpstr>Descrip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</dc:creator>
  <cp:lastModifiedBy>Javi Molina</cp:lastModifiedBy>
  <dcterms:created xsi:type="dcterms:W3CDTF">2020-03-21T08:54:03Z</dcterms:created>
  <dcterms:modified xsi:type="dcterms:W3CDTF">2024-01-02T12:09:01Z</dcterms:modified>
</cp:coreProperties>
</file>